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ocument\data_Branche\"/>
    </mc:Choice>
  </mc:AlternateContent>
  <bookViews>
    <workbookView xWindow="-120" yWindow="-120" windowWidth="23250" windowHeight="13170"/>
  </bookViews>
  <sheets>
    <sheet name="buildup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AL64" i="3" l="1"/>
  <c r="AL63" i="3"/>
  <c r="AL62" i="3"/>
  <c r="AL61" i="3"/>
  <c r="AL60" i="3"/>
  <c r="AL59" i="3"/>
  <c r="AL58" i="3"/>
  <c r="AL57" i="3"/>
  <c r="AL56" i="3"/>
  <c r="AL55" i="3"/>
  <c r="AL51" i="3"/>
  <c r="AL50" i="3"/>
  <c r="AL49" i="3"/>
  <c r="AL48" i="3"/>
  <c r="AL47" i="3"/>
  <c r="AL46" i="3"/>
  <c r="AL45" i="3"/>
  <c r="AL44" i="3"/>
  <c r="AL43" i="3"/>
  <c r="AL42" i="3"/>
  <c r="AL38" i="3"/>
  <c r="AL37" i="3"/>
  <c r="AL36" i="3"/>
  <c r="AL35" i="3"/>
  <c r="AL34" i="3"/>
  <c r="AL33" i="3"/>
  <c r="AL32" i="3"/>
  <c r="AL31" i="3"/>
  <c r="AL30" i="3"/>
  <c r="AL29" i="3"/>
  <c r="AL25" i="3"/>
  <c r="AL24" i="3"/>
  <c r="AL23" i="3"/>
  <c r="AL22" i="3"/>
  <c r="AL21" i="3"/>
  <c r="AL20" i="3"/>
  <c r="AL19" i="3"/>
  <c r="AL18" i="3"/>
  <c r="AL17" i="3"/>
  <c r="AL16" i="3"/>
  <c r="AL4" i="3"/>
  <c r="AL5" i="3"/>
  <c r="AL6" i="3"/>
  <c r="AL7" i="3"/>
  <c r="AL8" i="3"/>
  <c r="AL9" i="3"/>
  <c r="AL10" i="3"/>
  <c r="AL11" i="3"/>
  <c r="AL12" i="3"/>
  <c r="AL3" i="3"/>
  <c r="Z5" i="3" l="1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4" i="3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4" i="3"/>
  <c r="C144" i="3"/>
  <c r="D132" i="3"/>
  <c r="C132" i="3"/>
  <c r="C131" i="3"/>
  <c r="C69" i="3"/>
  <c r="C68" i="3"/>
  <c r="C56" i="3"/>
  <c r="C55" i="3"/>
  <c r="C43" i="3"/>
  <c r="C42" i="3"/>
  <c r="D32" i="3"/>
  <c r="D157" i="3" s="1"/>
  <c r="C30" i="3"/>
  <c r="C29" i="3"/>
  <c r="C20" i="3"/>
  <c r="D19" i="3"/>
  <c r="D144" i="3" s="1"/>
  <c r="C19" i="3"/>
  <c r="C32" i="3" s="1"/>
  <c r="C17" i="3"/>
  <c r="C16" i="3"/>
  <c r="D7" i="3"/>
  <c r="D20" i="3" s="1"/>
  <c r="D145" i="3" s="1"/>
  <c r="D8" i="3"/>
  <c r="C7" i="3"/>
  <c r="C8" i="3" s="1"/>
  <c r="E6" i="3"/>
  <c r="D6" i="3"/>
  <c r="D131" i="3" s="1"/>
  <c r="E131" i="3" l="1"/>
  <c r="E19" i="3"/>
  <c r="E7" i="3"/>
  <c r="D133" i="3"/>
  <c r="D9" i="3"/>
  <c r="C157" i="3"/>
  <c r="C45" i="3"/>
  <c r="D21" i="3"/>
  <c r="D45" i="3"/>
  <c r="D33" i="3"/>
  <c r="F6" i="3"/>
  <c r="C145" i="3"/>
  <c r="C33" i="3"/>
  <c r="C9" i="3"/>
  <c r="C133" i="3"/>
  <c r="C21" i="3"/>
  <c r="C10" i="3" l="1"/>
  <c r="C134" i="3"/>
  <c r="C22" i="3"/>
  <c r="E144" i="3"/>
  <c r="E32" i="3"/>
  <c r="C158" i="3"/>
  <c r="C46" i="3"/>
  <c r="D134" i="3"/>
  <c r="D10" i="3"/>
  <c r="D22" i="3"/>
  <c r="C146" i="3"/>
  <c r="C34" i="3"/>
  <c r="D34" i="3"/>
  <c r="D146" i="3"/>
  <c r="D158" i="3"/>
  <c r="D46" i="3"/>
  <c r="D170" i="3"/>
  <c r="D58" i="3"/>
  <c r="G6" i="3"/>
  <c r="F131" i="3"/>
  <c r="F7" i="3"/>
  <c r="F19" i="3"/>
  <c r="C170" i="3"/>
  <c r="C58" i="3"/>
  <c r="E132" i="3"/>
  <c r="E20" i="3"/>
  <c r="E8" i="3"/>
  <c r="C183" i="3" l="1"/>
  <c r="C71" i="3"/>
  <c r="D171" i="3"/>
  <c r="D59" i="3"/>
  <c r="C159" i="3"/>
  <c r="C47" i="3"/>
  <c r="G131" i="3"/>
  <c r="G7" i="3"/>
  <c r="G19" i="3"/>
  <c r="C171" i="3"/>
  <c r="C59" i="3"/>
  <c r="E145" i="3"/>
  <c r="E33" i="3"/>
  <c r="F144" i="3"/>
  <c r="F32" i="3"/>
  <c r="D183" i="3"/>
  <c r="D71" i="3"/>
  <c r="D35" i="3"/>
  <c r="D147" i="3"/>
  <c r="E133" i="3"/>
  <c r="E21" i="3"/>
  <c r="E9" i="3"/>
  <c r="C147" i="3"/>
  <c r="C35" i="3"/>
  <c r="F132" i="3"/>
  <c r="F8" i="3"/>
  <c r="F20" i="3"/>
  <c r="D159" i="3"/>
  <c r="D47" i="3"/>
  <c r="D135" i="3"/>
  <c r="D11" i="3"/>
  <c r="D23" i="3"/>
  <c r="E157" i="3"/>
  <c r="E45" i="3"/>
  <c r="C11" i="3"/>
  <c r="C135" i="3"/>
  <c r="C23" i="3"/>
  <c r="C12" i="3" l="1"/>
  <c r="C136" i="3"/>
  <c r="C24" i="3"/>
  <c r="F145" i="3"/>
  <c r="F33" i="3"/>
  <c r="F157" i="3"/>
  <c r="F45" i="3"/>
  <c r="C184" i="3"/>
  <c r="C72" i="3"/>
  <c r="D148" i="3"/>
  <c r="D36" i="3"/>
  <c r="C160" i="3"/>
  <c r="C48" i="3"/>
  <c r="G132" i="3"/>
  <c r="G8" i="3"/>
  <c r="G20" i="3"/>
  <c r="D184" i="3"/>
  <c r="D72" i="3"/>
  <c r="D24" i="3"/>
  <c r="D12" i="3"/>
  <c r="D136" i="3"/>
  <c r="E170" i="3"/>
  <c r="E58" i="3"/>
  <c r="F9" i="3"/>
  <c r="F133" i="3"/>
  <c r="F21" i="3"/>
  <c r="E134" i="3"/>
  <c r="E22" i="3"/>
  <c r="E10" i="3"/>
  <c r="D160" i="3"/>
  <c r="D48" i="3"/>
  <c r="C172" i="3"/>
  <c r="C60" i="3"/>
  <c r="C196" i="3"/>
  <c r="C83" i="3"/>
  <c r="C148" i="3"/>
  <c r="C36" i="3"/>
  <c r="D172" i="3"/>
  <c r="D60" i="3"/>
  <c r="E146" i="3"/>
  <c r="E34" i="3"/>
  <c r="D196" i="3"/>
  <c r="D83" i="3"/>
  <c r="E158" i="3"/>
  <c r="E46" i="3"/>
  <c r="G144" i="3"/>
  <c r="G32" i="3"/>
  <c r="E59" i="3" l="1"/>
  <c r="E171" i="3"/>
  <c r="C161" i="3"/>
  <c r="C49" i="3"/>
  <c r="E135" i="3"/>
  <c r="E23" i="3"/>
  <c r="E11" i="3"/>
  <c r="C173" i="3"/>
  <c r="C61" i="3"/>
  <c r="F158" i="3"/>
  <c r="F46" i="3"/>
  <c r="E147" i="3"/>
  <c r="E35" i="3"/>
  <c r="G157" i="3"/>
  <c r="G45" i="3"/>
  <c r="D185" i="3"/>
  <c r="D73" i="3"/>
  <c r="D173" i="3"/>
  <c r="D61" i="3"/>
  <c r="E183" i="3"/>
  <c r="E71" i="3"/>
  <c r="D149" i="3"/>
  <c r="D37" i="3"/>
  <c r="G9" i="3"/>
  <c r="G133" i="3"/>
  <c r="G21" i="3"/>
  <c r="D161" i="3"/>
  <c r="D49" i="3"/>
  <c r="F170" i="3"/>
  <c r="F58" i="3"/>
  <c r="C149" i="3"/>
  <c r="C37" i="3"/>
  <c r="E159" i="3"/>
  <c r="E47" i="3"/>
  <c r="C185" i="3"/>
  <c r="C73" i="3"/>
  <c r="C197" i="3"/>
  <c r="C84" i="3"/>
  <c r="C13" i="3"/>
  <c r="C137" i="3"/>
  <c r="C25" i="3"/>
  <c r="F10" i="3"/>
  <c r="F134" i="3"/>
  <c r="F22" i="3"/>
  <c r="D137" i="3"/>
  <c r="D13" i="3"/>
  <c r="D25" i="3"/>
  <c r="G145" i="3"/>
  <c r="G33" i="3"/>
  <c r="D208" i="3"/>
  <c r="D95" i="3"/>
  <c r="C208" i="3"/>
  <c r="C95" i="3"/>
  <c r="F146" i="3"/>
  <c r="F34" i="3"/>
  <c r="D197" i="3"/>
  <c r="D84" i="3"/>
  <c r="D138" i="3" l="1"/>
  <c r="D14" i="3"/>
  <c r="D26" i="3"/>
  <c r="F11" i="3"/>
  <c r="F135" i="3"/>
  <c r="F23" i="3"/>
  <c r="C209" i="3"/>
  <c r="C96" i="3"/>
  <c r="E172" i="3"/>
  <c r="E60" i="3"/>
  <c r="F183" i="3"/>
  <c r="F71" i="3"/>
  <c r="G146" i="3"/>
  <c r="G34" i="3"/>
  <c r="E36" i="3"/>
  <c r="E148" i="3"/>
  <c r="D209" i="3"/>
  <c r="D96" i="3"/>
  <c r="C107" i="3"/>
  <c r="C220" i="3"/>
  <c r="G46" i="3"/>
  <c r="G158" i="3"/>
  <c r="C150" i="3"/>
  <c r="C38" i="3"/>
  <c r="E196" i="3"/>
  <c r="E83" i="3"/>
  <c r="D198" i="3"/>
  <c r="D85" i="3"/>
  <c r="E160" i="3"/>
  <c r="E48" i="3"/>
  <c r="C186" i="3"/>
  <c r="C74" i="3"/>
  <c r="E184" i="3"/>
  <c r="E72" i="3"/>
  <c r="F147" i="3"/>
  <c r="F35" i="3"/>
  <c r="C198" i="3"/>
  <c r="C85" i="3"/>
  <c r="C162" i="3"/>
  <c r="C50" i="3"/>
  <c r="D174" i="3"/>
  <c r="D62" i="3"/>
  <c r="G10" i="3"/>
  <c r="G134" i="3"/>
  <c r="G22" i="3"/>
  <c r="C174" i="3"/>
  <c r="C62" i="3"/>
  <c r="F159" i="3"/>
  <c r="F47" i="3"/>
  <c r="D220" i="3"/>
  <c r="D107" i="3"/>
  <c r="D150" i="3"/>
  <c r="D38" i="3"/>
  <c r="C14" i="3"/>
  <c r="C26" i="3"/>
  <c r="C138" i="3"/>
  <c r="D162" i="3"/>
  <c r="D50" i="3"/>
  <c r="D186" i="3"/>
  <c r="D74" i="3"/>
  <c r="G170" i="3"/>
  <c r="G58" i="3"/>
  <c r="F171" i="3"/>
  <c r="F59" i="3"/>
  <c r="E136" i="3"/>
  <c r="E24" i="3"/>
  <c r="E12" i="3"/>
  <c r="E37" i="3" l="1"/>
  <c r="E149" i="3"/>
  <c r="G183" i="3"/>
  <c r="G71" i="3"/>
  <c r="D175" i="3"/>
  <c r="D63" i="3"/>
  <c r="C15" i="3"/>
  <c r="C139" i="3"/>
  <c r="C27" i="3"/>
  <c r="D75" i="3"/>
  <c r="D187" i="3"/>
  <c r="C210" i="3"/>
  <c r="C97" i="3"/>
  <c r="E197" i="3"/>
  <c r="E84" i="3"/>
  <c r="E173" i="3"/>
  <c r="E61" i="3"/>
  <c r="E208" i="3"/>
  <c r="E95" i="3"/>
  <c r="D221" i="3"/>
  <c r="D108" i="3"/>
  <c r="G47" i="3"/>
  <c r="G159" i="3"/>
  <c r="E185" i="3"/>
  <c r="E73" i="3"/>
  <c r="F148" i="3"/>
  <c r="F36" i="3"/>
  <c r="D139" i="3"/>
  <c r="D15" i="3"/>
  <c r="D27" i="3"/>
  <c r="D163" i="3"/>
  <c r="D51" i="3"/>
  <c r="F172" i="3"/>
  <c r="F60" i="3"/>
  <c r="G147" i="3"/>
  <c r="G35" i="3"/>
  <c r="G171" i="3"/>
  <c r="G59" i="3"/>
  <c r="F184" i="3"/>
  <c r="F72" i="3"/>
  <c r="D199" i="3"/>
  <c r="D86" i="3"/>
  <c r="C175" i="3"/>
  <c r="C63" i="3"/>
  <c r="F160" i="3"/>
  <c r="F48" i="3"/>
  <c r="C86" i="3"/>
  <c r="C199" i="3"/>
  <c r="D210" i="3"/>
  <c r="D97" i="3"/>
  <c r="C51" i="3"/>
  <c r="C163" i="3"/>
  <c r="F83" i="3"/>
  <c r="F196" i="3"/>
  <c r="C221" i="3"/>
  <c r="C108" i="3"/>
  <c r="F12" i="3"/>
  <c r="F136" i="3"/>
  <c r="F24" i="3"/>
  <c r="E13" i="3"/>
  <c r="E137" i="3"/>
  <c r="E25" i="3"/>
  <c r="C151" i="3"/>
  <c r="C39" i="3"/>
  <c r="D232" i="3"/>
  <c r="D119" i="3"/>
  <c r="D244" i="3" s="1"/>
  <c r="C187" i="3"/>
  <c r="C75" i="3"/>
  <c r="G11" i="3"/>
  <c r="G135" i="3"/>
  <c r="G23" i="3"/>
  <c r="C119" i="3"/>
  <c r="C244" i="3" s="1"/>
  <c r="C232" i="3"/>
  <c r="E161" i="3"/>
  <c r="E49" i="3"/>
  <c r="D151" i="3"/>
  <c r="D39" i="3"/>
  <c r="E150" i="3" l="1"/>
  <c r="E38" i="3"/>
  <c r="D222" i="3"/>
  <c r="D109" i="3"/>
  <c r="F173" i="3"/>
  <c r="F61" i="3"/>
  <c r="D211" i="3"/>
  <c r="D98" i="3"/>
  <c r="G184" i="3"/>
  <c r="G72" i="3"/>
  <c r="F185" i="3"/>
  <c r="F73" i="3"/>
  <c r="D152" i="3"/>
  <c r="D40" i="3"/>
  <c r="G172" i="3"/>
  <c r="G60" i="3"/>
  <c r="D200" i="3"/>
  <c r="D87" i="3"/>
  <c r="D188" i="3"/>
  <c r="D76" i="3"/>
  <c r="D164" i="3"/>
  <c r="D52" i="3"/>
  <c r="G12" i="3"/>
  <c r="G136" i="3"/>
  <c r="G24" i="3"/>
  <c r="F13" i="3"/>
  <c r="F137" i="3"/>
  <c r="F25" i="3"/>
  <c r="F208" i="3"/>
  <c r="F95" i="3"/>
  <c r="D28" i="3"/>
  <c r="D140" i="3"/>
  <c r="E198" i="3"/>
  <c r="E85" i="3"/>
  <c r="D233" i="3"/>
  <c r="D120" i="3"/>
  <c r="D245" i="3" s="1"/>
  <c r="E186" i="3"/>
  <c r="E74" i="3"/>
  <c r="C222" i="3"/>
  <c r="C109" i="3"/>
  <c r="C152" i="3"/>
  <c r="C40" i="3"/>
  <c r="E162" i="3"/>
  <c r="E50" i="3"/>
  <c r="C200" i="3"/>
  <c r="C87" i="3"/>
  <c r="C164" i="3"/>
  <c r="C52" i="3"/>
  <c r="E138" i="3"/>
  <c r="E14" i="3"/>
  <c r="E26" i="3"/>
  <c r="C233" i="3"/>
  <c r="C120" i="3"/>
  <c r="C245" i="3" s="1"/>
  <c r="C188" i="3"/>
  <c r="C76" i="3"/>
  <c r="F197" i="3"/>
  <c r="F84" i="3"/>
  <c r="G160" i="3"/>
  <c r="G48" i="3"/>
  <c r="D176" i="3"/>
  <c r="D64" i="3"/>
  <c r="G196" i="3"/>
  <c r="G83" i="3"/>
  <c r="E174" i="3"/>
  <c r="E62" i="3"/>
  <c r="G148" i="3"/>
  <c r="G36" i="3"/>
  <c r="F149" i="3"/>
  <c r="F37" i="3"/>
  <c r="C64" i="3"/>
  <c r="C176" i="3"/>
  <c r="C211" i="3"/>
  <c r="C98" i="3"/>
  <c r="F161" i="3"/>
  <c r="F49" i="3"/>
  <c r="E220" i="3"/>
  <c r="E107" i="3"/>
  <c r="E209" i="3"/>
  <c r="E96" i="3"/>
  <c r="C140" i="3"/>
  <c r="C28" i="3"/>
  <c r="C189" i="3" l="1"/>
  <c r="C77" i="3"/>
  <c r="E139" i="3"/>
  <c r="E27" i="3"/>
  <c r="E15" i="3"/>
  <c r="C212" i="3"/>
  <c r="C99" i="3"/>
  <c r="C165" i="3"/>
  <c r="C53" i="3"/>
  <c r="E199" i="3"/>
  <c r="E86" i="3"/>
  <c r="E210" i="3"/>
  <c r="E97" i="3"/>
  <c r="F220" i="3"/>
  <c r="F107" i="3"/>
  <c r="F14" i="3"/>
  <c r="F138" i="3"/>
  <c r="F26" i="3"/>
  <c r="D177" i="3"/>
  <c r="D65" i="3"/>
  <c r="D212" i="3"/>
  <c r="D99" i="3"/>
  <c r="G197" i="3"/>
  <c r="G84" i="3"/>
  <c r="F186" i="3"/>
  <c r="F74" i="3"/>
  <c r="E163" i="3"/>
  <c r="E51" i="3"/>
  <c r="C153" i="3"/>
  <c r="C41" i="3"/>
  <c r="F162" i="3"/>
  <c r="F50" i="3"/>
  <c r="C177" i="3"/>
  <c r="C65" i="3"/>
  <c r="E175" i="3"/>
  <c r="E63" i="3"/>
  <c r="C234" i="3"/>
  <c r="C121" i="3"/>
  <c r="C246" i="3" s="1"/>
  <c r="F150" i="3"/>
  <c r="F38" i="3"/>
  <c r="D88" i="3"/>
  <c r="D201" i="3"/>
  <c r="G185" i="3"/>
  <c r="G73" i="3"/>
  <c r="F198" i="3"/>
  <c r="F85" i="3"/>
  <c r="D223" i="3"/>
  <c r="D110" i="3"/>
  <c r="D234" i="3"/>
  <c r="D121" i="3"/>
  <c r="D246" i="3" s="1"/>
  <c r="E221" i="3"/>
  <c r="E108" i="3"/>
  <c r="F174" i="3"/>
  <c r="F62" i="3"/>
  <c r="G161" i="3"/>
  <c r="G49" i="3"/>
  <c r="G208" i="3"/>
  <c r="G95" i="3"/>
  <c r="G61" i="3"/>
  <c r="G173" i="3"/>
  <c r="C201" i="3"/>
  <c r="C88" i="3"/>
  <c r="E151" i="3"/>
  <c r="E39" i="3"/>
  <c r="D153" i="3"/>
  <c r="D41" i="3"/>
  <c r="G13" i="3"/>
  <c r="G137" i="3"/>
  <c r="G25" i="3"/>
  <c r="D165" i="3"/>
  <c r="D53" i="3"/>
  <c r="E232" i="3"/>
  <c r="E119" i="3"/>
  <c r="E244" i="3" s="1"/>
  <c r="C223" i="3"/>
  <c r="C110" i="3"/>
  <c r="E187" i="3"/>
  <c r="E75" i="3"/>
  <c r="D189" i="3"/>
  <c r="D77" i="3"/>
  <c r="F209" i="3"/>
  <c r="F96" i="3"/>
  <c r="G149" i="3"/>
  <c r="G37" i="3"/>
  <c r="D166" i="3" l="1"/>
  <c r="D54" i="3"/>
  <c r="C213" i="3"/>
  <c r="C100" i="3"/>
  <c r="G220" i="3"/>
  <c r="G107" i="3"/>
  <c r="F187" i="3"/>
  <c r="F75" i="3"/>
  <c r="F97" i="3"/>
  <c r="F210" i="3"/>
  <c r="C190" i="3"/>
  <c r="C78" i="3"/>
  <c r="C166" i="3"/>
  <c r="C54" i="3"/>
  <c r="F199" i="3"/>
  <c r="F86" i="3"/>
  <c r="D111" i="3"/>
  <c r="D224" i="3"/>
  <c r="F151" i="3"/>
  <c r="F39" i="3"/>
  <c r="C202" i="3"/>
  <c r="C89" i="3"/>
  <c r="F221" i="3"/>
  <c r="F108" i="3"/>
  <c r="E200" i="3"/>
  <c r="E87" i="3"/>
  <c r="G150" i="3"/>
  <c r="G38" i="3"/>
  <c r="D213" i="3"/>
  <c r="D100" i="3"/>
  <c r="E222" i="3"/>
  <c r="E109" i="3"/>
  <c r="C178" i="3"/>
  <c r="C66" i="3"/>
  <c r="E140" i="3"/>
  <c r="E28" i="3"/>
  <c r="E52" i="3"/>
  <c r="E164" i="3"/>
  <c r="G174" i="3"/>
  <c r="G62" i="3"/>
  <c r="E233" i="3"/>
  <c r="E120" i="3"/>
  <c r="E245" i="3" s="1"/>
  <c r="D122" i="3"/>
  <c r="D247" i="3" s="1"/>
  <c r="D235" i="3"/>
  <c r="G198" i="3"/>
  <c r="G85" i="3"/>
  <c r="F163" i="3"/>
  <c r="F51" i="3"/>
  <c r="E188" i="3"/>
  <c r="E76" i="3"/>
  <c r="F175" i="3"/>
  <c r="F63" i="3"/>
  <c r="E176" i="3"/>
  <c r="E64" i="3"/>
  <c r="G209" i="3"/>
  <c r="G96" i="3"/>
  <c r="D190" i="3"/>
  <c r="D78" i="3"/>
  <c r="F15" i="3"/>
  <c r="F139" i="3"/>
  <c r="F27" i="3"/>
  <c r="E152" i="3"/>
  <c r="E40" i="3"/>
  <c r="G162" i="3"/>
  <c r="G50" i="3"/>
  <c r="D202" i="3"/>
  <c r="D89" i="3"/>
  <c r="C235" i="3"/>
  <c r="C122" i="3"/>
  <c r="C247" i="3" s="1"/>
  <c r="D178" i="3"/>
  <c r="D66" i="3"/>
  <c r="G14" i="3"/>
  <c r="G138" i="3"/>
  <c r="G26" i="3"/>
  <c r="G186" i="3"/>
  <c r="G74" i="3"/>
  <c r="F232" i="3"/>
  <c r="F119" i="3"/>
  <c r="F244" i="3" s="1"/>
  <c r="E211" i="3"/>
  <c r="E98" i="3"/>
  <c r="C224" i="3"/>
  <c r="C111" i="3"/>
  <c r="E223" i="3" l="1"/>
  <c r="E110" i="3"/>
  <c r="G199" i="3"/>
  <c r="G86" i="3"/>
  <c r="G15" i="3"/>
  <c r="G139" i="3"/>
  <c r="G27" i="3"/>
  <c r="G108" i="3"/>
  <c r="G221" i="3"/>
  <c r="F188" i="3"/>
  <c r="F76" i="3"/>
  <c r="F176" i="3"/>
  <c r="F64" i="3"/>
  <c r="G187" i="3"/>
  <c r="G75" i="3"/>
  <c r="E153" i="3"/>
  <c r="E41" i="3"/>
  <c r="E121" i="3"/>
  <c r="E246" i="3" s="1"/>
  <c r="E234" i="3"/>
  <c r="G163" i="3"/>
  <c r="G51" i="3"/>
  <c r="F120" i="3"/>
  <c r="F245" i="3" s="1"/>
  <c r="F233" i="3"/>
  <c r="F164" i="3"/>
  <c r="F52" i="3"/>
  <c r="F211" i="3"/>
  <c r="F98" i="3"/>
  <c r="C90" i="3"/>
  <c r="C203" i="3"/>
  <c r="F200" i="3"/>
  <c r="F87" i="3"/>
  <c r="C225" i="3"/>
  <c r="C112" i="3"/>
  <c r="D191" i="3"/>
  <c r="D79" i="3"/>
  <c r="D214" i="3"/>
  <c r="D101" i="3"/>
  <c r="E165" i="3"/>
  <c r="E53" i="3"/>
  <c r="F140" i="3"/>
  <c r="F28" i="3"/>
  <c r="C123" i="3"/>
  <c r="C248" i="3" s="1"/>
  <c r="C236" i="3"/>
  <c r="G151" i="3"/>
  <c r="G39" i="3"/>
  <c r="D203" i="3"/>
  <c r="D90" i="3"/>
  <c r="E189" i="3"/>
  <c r="E77" i="3"/>
  <c r="E201" i="3"/>
  <c r="E88" i="3"/>
  <c r="G210" i="3"/>
  <c r="G97" i="3"/>
  <c r="C191" i="3"/>
  <c r="C79" i="3"/>
  <c r="D225" i="3"/>
  <c r="D112" i="3"/>
  <c r="E212" i="3"/>
  <c r="E99" i="3"/>
  <c r="C214" i="3"/>
  <c r="C101" i="3"/>
  <c r="C179" i="3"/>
  <c r="C67" i="3"/>
  <c r="C192" i="3" s="1"/>
  <c r="G232" i="3"/>
  <c r="G119" i="3"/>
  <c r="G244" i="3" s="1"/>
  <c r="D179" i="3"/>
  <c r="D67" i="3"/>
  <c r="D192" i="3" s="1"/>
  <c r="G175" i="3"/>
  <c r="G63" i="3"/>
  <c r="F40" i="3"/>
  <c r="F152" i="3"/>
  <c r="E177" i="3"/>
  <c r="E65" i="3"/>
  <c r="D236" i="3"/>
  <c r="D123" i="3"/>
  <c r="D248" i="3" s="1"/>
  <c r="F222" i="3"/>
  <c r="F109" i="3"/>
  <c r="C215" i="3" l="1"/>
  <c r="C102" i="3"/>
  <c r="G211" i="3"/>
  <c r="G98" i="3"/>
  <c r="E224" i="3"/>
  <c r="E111" i="3"/>
  <c r="C204" i="3"/>
  <c r="C91" i="3"/>
  <c r="E213" i="3"/>
  <c r="E100" i="3"/>
  <c r="D215" i="3"/>
  <c r="D102" i="3"/>
  <c r="E178" i="3"/>
  <c r="E66" i="3"/>
  <c r="D204" i="3"/>
  <c r="D91" i="3"/>
  <c r="F212" i="3"/>
  <c r="F99" i="3"/>
  <c r="F223" i="3"/>
  <c r="F110" i="3"/>
  <c r="G200" i="3"/>
  <c r="G87" i="3"/>
  <c r="F201" i="3"/>
  <c r="F88" i="3"/>
  <c r="G152" i="3"/>
  <c r="G40" i="3"/>
  <c r="F165" i="3"/>
  <c r="F53" i="3"/>
  <c r="E235" i="3"/>
  <c r="E122" i="3"/>
  <c r="E247" i="3" s="1"/>
  <c r="G233" i="3"/>
  <c r="G120" i="3"/>
  <c r="G245" i="3" s="1"/>
  <c r="F234" i="3"/>
  <c r="F121" i="3"/>
  <c r="F246" i="3" s="1"/>
  <c r="E190" i="3"/>
  <c r="E78" i="3"/>
  <c r="G188" i="3"/>
  <c r="G76" i="3"/>
  <c r="C226" i="3"/>
  <c r="C113" i="3"/>
  <c r="D237" i="3"/>
  <c r="D124" i="3"/>
  <c r="D249" i="3" s="1"/>
  <c r="G222" i="3"/>
  <c r="G109" i="3"/>
  <c r="E202" i="3"/>
  <c r="E89" i="3"/>
  <c r="G164" i="3"/>
  <c r="G52" i="3"/>
  <c r="F41" i="3"/>
  <c r="F153" i="3"/>
  <c r="D226" i="3"/>
  <c r="D113" i="3"/>
  <c r="C237" i="3"/>
  <c r="C124" i="3"/>
  <c r="C249" i="3" s="1"/>
  <c r="F177" i="3"/>
  <c r="F65" i="3"/>
  <c r="G176" i="3"/>
  <c r="G64" i="3"/>
  <c r="E166" i="3"/>
  <c r="E54" i="3"/>
  <c r="F189" i="3"/>
  <c r="F77" i="3"/>
  <c r="G140" i="3"/>
  <c r="G28" i="3"/>
  <c r="E179" i="3" l="1"/>
  <c r="E67" i="3"/>
  <c r="E192" i="3" s="1"/>
  <c r="G65" i="3"/>
  <c r="G177" i="3"/>
  <c r="E203" i="3"/>
  <c r="E90" i="3"/>
  <c r="G223" i="3"/>
  <c r="G110" i="3"/>
  <c r="F190" i="3"/>
  <c r="F78" i="3"/>
  <c r="G234" i="3"/>
  <c r="G121" i="3"/>
  <c r="G246" i="3" s="1"/>
  <c r="F213" i="3"/>
  <c r="F100" i="3"/>
  <c r="F235" i="3"/>
  <c r="F122" i="3"/>
  <c r="F247" i="3" s="1"/>
  <c r="D216" i="3"/>
  <c r="D103" i="3"/>
  <c r="C216" i="3"/>
  <c r="C103" i="3"/>
  <c r="F202" i="3"/>
  <c r="F89" i="3"/>
  <c r="G189" i="3"/>
  <c r="G77" i="3"/>
  <c r="E214" i="3"/>
  <c r="E101" i="3"/>
  <c r="G201" i="3"/>
  <c r="G88" i="3"/>
  <c r="G165" i="3"/>
  <c r="G53" i="3"/>
  <c r="G212" i="3"/>
  <c r="G99" i="3"/>
  <c r="F224" i="3"/>
  <c r="F111" i="3"/>
  <c r="E191" i="3"/>
  <c r="E79" i="3"/>
  <c r="E225" i="3"/>
  <c r="E112" i="3"/>
  <c r="E236" i="3"/>
  <c r="E123" i="3"/>
  <c r="E248" i="3" s="1"/>
  <c r="C227" i="3"/>
  <c r="C114" i="3"/>
  <c r="G153" i="3"/>
  <c r="G41" i="3"/>
  <c r="D238" i="3"/>
  <c r="D125" i="3"/>
  <c r="D250" i="3" s="1"/>
  <c r="C238" i="3"/>
  <c r="C125" i="3"/>
  <c r="C250" i="3" s="1"/>
  <c r="F178" i="3"/>
  <c r="F66" i="3"/>
  <c r="D227" i="3"/>
  <c r="D114" i="3"/>
  <c r="F54" i="3"/>
  <c r="F166" i="3"/>
  <c r="G166" i="3" l="1"/>
  <c r="G54" i="3"/>
  <c r="G213" i="3"/>
  <c r="G100" i="3"/>
  <c r="G190" i="3"/>
  <c r="G78" i="3"/>
  <c r="E204" i="3"/>
  <c r="E91" i="3"/>
  <c r="C228" i="3"/>
  <c r="C115" i="3"/>
  <c r="F191" i="3"/>
  <c r="F79" i="3"/>
  <c r="C126" i="3"/>
  <c r="C251" i="3" s="1"/>
  <c r="C239" i="3"/>
  <c r="E237" i="3"/>
  <c r="E124" i="3"/>
  <c r="E249" i="3" s="1"/>
  <c r="F236" i="3"/>
  <c r="F123" i="3"/>
  <c r="F248" i="3" s="1"/>
  <c r="G178" i="3"/>
  <c r="G66" i="3"/>
  <c r="E113" i="3"/>
  <c r="E226" i="3"/>
  <c r="F214" i="3"/>
  <c r="F101" i="3"/>
  <c r="D115" i="3"/>
  <c r="D228" i="3"/>
  <c r="F225" i="3"/>
  <c r="F112" i="3"/>
  <c r="F203" i="3"/>
  <c r="F90" i="3"/>
  <c r="E215" i="3"/>
  <c r="E102" i="3"/>
  <c r="D126" i="3"/>
  <c r="D251" i="3" s="1"/>
  <c r="D239" i="3"/>
  <c r="G224" i="3"/>
  <c r="G111" i="3"/>
  <c r="G202" i="3"/>
  <c r="G89" i="3"/>
  <c r="G122" i="3"/>
  <c r="G247" i="3" s="1"/>
  <c r="G235" i="3"/>
  <c r="F179" i="3"/>
  <c r="F67" i="3"/>
  <c r="F192" i="3" s="1"/>
  <c r="F124" i="3" l="1"/>
  <c r="F249" i="3" s="1"/>
  <c r="F237" i="3"/>
  <c r="G225" i="3"/>
  <c r="G112" i="3"/>
  <c r="G123" i="3"/>
  <c r="G248" i="3" s="1"/>
  <c r="G236" i="3"/>
  <c r="F113" i="3"/>
  <c r="F226" i="3"/>
  <c r="E216" i="3"/>
  <c r="E103" i="3"/>
  <c r="G214" i="3"/>
  <c r="G101" i="3"/>
  <c r="F215" i="3"/>
  <c r="F102" i="3"/>
  <c r="C127" i="3"/>
  <c r="C252" i="3" s="1"/>
  <c r="C240" i="3"/>
  <c r="G203" i="3"/>
  <c r="G90" i="3"/>
  <c r="G179" i="3"/>
  <c r="G67" i="3"/>
  <c r="G192" i="3" s="1"/>
  <c r="E227" i="3"/>
  <c r="E114" i="3"/>
  <c r="G191" i="3"/>
  <c r="G79" i="3"/>
  <c r="F204" i="3"/>
  <c r="F91" i="3"/>
  <c r="D240" i="3"/>
  <c r="D127" i="3"/>
  <c r="D252" i="3" s="1"/>
  <c r="E125" i="3"/>
  <c r="E250" i="3" s="1"/>
  <c r="E238" i="3"/>
  <c r="G237" i="3" l="1"/>
  <c r="G124" i="3"/>
  <c r="G249" i="3" s="1"/>
  <c r="F238" i="3"/>
  <c r="F125" i="3"/>
  <c r="F250" i="3" s="1"/>
  <c r="G204" i="3"/>
  <c r="G91" i="3"/>
  <c r="F216" i="3"/>
  <c r="F103" i="3"/>
  <c r="E239" i="3"/>
  <c r="E126" i="3"/>
  <c r="E251" i="3" s="1"/>
  <c r="G215" i="3"/>
  <c r="G102" i="3"/>
  <c r="F227" i="3"/>
  <c r="F114" i="3"/>
  <c r="E228" i="3"/>
  <c r="E115" i="3"/>
  <c r="G226" i="3"/>
  <c r="G113" i="3"/>
  <c r="E240" i="3" l="1"/>
  <c r="E127" i="3"/>
  <c r="E252" i="3" s="1"/>
  <c r="G227" i="3"/>
  <c r="G114" i="3"/>
  <c r="G238" i="3"/>
  <c r="G125" i="3"/>
  <c r="G250" i="3" s="1"/>
  <c r="F239" i="3"/>
  <c r="F126" i="3"/>
  <c r="F251" i="3" s="1"/>
  <c r="G216" i="3"/>
  <c r="G103" i="3"/>
  <c r="F228" i="3"/>
  <c r="F115" i="3"/>
  <c r="G239" i="3" l="1"/>
  <c r="G126" i="3"/>
  <c r="G251" i="3" s="1"/>
  <c r="G228" i="3"/>
  <c r="G115" i="3"/>
  <c r="F240" i="3"/>
  <c r="F127" i="3"/>
  <c r="F252" i="3" s="1"/>
  <c r="G127" i="3" l="1"/>
  <c r="G252" i="3" s="1"/>
  <c r="G240" i="3"/>
</calcChain>
</file>

<file path=xl/comments1.xml><?xml version="1.0" encoding="utf-8"?>
<comments xmlns="http://schemas.openxmlformats.org/spreadsheetml/2006/main">
  <authors>
    <author>Administrator</author>
  </authors>
  <commentLis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道具
2 动物</t>
        </r>
      </text>
    </comment>
  </commentList>
</comments>
</file>

<file path=xl/sharedStrings.xml><?xml version="1.0" encoding="utf-8"?>
<sst xmlns="http://schemas.openxmlformats.org/spreadsheetml/2006/main" count="4466" uniqueCount="896">
  <si>
    <t>动物栏id</t>
  </si>
  <si>
    <t>动物栏名称</t>
  </si>
  <si>
    <t>所属场景</t>
  </si>
  <si>
    <t>等级上限</t>
  </si>
  <si>
    <t>图标</t>
  </si>
  <si>
    <t>包含动物ID</t>
  </si>
  <si>
    <t>模型升级所需建筑等级</t>
  </si>
  <si>
    <t>资源加载id</t>
  </si>
  <si>
    <t>动物栏半径</t>
  </si>
  <si>
    <t>动物栏中心点偏移</t>
  </si>
  <si>
    <t>动物栏离开路线</t>
  </si>
  <si>
    <t>路线左右类型</t>
  </si>
  <si>
    <t>int</t>
  </si>
  <si>
    <t>string</t>
  </si>
  <si>
    <t>int[]</t>
  </si>
  <si>
    <t>float</t>
  </si>
  <si>
    <t>float[]</t>
  </si>
  <si>
    <t>ID</t>
  </si>
  <si>
    <t>scene</t>
  </si>
  <si>
    <t>priceformula</t>
  </si>
  <si>
    <t>castformula</t>
  </si>
  <si>
    <t>lvmax</t>
  </si>
  <si>
    <t>icon</t>
  </si>
  <si>
    <t>open</t>
  </si>
  <si>
    <t>number</t>
  </si>
  <si>
    <t>animalid</t>
  </si>
  <si>
    <t>lvmodel</t>
  </si>
  <si>
    <t>loadresource</t>
  </si>
  <si>
    <t>animalwanderradius</t>
  </si>
  <si>
    <t>animalwanderoffset</t>
  </si>
  <si>
    <t>outpath</t>
  </si>
  <si>
    <t>pathtype</t>
  </si>
  <si>
    <t>Build_1</t>
  </si>
  <si>
    <t>10</t>
  </si>
  <si>
    <t>5</t>
  </si>
  <si>
    <t>0</t>
  </si>
  <si>
    <t>10502|10502|10502|10502|10502</t>
  </si>
  <si>
    <t>1000</t>
  </si>
  <si>
    <t>201</t>
  </si>
  <si>
    <t>0|0|0</t>
  </si>
  <si>
    <t>path_1001_out</t>
  </si>
  <si>
    <t>Build_2</t>
  </si>
  <si>
    <t>Build_3</t>
  </si>
  <si>
    <t>10101|10102|10103|10104|10105</t>
  </si>
  <si>
    <t>201|202|203|204|205|206</t>
  </si>
  <si>
    <t>Build_4</t>
  </si>
  <si>
    <t>10201|10202|10203|10204|10205</t>
  </si>
  <si>
    <t>path_1002_out</t>
  </si>
  <si>
    <t>Build_5</t>
  </si>
  <si>
    <t>401|402|403|404|405|406</t>
  </si>
  <si>
    <t>path_1003_out</t>
  </si>
  <si>
    <t>Build_6</t>
  </si>
  <si>
    <t>10401|10402|10403|10404|10405</t>
  </si>
  <si>
    <t>501|502|503|504|505|506</t>
  </si>
  <si>
    <t>path_1004_out</t>
  </si>
  <si>
    <t>Build_7</t>
  </si>
  <si>
    <t>10501|10502|10503|10504|10505</t>
  </si>
  <si>
    <t>601|602|603|604|605|606</t>
  </si>
  <si>
    <t>path_1005_out</t>
  </si>
  <si>
    <t>Build_9</t>
  </si>
  <si>
    <t>801|802|803|804|805|806</t>
  </si>
  <si>
    <t>path_1007_out</t>
  </si>
  <si>
    <t>Build_10</t>
  </si>
  <si>
    <t>10801|10802|10803|10804|10805</t>
  </si>
  <si>
    <t>901|902|903|904|905|906</t>
  </si>
  <si>
    <t>path_1008_out</t>
  </si>
  <si>
    <t>Build_11</t>
  </si>
  <si>
    <t>10901|10902|10903|10904|10905</t>
  </si>
  <si>
    <t>1001|1002|1003|1004|1005|1006</t>
  </si>
  <si>
    <t>path_1009_out</t>
  </si>
  <si>
    <t>Build_12</t>
  </si>
  <si>
    <t>11001|11002|11003|11004|11005</t>
  </si>
  <si>
    <t>1101|1102|1103|1104|1105|1106</t>
  </si>
  <si>
    <t>path_1010_out</t>
  </si>
  <si>
    <t>Build_13</t>
  </si>
  <si>
    <t>11101|11102|11103|11104|11105</t>
  </si>
  <si>
    <t>1201|1202|1203|1204|1205|1206</t>
  </si>
  <si>
    <t>path_1011_out</t>
  </si>
  <si>
    <t>Build_14</t>
  </si>
  <si>
    <t>11201|11202|11203|11204|11205</t>
  </si>
  <si>
    <t>1301|1302|1303|1304|1305|1306</t>
  </si>
  <si>
    <t>path_1012_out</t>
  </si>
  <si>
    <t>Build_15</t>
  </si>
  <si>
    <t>11301|11302|11303|11304|11305</t>
  </si>
  <si>
    <t>1401|1402|1403|1404|1405|1406</t>
  </si>
  <si>
    <t>path_1013_out</t>
  </si>
  <si>
    <t>Build_16</t>
  </si>
  <si>
    <t>11401|11402|11403|11404|11405</t>
  </si>
  <si>
    <t>1501|1502|1503|1504|1505|1506</t>
  </si>
  <si>
    <t>path_1014_out</t>
  </si>
  <si>
    <t>Build_17</t>
  </si>
  <si>
    <t>11501|11502|11503|11504|11505</t>
  </si>
  <si>
    <t>1601|1602|1603|1604|1605|1606</t>
  </si>
  <si>
    <t>path_1015_out</t>
  </si>
  <si>
    <t>Build_18</t>
  </si>
  <si>
    <t>11601|11602|11603|11604|11605</t>
  </si>
  <si>
    <t>1701|1702|1703|1704|1705|1706</t>
  </si>
  <si>
    <t>path_1016_out</t>
  </si>
  <si>
    <t>Build_19</t>
  </si>
  <si>
    <t>11701|11702|11703|11704|11705</t>
  </si>
  <si>
    <t>1801|1802|1803|1804|1805|1806</t>
  </si>
  <si>
    <t>path_1017_out</t>
  </si>
  <si>
    <t>Build_20</t>
  </si>
  <si>
    <t>11801|11802|11803|11804|11805</t>
  </si>
  <si>
    <t>1901|1902|1903|1904|1905|1906</t>
  </si>
  <si>
    <t>path_1018_out</t>
  </si>
  <si>
    <t>Build_21</t>
  </si>
  <si>
    <t>11901|11902|11903|11904|11905</t>
  </si>
  <si>
    <t>2001|2002|2003|2004|2005|2006</t>
  </si>
  <si>
    <t>path_1019_out</t>
  </si>
  <si>
    <t>Build_22</t>
  </si>
  <si>
    <t>12001|12002|12003|12004|12005</t>
  </si>
  <si>
    <t>2101|2102|2103|2104|2105|2106</t>
  </si>
  <si>
    <t>path_1020_out</t>
  </si>
  <si>
    <t>动物栏产出初始</t>
    <phoneticPr fontId="7" type="noConversion"/>
  </si>
  <si>
    <t>动物栏产出公式</t>
    <phoneticPr fontId="7" type="noConversion"/>
  </si>
  <si>
    <t>观光点数初始</t>
    <phoneticPr fontId="7" type="noConversion"/>
  </si>
  <si>
    <t>观光点数公式</t>
    <phoneticPr fontId="7" type="noConversion"/>
  </si>
  <si>
    <t>观光速度初始</t>
    <phoneticPr fontId="7" type="noConversion"/>
  </si>
  <si>
    <t>动物栏升级消耗初始</t>
    <phoneticPr fontId="7" type="noConversion"/>
  </si>
  <si>
    <t>动物栏升级消耗公式</t>
    <phoneticPr fontId="7" type="noConversion"/>
  </si>
  <si>
    <t>动物栏开启条件</t>
    <phoneticPr fontId="7" type="noConversion"/>
  </si>
  <si>
    <t>条件参数</t>
    <phoneticPr fontId="7" type="noConversion"/>
  </si>
  <si>
    <r>
      <t>0|0|</t>
    </r>
    <r>
      <rPr>
        <sz val="10"/>
        <rFont val="Arial"/>
        <family val="2"/>
      </rPr>
      <t>4</t>
    </r>
    <phoneticPr fontId="7" type="noConversion"/>
  </si>
  <si>
    <t>UIAtlas/UIIcon/Tiger</t>
    <phoneticPr fontId="7" type="noConversion"/>
  </si>
  <si>
    <t>UIAtlas/UIIcon/Wolf</t>
    <phoneticPr fontId="7" type="noConversion"/>
  </si>
  <si>
    <t>UIAtlas/UIIcon/Lion</t>
    <phoneticPr fontId="7" type="noConversion"/>
  </si>
  <si>
    <t>UIAtlas/UIIcon/Bear</t>
    <phoneticPr fontId="7" type="noConversion"/>
  </si>
  <si>
    <t>UIAtlas/UIIcon/Crocodile</t>
    <phoneticPr fontId="7" type="noConversion"/>
  </si>
  <si>
    <t>UIAtlas/UIIcon/Dinosaur2</t>
  </si>
  <si>
    <t>UIAtlas/UIIcon/Dinosaur3</t>
  </si>
  <si>
    <t>UIAtlas/UIIcon/Dinosaur4</t>
  </si>
  <si>
    <t>UIAtlas/UIIcon/Kangaroo</t>
    <phoneticPr fontId="7" type="noConversion"/>
  </si>
  <si>
    <t>UIAtlas/UIIcon/Monkey</t>
    <phoneticPr fontId="7" type="noConversion"/>
  </si>
  <si>
    <t>UIAtlas/UIIcon/Deer</t>
    <phoneticPr fontId="7" type="noConversion"/>
  </si>
  <si>
    <t>UIAtlas/UIIcon/Rhinoceros</t>
    <phoneticPr fontId="7" type="noConversion"/>
  </si>
  <si>
    <t>UIAtlas/UIIcon/Elephant</t>
    <phoneticPr fontId="7" type="noConversion"/>
  </si>
  <si>
    <t>UIAtlas/UIIcon/Peacock</t>
    <phoneticPr fontId="7" type="noConversion"/>
  </si>
  <si>
    <t>UIAtlas/UIIcon/Stork</t>
    <phoneticPr fontId="7" type="noConversion"/>
  </si>
  <si>
    <t>UIAtlas/UIIcon/Eagle</t>
    <phoneticPr fontId="7" type="noConversion"/>
  </si>
  <si>
    <t>UIAtlas/UIIcon/Ostrich</t>
    <phoneticPr fontId="7" type="noConversion"/>
  </si>
  <si>
    <t>UIAtlas/UIIcon/Swan</t>
    <phoneticPr fontId="7" type="noConversion"/>
  </si>
  <si>
    <r>
      <t>1030</t>
    </r>
    <r>
      <rPr>
        <sz val="10"/>
        <rFont val="Arial"/>
        <family val="2"/>
      </rPr>
      <t>2</t>
    </r>
    <r>
      <rPr>
        <sz val="10"/>
        <rFont val="Arial"/>
        <family val="2"/>
      </rPr>
      <t>|1030</t>
    </r>
    <r>
      <rPr>
        <sz val="10"/>
        <rFont val="Arial"/>
        <family val="2"/>
      </rPr>
      <t>1</t>
    </r>
    <r>
      <rPr>
        <sz val="10"/>
        <rFont val="Arial"/>
        <family val="2"/>
      </rPr>
      <t>|10303|10304|10305</t>
    </r>
    <phoneticPr fontId="7" type="noConversion"/>
  </si>
  <si>
    <t>10705|10702|10703|10704|10701</t>
    <phoneticPr fontId="7" type="noConversion"/>
  </si>
  <si>
    <t>开启新动物所需建筑等级</t>
    <phoneticPr fontId="7" type="noConversion"/>
  </si>
  <si>
    <t>lvanimal</t>
    <phoneticPr fontId="7" type="noConversion"/>
  </si>
  <si>
    <t>lvshage</t>
    <phoneticPr fontId="7" type="noConversion"/>
  </si>
  <si>
    <t>lvreward</t>
    <phoneticPr fontId="7" type="noConversion"/>
  </si>
  <si>
    <t>lvrewardtype</t>
    <phoneticPr fontId="7" type="noConversion"/>
  </si>
  <si>
    <t>奖励类型</t>
    <phoneticPr fontId="7" type="noConversion"/>
  </si>
  <si>
    <t>301|302|303|304|305|306</t>
    <phoneticPr fontId="7" type="noConversion"/>
  </si>
  <si>
    <t>等级阶段</t>
    <phoneticPr fontId="7" type="noConversion"/>
  </si>
  <si>
    <t>0|10|25|50|100|150|200|250|300|400|500|600|700|800|900|1000</t>
    <phoneticPr fontId="7" type="noConversion"/>
  </si>
  <si>
    <t>1</t>
  </si>
  <si>
    <r>
      <t>i</t>
    </r>
    <r>
      <rPr>
        <sz val="10"/>
        <rFont val="Arial"/>
        <family val="2"/>
      </rPr>
      <t>nt</t>
    </r>
    <phoneticPr fontId="7" type="noConversion"/>
  </si>
  <si>
    <t>观光点最大等级</t>
    <phoneticPr fontId="7" type="noConversion"/>
  </si>
  <si>
    <t>观光速度最大等级</t>
    <phoneticPr fontId="7" type="noConversion"/>
  </si>
  <si>
    <t>观光点数升级消耗初始</t>
    <phoneticPr fontId="7" type="noConversion"/>
  </si>
  <si>
    <t>观光点数升级消耗公式</t>
    <phoneticPr fontId="7" type="noConversion"/>
  </si>
  <si>
    <t>int</t>
    <phoneticPr fontId="7" type="noConversion"/>
  </si>
  <si>
    <t>string</t>
    <phoneticPr fontId="7" type="noConversion"/>
  </si>
  <si>
    <t>watchmaxlv</t>
    <phoneticPr fontId="7" type="noConversion"/>
  </si>
  <si>
    <t>watchformula</t>
    <phoneticPr fontId="7" type="noConversion"/>
  </si>
  <si>
    <t>timeformula</t>
    <phoneticPr fontId="7" type="noConversion"/>
  </si>
  <si>
    <t>itemmaxlv</t>
    <phoneticPr fontId="7" type="noConversion"/>
  </si>
  <si>
    <t>观光速度升级消耗初始</t>
    <phoneticPr fontId="7" type="noConversion"/>
  </si>
  <si>
    <t>观光速度升级消耗公式</t>
    <phoneticPr fontId="7" type="noConversion"/>
  </si>
  <si>
    <t>timeupformula</t>
    <phoneticPr fontId="7" type="noConversion"/>
  </si>
  <si>
    <t>pricebase</t>
    <phoneticPr fontId="7" type="noConversion"/>
  </si>
  <si>
    <t>watchbase</t>
    <phoneticPr fontId="7" type="noConversion"/>
  </si>
  <si>
    <t>timebase</t>
    <phoneticPr fontId="7" type="noConversion"/>
  </si>
  <si>
    <t>castbase</t>
    <phoneticPr fontId="7" type="noConversion"/>
  </si>
  <si>
    <t>watchupbase</t>
    <phoneticPr fontId="7" type="noConversion"/>
  </si>
  <si>
    <t>string</t>
    <phoneticPr fontId="7" type="noConversion"/>
  </si>
  <si>
    <t>watchupformula</t>
    <phoneticPr fontId="7" type="noConversion"/>
  </si>
  <si>
    <t>timeupbase</t>
    <phoneticPr fontId="7" type="noConversion"/>
  </si>
  <si>
    <t>UIAtlas/UIIcon/Dinosaur5</t>
    <phoneticPr fontId="7" type="noConversion"/>
  </si>
  <si>
    <t>20</t>
  </si>
  <si>
    <t>312137664344366</t>
  </si>
  <si>
    <t>203929231157221000000000</t>
  </si>
  <si>
    <t>280</t>
  </si>
  <si>
    <t>4191</t>
  </si>
  <si>
    <t>3636857</t>
  </si>
  <si>
    <t>815508357</t>
  </si>
  <si>
    <t>75530761197923400000000000000000000000000000</t>
  </si>
  <si>
    <t>int[]</t>
    <phoneticPr fontId="7" type="noConversion"/>
  </si>
  <si>
    <t>69991998004344600</t>
  </si>
  <si>
    <t>15694612807877900000</t>
  </si>
  <si>
    <t>45727946257830000000000000</t>
  </si>
  <si>
    <t>2649771092122820000000000000</t>
  </si>
  <si>
    <t>594169798064544000000000000000</t>
  </si>
  <si>
    <t>133233300786458000000000000000000</t>
  </si>
  <si>
    <t>29875487606871700000000000000000000</t>
  </si>
  <si>
    <t>6699111667126580000000000000000000000</t>
  </si>
  <si>
    <t>1502171201996010000000000000000000000000</t>
  </si>
  <si>
    <t>336838439517164000000000000000000000000000</t>
  </si>
  <si>
    <t>3519271891251260000000</t>
    <phoneticPr fontId="7" type="noConversion"/>
  </si>
  <si>
    <t>1</t>
    <phoneticPr fontId="7" type="noConversion"/>
  </si>
  <si>
    <t>1</t>
    <phoneticPr fontId="7" type="noConversion"/>
  </si>
  <si>
    <t>star</t>
    <phoneticPr fontId="7" type="noConversion"/>
  </si>
  <si>
    <t>奖励星星总数</t>
    <phoneticPr fontId="7" type="noConversion"/>
  </si>
  <si>
    <t>int</t>
    <phoneticPr fontId="7" type="noConversion"/>
  </si>
  <si>
    <t>starsum</t>
    <phoneticPr fontId="7" type="noConversion"/>
  </si>
  <si>
    <t>0|1|1|1|1|1|1|1|1|1|1|1|1|1|1|1</t>
    <phoneticPr fontId="7" type="noConversion"/>
  </si>
  <si>
    <t>开启需要星星数</t>
    <phoneticPr fontId="7" type="noConversion"/>
  </si>
  <si>
    <t>奖励星星数</t>
    <phoneticPr fontId="7" type="noConversion"/>
  </si>
  <si>
    <r>
      <t>n</t>
    </r>
    <r>
      <rPr>
        <sz val="10"/>
        <color theme="0"/>
        <rFont val="Arial"/>
        <family val="2"/>
      </rPr>
      <t>eedstar</t>
    </r>
    <phoneticPr fontId="7" type="noConversion"/>
  </si>
  <si>
    <t>6026</t>
  </si>
  <si>
    <t>286014</t>
  </si>
  <si>
    <t>713775720</t>
  </si>
  <si>
    <t>1568519813952</t>
  </si>
  <si>
    <t>1378364919651530000</t>
  </si>
  <si>
    <t>458611119634075000000</t>
  </si>
  <si>
    <t>146517277885880000000000</t>
  </si>
  <si>
    <t>44415184691081400000000000</t>
  </si>
  <si>
    <t>3289931203958840000000000000</t>
  </si>
  <si>
    <t>957081641536545000000000000000</t>
  </si>
  <si>
    <t>68905192292309900000000000000000</t>
  </si>
  <si>
    <t>19364382428137200000000000000000000</t>
  </si>
  <si>
    <t>5362827132310250000000000000000000000</t>
  </si>
  <si>
    <t>1465267022543010000000000000000000000000</t>
  </si>
  <si>
    <t>398096276032003000000000000000000000000000</t>
  </si>
  <si>
    <t>106471648560166000000000000000000000000000000</t>
  </si>
  <si>
    <t>28184405522608800000000000000000000000000000000</t>
  </si>
  <si>
    <t>7415285422728450000000000000000000000000000000000</t>
  </si>
  <si>
    <t>2|1|2|1|2|1|2|1|2|1|1|1|1|1|1|1</t>
    <phoneticPr fontId="7" type="noConversion"/>
  </si>
  <si>
    <t>1|25|100|200|300</t>
    <phoneticPr fontId="7" type="noConversion"/>
  </si>
  <si>
    <t>0|10|50|150|250|350</t>
    <phoneticPr fontId="7" type="noConversion"/>
  </si>
  <si>
    <t>0|1|1|1|1|1|1|1|1|1|1|1|1|1|1|1</t>
    <phoneticPr fontId="7" type="noConversion"/>
  </si>
  <si>
    <t>建筑类型</t>
    <phoneticPr fontId="7" type="noConversion"/>
  </si>
  <si>
    <t>buildname</t>
    <phoneticPr fontId="7" type="noConversion"/>
  </si>
  <si>
    <t>buildtype</t>
    <phoneticPr fontId="7" type="noConversion"/>
  </si>
  <si>
    <r>
      <t>12301|12302</t>
    </r>
    <r>
      <rPr>
        <sz val="10"/>
        <rFont val="Arial"/>
        <family val="2"/>
      </rPr>
      <t>|</t>
    </r>
    <r>
      <rPr>
        <sz val="10"/>
        <rFont val="Arial"/>
        <family val="2"/>
      </rPr>
      <t>12303</t>
    </r>
    <r>
      <rPr>
        <sz val="10"/>
        <rFont val="Arial"/>
        <family val="2"/>
      </rPr>
      <t>|</t>
    </r>
    <r>
      <rPr>
        <sz val="10"/>
        <rFont val="Arial"/>
        <family val="2"/>
      </rPr>
      <t>12304</t>
    </r>
    <r>
      <rPr>
        <sz val="10"/>
        <rFont val="Arial"/>
        <family val="2"/>
      </rPr>
      <t>|</t>
    </r>
    <r>
      <rPr>
        <sz val="10"/>
        <rFont val="Arial"/>
        <family val="2"/>
      </rPr>
      <t>12305</t>
    </r>
    <phoneticPr fontId="7" type="noConversion"/>
  </si>
  <si>
    <t>12501|12502|12503|12504|12505</t>
    <phoneticPr fontId="7" type="noConversion"/>
  </si>
  <si>
    <r>
      <t>12</t>
    </r>
    <r>
      <rPr>
        <sz val="10"/>
        <rFont val="Arial"/>
        <family val="2"/>
      </rPr>
      <t>201|</t>
    </r>
    <r>
      <rPr>
        <sz val="10"/>
        <rFont val="Arial"/>
        <family val="2"/>
      </rPr>
      <t>12202</t>
    </r>
    <r>
      <rPr>
        <sz val="10"/>
        <rFont val="Arial"/>
        <family val="2"/>
      </rPr>
      <t>|</t>
    </r>
    <r>
      <rPr>
        <sz val="10"/>
        <rFont val="Arial"/>
        <family val="2"/>
      </rPr>
      <t>12203</t>
    </r>
    <r>
      <rPr>
        <sz val="10"/>
        <rFont val="Arial"/>
        <family val="2"/>
      </rPr>
      <t>|</t>
    </r>
    <r>
      <rPr>
        <sz val="10"/>
        <rFont val="Arial"/>
        <family val="2"/>
      </rPr>
      <t>12204</t>
    </r>
    <r>
      <rPr>
        <sz val="10"/>
        <rFont val="Arial"/>
        <family val="2"/>
      </rPr>
      <t>|</t>
    </r>
    <r>
      <rPr>
        <sz val="10"/>
        <rFont val="Arial"/>
        <family val="2"/>
      </rPr>
      <t>12205</t>
    </r>
    <phoneticPr fontId="7" type="noConversion"/>
  </si>
  <si>
    <r>
      <t>1</t>
    </r>
    <r>
      <rPr>
        <sz val="10"/>
        <rFont val="Arial"/>
        <family val="2"/>
      </rPr>
      <t>21</t>
    </r>
    <r>
      <rPr>
        <sz val="10"/>
        <rFont val="Arial"/>
        <family val="2"/>
      </rPr>
      <t>01|</t>
    </r>
    <r>
      <rPr>
        <sz val="10"/>
        <rFont val="Arial"/>
        <family val="2"/>
      </rPr>
      <t>12102</t>
    </r>
    <r>
      <rPr>
        <sz val="10"/>
        <rFont val="Arial"/>
        <family val="2"/>
      </rPr>
      <t>|</t>
    </r>
    <r>
      <rPr>
        <sz val="10"/>
        <rFont val="Arial"/>
        <family val="2"/>
      </rPr>
      <t>12103</t>
    </r>
    <r>
      <rPr>
        <sz val="10"/>
        <rFont val="Arial"/>
        <family val="2"/>
      </rPr>
      <t>|</t>
    </r>
    <r>
      <rPr>
        <sz val="10"/>
        <rFont val="Arial"/>
        <family val="2"/>
      </rPr>
      <t>12104</t>
    </r>
    <r>
      <rPr>
        <sz val="10"/>
        <rFont val="Arial"/>
        <family val="2"/>
      </rPr>
      <t>|</t>
    </r>
    <r>
      <rPr>
        <sz val="10"/>
        <rFont val="Arial"/>
        <family val="2"/>
      </rPr>
      <t>12105</t>
    </r>
    <phoneticPr fontId="7" type="noConversion"/>
  </si>
  <si>
    <r>
      <t>1</t>
    </r>
    <r>
      <rPr>
        <sz val="10"/>
        <rFont val="Arial"/>
        <family val="2"/>
      </rPr>
      <t>3501</t>
    </r>
    <r>
      <rPr>
        <sz val="10"/>
        <rFont val="Arial"/>
        <family val="2"/>
      </rPr>
      <t>|</t>
    </r>
    <r>
      <rPr>
        <sz val="10"/>
        <rFont val="Arial"/>
        <family val="2"/>
      </rPr>
      <t>13502</t>
    </r>
    <r>
      <rPr>
        <sz val="10"/>
        <rFont val="Arial"/>
        <family val="2"/>
      </rPr>
      <t>|</t>
    </r>
    <r>
      <rPr>
        <sz val="10"/>
        <rFont val="Arial"/>
        <family val="2"/>
      </rPr>
      <t>13503</t>
    </r>
    <r>
      <rPr>
        <sz val="10"/>
        <rFont val="Arial"/>
        <family val="2"/>
      </rPr>
      <t>|</t>
    </r>
    <r>
      <rPr>
        <sz val="10"/>
        <rFont val="Arial"/>
        <family val="2"/>
      </rPr>
      <t>13504</t>
    </r>
    <r>
      <rPr>
        <sz val="10"/>
        <rFont val="Arial"/>
        <family val="2"/>
      </rPr>
      <t>|</t>
    </r>
    <r>
      <rPr>
        <sz val="10"/>
        <rFont val="Arial"/>
        <family val="2"/>
      </rPr>
      <t>13505</t>
    </r>
    <phoneticPr fontId="7" type="noConversion"/>
  </si>
  <si>
    <t>12401|12402|12403|12404|12405</t>
    <phoneticPr fontId="7" type="noConversion"/>
  </si>
  <si>
    <r>
      <t>1</t>
    </r>
    <r>
      <rPr>
        <sz val="10"/>
        <rFont val="Arial"/>
        <family val="2"/>
      </rPr>
      <t>3401</t>
    </r>
    <r>
      <rPr>
        <sz val="10"/>
        <rFont val="Arial"/>
        <family val="2"/>
      </rPr>
      <t>|</t>
    </r>
    <r>
      <rPr>
        <sz val="10"/>
        <rFont val="Arial"/>
        <family val="2"/>
      </rPr>
      <t>13402</t>
    </r>
    <r>
      <rPr>
        <sz val="10"/>
        <rFont val="Arial"/>
        <family val="2"/>
      </rPr>
      <t>|</t>
    </r>
    <r>
      <rPr>
        <sz val="10"/>
        <rFont val="Arial"/>
        <family val="2"/>
      </rPr>
      <t>13403</t>
    </r>
    <r>
      <rPr>
        <sz val="10"/>
        <rFont val="Arial"/>
        <family val="2"/>
      </rPr>
      <t>|</t>
    </r>
    <r>
      <rPr>
        <sz val="10"/>
        <rFont val="Arial"/>
        <family val="2"/>
      </rPr>
      <t>13404</t>
    </r>
    <r>
      <rPr>
        <sz val="10"/>
        <rFont val="Arial"/>
        <family val="2"/>
      </rPr>
      <t>|</t>
    </r>
    <r>
      <rPr>
        <sz val="10"/>
        <rFont val="Arial"/>
        <family val="2"/>
      </rPr>
      <t>13405</t>
    </r>
    <phoneticPr fontId="7" type="noConversion"/>
  </si>
  <si>
    <r>
      <t>1</t>
    </r>
    <r>
      <rPr>
        <sz val="10"/>
        <rFont val="Arial"/>
        <family val="2"/>
      </rPr>
      <t>330</t>
    </r>
    <r>
      <rPr>
        <sz val="10"/>
        <rFont val="Arial"/>
        <family val="2"/>
      </rPr>
      <t>1|</t>
    </r>
    <r>
      <rPr>
        <sz val="10"/>
        <rFont val="Arial"/>
        <family val="2"/>
      </rPr>
      <t>13302</t>
    </r>
    <r>
      <rPr>
        <sz val="10"/>
        <rFont val="Arial"/>
        <family val="2"/>
      </rPr>
      <t>|</t>
    </r>
    <r>
      <rPr>
        <sz val="10"/>
        <rFont val="Arial"/>
        <family val="2"/>
      </rPr>
      <t>13303</t>
    </r>
    <r>
      <rPr>
        <sz val="10"/>
        <rFont val="Arial"/>
        <family val="2"/>
      </rPr>
      <t>|</t>
    </r>
    <r>
      <rPr>
        <sz val="10"/>
        <rFont val="Arial"/>
        <family val="2"/>
      </rPr>
      <t>13304</t>
    </r>
    <r>
      <rPr>
        <sz val="10"/>
        <rFont val="Arial"/>
        <family val="2"/>
      </rPr>
      <t>|</t>
    </r>
    <r>
      <rPr>
        <sz val="10"/>
        <rFont val="Arial"/>
        <family val="2"/>
      </rPr>
      <t>13305</t>
    </r>
    <phoneticPr fontId="7" type="noConversion"/>
  </si>
  <si>
    <r>
      <t>1</t>
    </r>
    <r>
      <rPr>
        <sz val="10"/>
        <rFont val="Arial"/>
        <family val="2"/>
      </rPr>
      <t>3201</t>
    </r>
    <r>
      <rPr>
        <sz val="10"/>
        <rFont val="Arial"/>
        <family val="2"/>
      </rPr>
      <t>|</t>
    </r>
    <r>
      <rPr>
        <sz val="10"/>
        <rFont val="Arial"/>
        <family val="2"/>
      </rPr>
      <t>13202</t>
    </r>
    <r>
      <rPr>
        <sz val="10"/>
        <rFont val="Arial"/>
        <family val="2"/>
      </rPr>
      <t>|</t>
    </r>
    <r>
      <rPr>
        <sz val="10"/>
        <rFont val="Arial"/>
        <family val="2"/>
      </rPr>
      <t>13203</t>
    </r>
    <r>
      <rPr>
        <sz val="10"/>
        <rFont val="Arial"/>
        <family val="2"/>
      </rPr>
      <t>|</t>
    </r>
    <r>
      <rPr>
        <sz val="10"/>
        <rFont val="Arial"/>
        <family val="2"/>
      </rPr>
      <t>13204</t>
    </r>
    <r>
      <rPr>
        <sz val="10"/>
        <rFont val="Arial"/>
        <family val="2"/>
      </rPr>
      <t>|</t>
    </r>
    <r>
      <rPr>
        <sz val="10"/>
        <rFont val="Arial"/>
        <family val="2"/>
      </rPr>
      <t>13205</t>
    </r>
    <phoneticPr fontId="7" type="noConversion"/>
  </si>
  <si>
    <r>
      <t>1</t>
    </r>
    <r>
      <rPr>
        <sz val="10"/>
        <rFont val="Arial"/>
        <family val="2"/>
      </rPr>
      <t>2801</t>
    </r>
    <r>
      <rPr>
        <sz val="10"/>
        <rFont val="Arial"/>
        <family val="2"/>
      </rPr>
      <t>|</t>
    </r>
    <r>
      <rPr>
        <sz val="10"/>
        <rFont val="Arial"/>
        <family val="2"/>
      </rPr>
      <t>12802</t>
    </r>
    <r>
      <rPr>
        <sz val="10"/>
        <rFont val="Arial"/>
        <family val="2"/>
      </rPr>
      <t>|</t>
    </r>
    <r>
      <rPr>
        <sz val="10"/>
        <rFont val="Arial"/>
        <family val="2"/>
      </rPr>
      <t>12803</t>
    </r>
    <r>
      <rPr>
        <sz val="10"/>
        <rFont val="Arial"/>
        <family val="2"/>
      </rPr>
      <t>|</t>
    </r>
    <r>
      <rPr>
        <sz val="10"/>
        <rFont val="Arial"/>
        <family val="2"/>
      </rPr>
      <t>12804</t>
    </r>
    <r>
      <rPr>
        <sz val="10"/>
        <rFont val="Arial"/>
        <family val="2"/>
      </rPr>
      <t>|</t>
    </r>
    <r>
      <rPr>
        <sz val="10"/>
        <rFont val="Arial"/>
        <family val="2"/>
      </rPr>
      <t>12805</t>
    </r>
    <phoneticPr fontId="7" type="noConversion"/>
  </si>
  <si>
    <r>
      <t>1</t>
    </r>
    <r>
      <rPr>
        <sz val="10"/>
        <rFont val="Arial"/>
        <family val="2"/>
      </rPr>
      <t>27</t>
    </r>
    <r>
      <rPr>
        <sz val="10"/>
        <rFont val="Arial"/>
        <family val="2"/>
      </rPr>
      <t>01|</t>
    </r>
    <r>
      <rPr>
        <sz val="10"/>
        <rFont val="Arial"/>
        <family val="2"/>
      </rPr>
      <t>12702</t>
    </r>
    <r>
      <rPr>
        <sz val="10"/>
        <rFont val="Arial"/>
        <family val="2"/>
      </rPr>
      <t>|</t>
    </r>
    <r>
      <rPr>
        <sz val="10"/>
        <rFont val="Arial"/>
        <family val="2"/>
      </rPr>
      <t>12703</t>
    </r>
    <r>
      <rPr>
        <sz val="10"/>
        <rFont val="Arial"/>
        <family val="2"/>
      </rPr>
      <t>|</t>
    </r>
    <r>
      <rPr>
        <sz val="10"/>
        <rFont val="Arial"/>
        <family val="2"/>
      </rPr>
      <t>12704</t>
    </r>
    <r>
      <rPr>
        <sz val="10"/>
        <rFont val="Arial"/>
        <family val="2"/>
      </rPr>
      <t>|</t>
    </r>
    <r>
      <rPr>
        <sz val="10"/>
        <rFont val="Arial"/>
        <family val="2"/>
      </rPr>
      <t>12705</t>
    </r>
    <phoneticPr fontId="7" type="noConversion"/>
  </si>
  <si>
    <r>
      <t>1</t>
    </r>
    <r>
      <rPr>
        <sz val="10"/>
        <rFont val="Arial"/>
        <family val="2"/>
      </rPr>
      <t>310</t>
    </r>
    <r>
      <rPr>
        <sz val="10"/>
        <rFont val="Arial"/>
        <family val="2"/>
      </rPr>
      <t>1|</t>
    </r>
    <r>
      <rPr>
        <sz val="10"/>
        <rFont val="Arial"/>
        <family val="2"/>
      </rPr>
      <t>13102</t>
    </r>
    <r>
      <rPr>
        <sz val="10"/>
        <rFont val="Arial"/>
        <family val="2"/>
      </rPr>
      <t>|</t>
    </r>
    <r>
      <rPr>
        <sz val="10"/>
        <rFont val="Arial"/>
        <family val="2"/>
      </rPr>
      <t>13103</t>
    </r>
    <r>
      <rPr>
        <sz val="10"/>
        <rFont val="Arial"/>
        <family val="2"/>
      </rPr>
      <t>|</t>
    </r>
    <r>
      <rPr>
        <sz val="10"/>
        <rFont val="Arial"/>
        <family val="2"/>
      </rPr>
      <t>13104</t>
    </r>
    <r>
      <rPr>
        <sz val="10"/>
        <rFont val="Arial"/>
        <family val="2"/>
      </rPr>
      <t>|</t>
    </r>
    <r>
      <rPr>
        <sz val="10"/>
        <rFont val="Arial"/>
        <family val="2"/>
      </rPr>
      <t>13105</t>
    </r>
    <phoneticPr fontId="7" type="noConversion"/>
  </si>
  <si>
    <r>
      <t>1</t>
    </r>
    <r>
      <rPr>
        <sz val="10"/>
        <rFont val="Arial"/>
        <family val="2"/>
      </rPr>
      <t>2601</t>
    </r>
    <r>
      <rPr>
        <sz val="10"/>
        <rFont val="Arial"/>
        <family val="2"/>
      </rPr>
      <t>|</t>
    </r>
    <r>
      <rPr>
        <sz val="10"/>
        <rFont val="Arial"/>
        <family val="2"/>
      </rPr>
      <t>12602</t>
    </r>
    <r>
      <rPr>
        <sz val="10"/>
        <rFont val="Arial"/>
        <family val="2"/>
      </rPr>
      <t>|</t>
    </r>
    <r>
      <rPr>
        <sz val="10"/>
        <rFont val="Arial"/>
        <family val="2"/>
      </rPr>
      <t>12603</t>
    </r>
    <r>
      <rPr>
        <sz val="10"/>
        <rFont val="Arial"/>
        <family val="2"/>
      </rPr>
      <t>|</t>
    </r>
    <r>
      <rPr>
        <sz val="10"/>
        <rFont val="Arial"/>
        <family val="2"/>
      </rPr>
      <t>12604</t>
    </r>
    <r>
      <rPr>
        <sz val="10"/>
        <rFont val="Arial"/>
        <family val="2"/>
      </rPr>
      <t>|</t>
    </r>
    <r>
      <rPr>
        <sz val="10"/>
        <rFont val="Arial"/>
        <family val="2"/>
      </rPr>
      <t>12605</t>
    </r>
    <phoneticPr fontId="7" type="noConversion"/>
  </si>
  <si>
    <r>
      <t>1</t>
    </r>
    <r>
      <rPr>
        <sz val="10"/>
        <rFont val="Arial"/>
        <family val="2"/>
      </rPr>
      <t>37</t>
    </r>
    <r>
      <rPr>
        <sz val="10"/>
        <rFont val="Arial"/>
        <family val="2"/>
      </rPr>
      <t>01|</t>
    </r>
    <r>
      <rPr>
        <sz val="10"/>
        <rFont val="Arial"/>
        <family val="2"/>
      </rPr>
      <t>13702</t>
    </r>
    <r>
      <rPr>
        <sz val="10"/>
        <rFont val="Arial"/>
        <family val="2"/>
      </rPr>
      <t>|</t>
    </r>
    <r>
      <rPr>
        <sz val="10"/>
        <rFont val="Arial"/>
        <family val="2"/>
      </rPr>
      <t>13703</t>
    </r>
    <r>
      <rPr>
        <sz val="10"/>
        <rFont val="Arial"/>
        <family val="2"/>
      </rPr>
      <t>|</t>
    </r>
    <r>
      <rPr>
        <sz val="10"/>
        <rFont val="Arial"/>
        <family val="2"/>
      </rPr>
      <t>13704</t>
    </r>
    <r>
      <rPr>
        <sz val="10"/>
        <rFont val="Arial"/>
        <family val="2"/>
      </rPr>
      <t>|</t>
    </r>
    <r>
      <rPr>
        <sz val="10"/>
        <rFont val="Arial"/>
        <family val="2"/>
      </rPr>
      <t>13705</t>
    </r>
    <phoneticPr fontId="7" type="noConversion"/>
  </si>
  <si>
    <r>
      <t>1</t>
    </r>
    <r>
      <rPr>
        <sz val="10"/>
        <rFont val="Arial"/>
        <family val="2"/>
      </rPr>
      <t>38</t>
    </r>
    <r>
      <rPr>
        <sz val="10"/>
        <rFont val="Arial"/>
        <family val="2"/>
      </rPr>
      <t>01|</t>
    </r>
    <r>
      <rPr>
        <sz val="10"/>
        <rFont val="Arial"/>
        <family val="2"/>
      </rPr>
      <t>13802</t>
    </r>
    <r>
      <rPr>
        <sz val="10"/>
        <rFont val="Arial"/>
        <family val="2"/>
      </rPr>
      <t>|</t>
    </r>
    <r>
      <rPr>
        <sz val="10"/>
        <rFont val="Arial"/>
        <family val="2"/>
      </rPr>
      <t>13803</t>
    </r>
    <r>
      <rPr>
        <sz val="10"/>
        <rFont val="Arial"/>
        <family val="2"/>
      </rPr>
      <t>|</t>
    </r>
    <r>
      <rPr>
        <sz val="10"/>
        <rFont val="Arial"/>
        <family val="2"/>
      </rPr>
      <t>13804</t>
    </r>
    <r>
      <rPr>
        <sz val="10"/>
        <rFont val="Arial"/>
        <family val="2"/>
      </rPr>
      <t>|</t>
    </r>
    <r>
      <rPr>
        <sz val="10"/>
        <rFont val="Arial"/>
        <family val="2"/>
      </rPr>
      <t>13805</t>
    </r>
    <phoneticPr fontId="7" type="noConversion"/>
  </si>
  <si>
    <r>
      <t>1</t>
    </r>
    <r>
      <rPr>
        <sz val="10"/>
        <rFont val="Arial"/>
        <family val="2"/>
      </rPr>
      <t>36</t>
    </r>
    <r>
      <rPr>
        <sz val="10"/>
        <rFont val="Arial"/>
        <family val="2"/>
      </rPr>
      <t>01|</t>
    </r>
    <r>
      <rPr>
        <sz val="10"/>
        <rFont val="Arial"/>
        <family val="2"/>
      </rPr>
      <t>13602</t>
    </r>
    <r>
      <rPr>
        <sz val="10"/>
        <rFont val="Arial"/>
        <family val="2"/>
      </rPr>
      <t>|</t>
    </r>
    <r>
      <rPr>
        <sz val="10"/>
        <rFont val="Arial"/>
        <family val="2"/>
      </rPr>
      <t>13603</t>
    </r>
    <r>
      <rPr>
        <sz val="10"/>
        <rFont val="Arial"/>
        <family val="2"/>
      </rPr>
      <t>|</t>
    </r>
    <r>
      <rPr>
        <sz val="10"/>
        <rFont val="Arial"/>
        <family val="2"/>
      </rPr>
      <t>13604</t>
    </r>
    <r>
      <rPr>
        <sz val="10"/>
        <rFont val="Arial"/>
        <family val="2"/>
      </rPr>
      <t>|</t>
    </r>
    <r>
      <rPr>
        <sz val="10"/>
        <rFont val="Arial"/>
        <family val="2"/>
      </rPr>
      <t>13605</t>
    </r>
    <phoneticPr fontId="7" type="noConversion"/>
  </si>
  <si>
    <r>
      <t>1</t>
    </r>
    <r>
      <rPr>
        <sz val="10"/>
        <rFont val="Arial"/>
        <family val="2"/>
      </rPr>
      <t>29</t>
    </r>
    <r>
      <rPr>
        <sz val="10"/>
        <rFont val="Arial"/>
        <family val="2"/>
      </rPr>
      <t>01|</t>
    </r>
    <r>
      <rPr>
        <sz val="10"/>
        <rFont val="Arial"/>
        <family val="2"/>
      </rPr>
      <t>12902</t>
    </r>
    <r>
      <rPr>
        <sz val="10"/>
        <rFont val="Arial"/>
        <family val="2"/>
      </rPr>
      <t>|</t>
    </r>
    <r>
      <rPr>
        <sz val="10"/>
        <rFont val="Arial"/>
        <family val="2"/>
      </rPr>
      <t>12903</t>
    </r>
    <r>
      <rPr>
        <sz val="10"/>
        <rFont val="Arial"/>
        <family val="2"/>
      </rPr>
      <t>|</t>
    </r>
    <r>
      <rPr>
        <sz val="10"/>
        <rFont val="Arial"/>
        <family val="2"/>
      </rPr>
      <t>12904</t>
    </r>
    <r>
      <rPr>
        <sz val="10"/>
        <rFont val="Arial"/>
        <family val="2"/>
      </rPr>
      <t>|</t>
    </r>
    <r>
      <rPr>
        <sz val="10"/>
        <rFont val="Arial"/>
        <family val="2"/>
      </rPr>
      <t>12905</t>
    </r>
    <phoneticPr fontId="7" type="noConversion"/>
  </si>
  <si>
    <r>
      <t>1</t>
    </r>
    <r>
      <rPr>
        <sz val="10"/>
        <rFont val="Arial"/>
        <family val="2"/>
      </rPr>
      <t>060</t>
    </r>
    <r>
      <rPr>
        <sz val="10"/>
        <rFont val="Arial"/>
        <family val="2"/>
      </rPr>
      <t>1|</t>
    </r>
    <r>
      <rPr>
        <sz val="10"/>
        <rFont val="Arial"/>
        <family val="2"/>
      </rPr>
      <t>10602</t>
    </r>
    <r>
      <rPr>
        <sz val="10"/>
        <rFont val="Arial"/>
        <family val="2"/>
      </rPr>
      <t>|</t>
    </r>
    <r>
      <rPr>
        <sz val="10"/>
        <rFont val="Arial"/>
        <family val="2"/>
      </rPr>
      <t>1060</t>
    </r>
    <r>
      <rPr>
        <sz val="10"/>
        <rFont val="Arial"/>
        <family val="2"/>
      </rPr>
      <t>3|</t>
    </r>
    <r>
      <rPr>
        <sz val="10"/>
        <rFont val="Arial"/>
        <family val="2"/>
      </rPr>
      <t>10604</t>
    </r>
    <r>
      <rPr>
        <sz val="10"/>
        <rFont val="Arial"/>
        <family val="2"/>
      </rPr>
      <t>|</t>
    </r>
    <r>
      <rPr>
        <sz val="10"/>
        <rFont val="Arial"/>
        <family val="2"/>
      </rPr>
      <t>10605</t>
    </r>
    <phoneticPr fontId="7" type="noConversion"/>
  </si>
  <si>
    <r>
      <t>13001|</t>
    </r>
    <r>
      <rPr>
        <sz val="10"/>
        <rFont val="Arial"/>
        <family val="2"/>
      </rPr>
      <t>13002</t>
    </r>
    <r>
      <rPr>
        <sz val="10"/>
        <rFont val="Arial"/>
        <family val="2"/>
      </rPr>
      <t>|</t>
    </r>
    <r>
      <rPr>
        <sz val="10"/>
        <rFont val="Arial"/>
        <family val="2"/>
      </rPr>
      <t>13003</t>
    </r>
    <r>
      <rPr>
        <sz val="10"/>
        <rFont val="Arial"/>
        <family val="2"/>
      </rPr>
      <t>|</t>
    </r>
    <r>
      <rPr>
        <sz val="10"/>
        <rFont val="Arial"/>
        <family val="2"/>
      </rPr>
      <t>13004</t>
    </r>
    <r>
      <rPr>
        <sz val="10"/>
        <rFont val="Arial"/>
        <family val="2"/>
      </rPr>
      <t>|</t>
    </r>
    <r>
      <rPr>
        <sz val="10"/>
        <rFont val="Arial"/>
        <family val="2"/>
      </rPr>
      <t>13005</t>
    </r>
    <phoneticPr fontId="7" type="noConversion"/>
  </si>
  <si>
    <t>Build_1</t>
    <phoneticPr fontId="7" type="noConversion"/>
  </si>
  <si>
    <t>Build_24</t>
  </si>
  <si>
    <t>Build_25</t>
  </si>
  <si>
    <t>Build_26</t>
  </si>
  <si>
    <t>Build_27</t>
  </si>
  <si>
    <t>Build_29</t>
  </si>
  <si>
    <t>Build_30</t>
  </si>
  <si>
    <t>Build_31</t>
  </si>
  <si>
    <t>Build_32</t>
  </si>
  <si>
    <t>Build_33</t>
  </si>
  <si>
    <t>Build_34</t>
  </si>
  <si>
    <t>Build_35</t>
  </si>
  <si>
    <t>Build_36</t>
  </si>
  <si>
    <t>Build_38</t>
  </si>
  <si>
    <t>Build_39</t>
  </si>
  <si>
    <t>Build_23</t>
    <phoneticPr fontId="7" type="noConversion"/>
  </si>
  <si>
    <t>UIAtlas/UIIcon/Camel</t>
    <phoneticPr fontId="7" type="noConversion"/>
  </si>
  <si>
    <t>UIAtlas/UIIcon/Horse</t>
    <phoneticPr fontId="7" type="noConversion"/>
  </si>
  <si>
    <t>UIAtlas/UIIcon/Boar</t>
    <phoneticPr fontId="7" type="noConversion"/>
  </si>
  <si>
    <t>UIAtlas/UIIcon/Giraffe</t>
    <phoneticPr fontId="7" type="noConversion"/>
  </si>
  <si>
    <t>UIAtlas/UIIcon/Shark</t>
    <phoneticPr fontId="7" type="noConversion"/>
  </si>
  <si>
    <t>UIAtlas/UIIcon/Raccoon</t>
    <phoneticPr fontId="7" type="noConversion"/>
  </si>
  <si>
    <t>UIAtlas/UIIcon/Pheasant</t>
    <phoneticPr fontId="7" type="noConversion"/>
  </si>
  <si>
    <t>UIAtlas/UIIcon/Turtle</t>
    <phoneticPr fontId="7" type="noConversion"/>
  </si>
  <si>
    <t>UIAtlas/UIIcon/Antelope</t>
    <phoneticPr fontId="7" type="noConversion"/>
  </si>
  <si>
    <t>UIAtlas/UIIcon/Leopard</t>
    <phoneticPr fontId="7" type="noConversion"/>
  </si>
  <si>
    <t>UIAtlas/UIIcon/Rabbit</t>
    <phoneticPr fontId="7" type="noConversion"/>
  </si>
  <si>
    <t>UIAtlas/UIIcon/Otter</t>
    <phoneticPr fontId="7" type="noConversion"/>
  </si>
  <si>
    <t>UIAtlas/UIIcon/Buffalo</t>
    <phoneticPr fontId="7" type="noConversion"/>
  </si>
  <si>
    <t>UIAtlas/UIIcon/Penguin</t>
    <phoneticPr fontId="7" type="noConversion"/>
  </si>
  <si>
    <t>UIAtlas/UIIcon/Seals</t>
    <phoneticPr fontId="7" type="noConversion"/>
  </si>
  <si>
    <t>UIAtlas/UIIcon/Dinosaur_7</t>
    <phoneticPr fontId="7" type="noConversion"/>
  </si>
  <si>
    <t>UIAtlas/UIIcon/Dinosaur_6</t>
    <phoneticPr fontId="7" type="noConversion"/>
  </si>
  <si>
    <t>UIAtlas/UIIcon/Dinosaur_1</t>
    <phoneticPr fontId="7" type="noConversion"/>
  </si>
  <si>
    <t>UIAtlas/UIIcon/Dinosaur_8</t>
    <phoneticPr fontId="7" type="noConversion"/>
  </si>
  <si>
    <t>Build_28</t>
    <phoneticPr fontId="7" type="noConversion"/>
  </si>
  <si>
    <t>Build_8</t>
    <phoneticPr fontId="7" type="noConversion"/>
  </si>
  <si>
    <t>Build_40</t>
    <phoneticPr fontId="7" type="noConversion"/>
  </si>
  <si>
    <t>Build_37</t>
    <phoneticPr fontId="7" type="noConversion"/>
  </si>
  <si>
    <t>10302|10301|10303|10304|10305</t>
  </si>
  <si>
    <t>20101|20102|20103|20104|20105</t>
  </si>
  <si>
    <t>20201|20202|20203|20204|20205</t>
  </si>
  <si>
    <t>20302|20301|20303|20304|20305</t>
  </si>
  <si>
    <t>20401|20402|20403|20404|20405</t>
  </si>
  <si>
    <t>20501|20502|20503|20504|20505</t>
  </si>
  <si>
    <t>21101|21102|21103|21104|21105</t>
  </si>
  <si>
    <t>21201|21202|21203|21204|21205</t>
  </si>
  <si>
    <t>21301|21302|21303|21304|21305</t>
  </si>
  <si>
    <t>21401|21402|21403|21404|21405</t>
  </si>
  <si>
    <t>21501|21502|21503|21504|21505</t>
  </si>
  <si>
    <t>30101|30102|30103|30104|30105</t>
  </si>
  <si>
    <t>30201|30202|30203|30204|30205</t>
  </si>
  <si>
    <t>30302|30301|30303|30304|30305</t>
  </si>
  <si>
    <t>30401|30402|30403|30404|30405</t>
  </si>
  <si>
    <t>30501|30502|30503|30504|30505</t>
  </si>
  <si>
    <t>31101|31102|31103|31104|31105</t>
  </si>
  <si>
    <t>31201|31202|31203|31204|31205</t>
  </si>
  <si>
    <t>31301|31302|31303|31304|31305</t>
  </si>
  <si>
    <t>31401|31402|31403|31404|31405</t>
  </si>
  <si>
    <t>31501|31502|31503|31504|31505</t>
  </si>
  <si>
    <t>40101|40102|40103|40104|40105</t>
  </si>
  <si>
    <t>40201|40202|40203|40204|40205</t>
  </si>
  <si>
    <t>40302|40301|40303|40304|40305</t>
  </si>
  <si>
    <t>40401|40402|40403|40404|40405</t>
  </si>
  <si>
    <t>40501|40502|40503|40504|40505</t>
  </si>
  <si>
    <t>41101|41102|41103|41104|41105</t>
  </si>
  <si>
    <t>41201|41202|41203|41204|41205</t>
  </si>
  <si>
    <t>41301|41302|41303|41304|41305</t>
  </si>
  <si>
    <t>41401|41402|41403|41404|41405</t>
  </si>
  <si>
    <t>41501|41502|41503|41504|41505</t>
  </si>
  <si>
    <t>50101|50102|50103|50104|50105</t>
  </si>
  <si>
    <t>50201|50202|50203|50204|50205</t>
  </si>
  <si>
    <t>50302|50301|50303|50304|50305</t>
  </si>
  <si>
    <t>50401|50402|50403|50404|50405</t>
  </si>
  <si>
    <t>50501|50502|50503|50504|50505</t>
  </si>
  <si>
    <t>51101|51102|51103|51104|51105</t>
  </si>
  <si>
    <t>51201|51202|51203|51204|51205</t>
  </si>
  <si>
    <t>51301|51302|51303|51304|51305</t>
  </si>
  <si>
    <t>51401|51402|51403|51404|51405</t>
  </si>
  <si>
    <t>51501|51502|51503|51504|51505</t>
  </si>
  <si>
    <t>19</t>
  </si>
  <si>
    <t>UIAtlas/UIIcon/Rabbit</t>
    <phoneticPr fontId="7" type="noConversion"/>
  </si>
  <si>
    <t>1701|1702|1703|1704|1705|1706</t>
    <phoneticPr fontId="7" type="noConversion"/>
  </si>
  <si>
    <t>Build_18</t>
    <phoneticPr fontId="7" type="noConversion"/>
  </si>
  <si>
    <t>UIAtlas/UIIcon/Peacock</t>
    <phoneticPr fontId="7" type="noConversion"/>
  </si>
  <si>
    <t>Build_18</t>
    <phoneticPr fontId="7" type="noConversion"/>
  </si>
  <si>
    <t>Build_19</t>
    <phoneticPr fontId="7" type="noConversion"/>
  </si>
  <si>
    <t>UIAtlas/UIIcon/Stork</t>
    <phoneticPr fontId="7" type="noConversion"/>
  </si>
  <si>
    <t>Build_20</t>
    <phoneticPr fontId="7" type="noConversion"/>
  </si>
  <si>
    <t>UIAtlas/UIIcon/Eagle</t>
    <phoneticPr fontId="7" type="noConversion"/>
  </si>
  <si>
    <t>Build_20</t>
    <phoneticPr fontId="7" type="noConversion"/>
  </si>
  <si>
    <t>Build_21</t>
    <phoneticPr fontId="7" type="noConversion"/>
  </si>
  <si>
    <t>UIAtlas/UIIcon/Ostrich</t>
    <phoneticPr fontId="7" type="noConversion"/>
  </si>
  <si>
    <t>Build_22</t>
    <phoneticPr fontId="7" type="noConversion"/>
  </si>
  <si>
    <t>UIAtlas/UIIcon/Swan</t>
    <phoneticPr fontId="7" type="noConversion"/>
  </si>
  <si>
    <t>Build_22</t>
    <phoneticPr fontId="7" type="noConversion"/>
  </si>
  <si>
    <t>Build_9</t>
    <phoneticPr fontId="7" type="noConversion"/>
  </si>
  <si>
    <t>Build_10</t>
    <phoneticPr fontId="7" type="noConversion"/>
  </si>
  <si>
    <t>Build_10</t>
    <phoneticPr fontId="7" type="noConversion"/>
  </si>
  <si>
    <t>Build_11</t>
    <phoneticPr fontId="7" type="noConversion"/>
  </si>
  <si>
    <t>Build_11</t>
    <phoneticPr fontId="7" type="noConversion"/>
  </si>
  <si>
    <t>Build_12</t>
    <phoneticPr fontId="7" type="noConversion"/>
  </si>
  <si>
    <t>Build_12</t>
    <phoneticPr fontId="7" type="noConversion"/>
  </si>
  <si>
    <t>Build_23</t>
    <phoneticPr fontId="7" type="noConversion"/>
  </si>
  <si>
    <t>UIAtlas/UIIcon/Camel</t>
    <phoneticPr fontId="7" type="noConversion"/>
  </si>
  <si>
    <t>Build_24</t>
    <phoneticPr fontId="7" type="noConversion"/>
  </si>
  <si>
    <t>UIAtlas/UIIcon/Horse</t>
    <phoneticPr fontId="7" type="noConversion"/>
  </si>
  <si>
    <t>Build_25</t>
    <phoneticPr fontId="7" type="noConversion"/>
  </si>
  <si>
    <t>UIAtlas/UIIcon/Boar</t>
    <phoneticPr fontId="7" type="noConversion"/>
  </si>
  <si>
    <t>UIAtlas/UIIcon/Boar</t>
    <phoneticPr fontId="7" type="noConversion"/>
  </si>
  <si>
    <t>Build_26</t>
    <phoneticPr fontId="7" type="noConversion"/>
  </si>
  <si>
    <t>Build_27</t>
    <phoneticPr fontId="7" type="noConversion"/>
  </si>
  <si>
    <t>UIAtlas/UIIcon/Shark</t>
    <phoneticPr fontId="7" type="noConversion"/>
  </si>
  <si>
    <t>UIAtlas/UIIcon/Shark</t>
    <phoneticPr fontId="7" type="noConversion"/>
  </si>
  <si>
    <t>Build_28</t>
    <phoneticPr fontId="7" type="noConversion"/>
  </si>
  <si>
    <t>UIAtlas/UIIcon/Raccoon</t>
    <phoneticPr fontId="7" type="noConversion"/>
  </si>
  <si>
    <t>UIAtlas/UIIcon/Raccoon</t>
    <phoneticPr fontId="7" type="noConversion"/>
  </si>
  <si>
    <t>Build_29</t>
    <phoneticPr fontId="7" type="noConversion"/>
  </si>
  <si>
    <t>UIAtlas/UIIcon/Pheasant</t>
    <phoneticPr fontId="7" type="noConversion"/>
  </si>
  <si>
    <t>Build_29</t>
    <phoneticPr fontId="7" type="noConversion"/>
  </si>
  <si>
    <t>Build_30</t>
    <phoneticPr fontId="7" type="noConversion"/>
  </si>
  <si>
    <t>UIAtlas/UIIcon/Turtle</t>
    <phoneticPr fontId="7" type="noConversion"/>
  </si>
  <si>
    <t>UIAtlas/UIIcon/Turtle</t>
    <phoneticPr fontId="7" type="noConversion"/>
  </si>
  <si>
    <t>Build_31</t>
    <phoneticPr fontId="7" type="noConversion"/>
  </si>
  <si>
    <t>Build_32</t>
    <phoneticPr fontId="7" type="noConversion"/>
  </si>
  <si>
    <t>UIAtlas/UIIcon/Leopard</t>
    <phoneticPr fontId="7" type="noConversion"/>
  </si>
  <si>
    <t>Build_33</t>
    <phoneticPr fontId="7" type="noConversion"/>
  </si>
  <si>
    <t>UIAtlas/UIIcon/Rabbit</t>
    <phoneticPr fontId="7" type="noConversion"/>
  </si>
  <si>
    <t>UIAtlas/UIIcon/Otter</t>
    <phoneticPr fontId="7" type="noConversion"/>
  </si>
  <si>
    <t>Build_34</t>
    <phoneticPr fontId="7" type="noConversion"/>
  </si>
  <si>
    <t>UIAtlas/UIIcon/Otter</t>
    <phoneticPr fontId="7" type="noConversion"/>
  </si>
  <si>
    <t>UIAtlas/UIIcon/Buffalo</t>
    <phoneticPr fontId="7" type="noConversion"/>
  </si>
  <si>
    <t>Build_35</t>
    <phoneticPr fontId="7" type="noConversion"/>
  </si>
  <si>
    <t>Build_35</t>
    <phoneticPr fontId="7" type="noConversion"/>
  </si>
  <si>
    <t>UIAtlas/UIIcon/Penguin</t>
    <phoneticPr fontId="7" type="noConversion"/>
  </si>
  <si>
    <t>Build_36</t>
    <phoneticPr fontId="7" type="noConversion"/>
  </si>
  <si>
    <t>UIAtlas/UIIcon/Penguin</t>
    <phoneticPr fontId="7" type="noConversion"/>
  </si>
  <si>
    <t>UIAtlas/UIIcon/Seals</t>
    <phoneticPr fontId="7" type="noConversion"/>
  </si>
  <si>
    <t>Build_37</t>
    <phoneticPr fontId="7" type="noConversion"/>
  </si>
  <si>
    <t>UIAtlas/UIIcon/Seals</t>
    <phoneticPr fontId="7" type="noConversion"/>
  </si>
  <si>
    <t>Build_37</t>
    <phoneticPr fontId="7" type="noConversion"/>
  </si>
  <si>
    <t>Build_38</t>
    <phoneticPr fontId="7" type="noConversion"/>
  </si>
  <si>
    <t>UIAtlas/UIIcon/Dinosaur_7</t>
    <phoneticPr fontId="7" type="noConversion"/>
  </si>
  <si>
    <t>UIAtlas/UIIcon/Dinosaur_7</t>
    <phoneticPr fontId="7" type="noConversion"/>
  </si>
  <si>
    <t>Build_39</t>
    <phoneticPr fontId="7" type="noConversion"/>
  </si>
  <si>
    <t>UIAtlas/UIIcon/Dinosaur_8</t>
    <phoneticPr fontId="7" type="noConversion"/>
  </si>
  <si>
    <t>Build_8</t>
    <phoneticPr fontId="7" type="noConversion"/>
  </si>
  <si>
    <t>UIAtlas/UIIcon/Dinosaur_1</t>
    <phoneticPr fontId="7" type="noConversion"/>
  </si>
  <si>
    <t>Build_40</t>
    <phoneticPr fontId="7" type="noConversion"/>
  </si>
  <si>
    <t>UIAtlas/UIIcon/Dinosaur_6</t>
    <phoneticPr fontId="7" type="noConversion"/>
  </si>
  <si>
    <t>UIAtlas/UIIcon/Dinosaur5</t>
  </si>
  <si>
    <t>10301|10302|10303|10304|10305</t>
  </si>
  <si>
    <t>10601|10602|10603|10604|10605</t>
  </si>
  <si>
    <t>10701|10702|10703|10704|10705</t>
  </si>
  <si>
    <t>20301|20302|20303|20304|20305</t>
  </si>
  <si>
    <t>20601|20602|20603|20604|20605</t>
  </si>
  <si>
    <t>20701|20702|20703|20704|20705</t>
  </si>
  <si>
    <t>20801|20802|20803|20804|20805</t>
  </si>
  <si>
    <t>20901|20902|20903|20904|20905</t>
  </si>
  <si>
    <t>21001|21002|21003|21004|21005</t>
  </si>
  <si>
    <t>30301|30302|30303|30304|30305</t>
  </si>
  <si>
    <t>30601|30602|30603|30604|30605</t>
  </si>
  <si>
    <t>30701|30702|30703|30704|30705</t>
  </si>
  <si>
    <t>30801|30802|30803|30804|30805</t>
  </si>
  <si>
    <t>30901|30902|30903|30904|30905</t>
  </si>
  <si>
    <t>31001|31002|31003|31004|31005</t>
  </si>
  <si>
    <t>40301|40302|40303|40304|40305</t>
  </si>
  <si>
    <t>40601|40602|40603|40604|40605</t>
  </si>
  <si>
    <t>40701|40702|40703|40704|40705</t>
  </si>
  <si>
    <t>40801|40802|40803|40804|40805</t>
  </si>
  <si>
    <t>40901|40902|40903|40904|40905</t>
  </si>
  <si>
    <t>41001|41002|41003|41004|41005</t>
  </si>
  <si>
    <t>50301|50302|50303|50304|50305</t>
  </si>
  <si>
    <t>50601|50602|50603|50604|50605</t>
  </si>
  <si>
    <t>50701|50702|50703|50704|50705</t>
  </si>
  <si>
    <t>50801|50802|50803|50804|50805</t>
  </si>
  <si>
    <t>50901|50902|50903|50904|50905</t>
  </si>
  <si>
    <t>51001|51002|51003|51004|51005</t>
  </si>
  <si>
    <t>60101|60102|60103|60104|60105</t>
  </si>
  <si>
    <t>60201|60202|60203|60204|60205</t>
  </si>
  <si>
    <t>60301|60302|60303|60304|60305</t>
  </si>
  <si>
    <t>60401|60402|60403|60404|60405</t>
  </si>
  <si>
    <t>60501|60502|60503|60504|60505</t>
  </si>
  <si>
    <t>60601|60602|60603|60604|60605</t>
  </si>
  <si>
    <t>60701|60702|60703|60704|60705</t>
  </si>
  <si>
    <t>60801|60802|60803|60804|60805</t>
  </si>
  <si>
    <t>60901|60902|60903|60904|60905</t>
  </si>
  <si>
    <t>70101|70102|70103|70104|70105</t>
  </si>
  <si>
    <t>70201|70202|70203|70204|70205</t>
  </si>
  <si>
    <t>70301|70302|70303|70304|70305</t>
  </si>
  <si>
    <t>70401|70402|70403|70404|70405</t>
  </si>
  <si>
    <t>70501|70502|70503|70504|70505</t>
  </si>
  <si>
    <t>70601|70602|70603|70604|70605</t>
  </si>
  <si>
    <t>70701|70702|70703|70704|70705</t>
  </si>
  <si>
    <t>70801|70802|70803|70804|70805</t>
  </si>
  <si>
    <t>70901|70902|70903|70904|70905</t>
  </si>
  <si>
    <t>80101|80102|80103|80104|80105</t>
  </si>
  <si>
    <t>80201|80202|80203|80204|80205</t>
  </si>
  <si>
    <t>80301|80302|80303|80304|80305</t>
  </si>
  <si>
    <t>80401|80402|80403|80404|80405</t>
  </si>
  <si>
    <t>80501|80502|80503|80504|80505</t>
  </si>
  <si>
    <t>80601|80602|80603|80604|80605</t>
  </si>
  <si>
    <t>80701|80702|80703|80704|80705</t>
  </si>
  <si>
    <t>80801|80802|80803|80804|80805</t>
  </si>
  <si>
    <t>80901|80902|80903|80904|80905</t>
  </si>
  <si>
    <t>90101|90102|90103|90104|90105</t>
  </si>
  <si>
    <t>90201|90202|90203|90204|90205</t>
  </si>
  <si>
    <t>90301|90302|90303|90304|90305</t>
  </si>
  <si>
    <t>90401|90402|90403|90404|90405</t>
  </si>
  <si>
    <t>90501|90502|90503|90504|90505</t>
  </si>
  <si>
    <t>90601|90602|90603|90604|90605</t>
  </si>
  <si>
    <t>90701|90702|90703|90704|90705</t>
  </si>
  <si>
    <t>90801|90802|90803|90804|90805</t>
  </si>
  <si>
    <t>90901|90902|90903|90904|90905</t>
  </si>
  <si>
    <t>100101|100102|100103|100104|100105</t>
  </si>
  <si>
    <t>100201|100202|100203|100204|100205</t>
  </si>
  <si>
    <t>100301|100302|100303|100304|100305</t>
  </si>
  <si>
    <t>100401|100402|100403|100404|100405</t>
  </si>
  <si>
    <t>100501|100502|100503|100504|100505</t>
  </si>
  <si>
    <t>100601|100602|100603|100604|100605</t>
  </si>
  <si>
    <t>100701|100702|100703|100704|100705</t>
  </si>
  <si>
    <t>100801|100802|100803|100804|100805</t>
  </si>
  <si>
    <t>100901|100902|100903|100904|100905</t>
  </si>
  <si>
    <t>110101|110102|110103|110104|110105</t>
  </si>
  <si>
    <t>110201|110202|110203|110204|110205</t>
  </si>
  <si>
    <t>110301|110302|110303|110304|110305</t>
  </si>
  <si>
    <t>110401|110402|110403|110404|110405</t>
  </si>
  <si>
    <t>110501|110502|110503|110504|110505</t>
  </si>
  <si>
    <t>110601|110602|110603|110604|110605</t>
  </si>
  <si>
    <t>110701|110702|110703|110704|110705</t>
  </si>
  <si>
    <t>110801|110802|110803|110804|110805</t>
  </si>
  <si>
    <t>110901|110902|110903|110904|110905</t>
  </si>
  <si>
    <t>111001|111002|111003|111004|111005</t>
  </si>
  <si>
    <t>120101|120102|120103|120104|120105</t>
  </si>
  <si>
    <t>120201|120202|120203|120204|120205</t>
  </si>
  <si>
    <t>120301|120302|120303|120304|120305</t>
  </si>
  <si>
    <t>120401|120402|120403|120404|120405</t>
  </si>
  <si>
    <t>120501|120502|120503|120504|120505</t>
  </si>
  <si>
    <t>120601|120602|120603|120604|120605</t>
  </si>
  <si>
    <t>120701|120702|120703|120704|120705</t>
  </si>
  <si>
    <t>120801|120802|120803|120804|120805</t>
  </si>
  <si>
    <t>120901|120902|120903|120904|120905</t>
  </si>
  <si>
    <t>121001|121002|121003|121004|121005</t>
  </si>
  <si>
    <t>130101|130102|130103|130104|130105</t>
  </si>
  <si>
    <t>130201|130202|130203|130204|130205</t>
  </si>
  <si>
    <t>130301|130302|130303|130304|130305</t>
  </si>
  <si>
    <t>130401|130402|130403|130404|130405</t>
  </si>
  <si>
    <t>130501|130502|130503|130504|130505</t>
  </si>
  <si>
    <t>130601|130602|130603|130604|130605</t>
  </si>
  <si>
    <t>130701|130702|130703|130704|130705</t>
  </si>
  <si>
    <t>130801|130802|130803|130804|130805</t>
  </si>
  <si>
    <t>130901|130902|130903|130904|130905</t>
  </si>
  <si>
    <t>131001|131002|131003|131004|131005</t>
  </si>
  <si>
    <t>140101|140102|140103|140104|140105</t>
  </si>
  <si>
    <t>140201|140202|140203|140204|140205</t>
  </si>
  <si>
    <t>140301|140302|140303|140304|140305</t>
  </si>
  <si>
    <t>140401|140402|140403|140404|140405</t>
  </si>
  <si>
    <t>140501|140502|140503|140504|140505</t>
  </si>
  <si>
    <t>140601|140602|140603|140604|140605</t>
  </si>
  <si>
    <t>140701|140702|140703|140704|140705</t>
  </si>
  <si>
    <t>140801|140802|140803|140804|140805</t>
  </si>
  <si>
    <t>140901|140902|140903|140904|140905</t>
  </si>
  <si>
    <t>141001|141002|141003|141004|141005</t>
  </si>
  <si>
    <t>150101|150102|150103|150104|150105</t>
  </si>
  <si>
    <t>150201|150202|150203|150204|150205</t>
  </si>
  <si>
    <t>150301|150302|150303|150304|150305</t>
  </si>
  <si>
    <t>150401|150402|150403|150404|150405</t>
  </si>
  <si>
    <t>150501|150502|150503|150504|150505</t>
  </si>
  <si>
    <t>150601|150602|150603|150604|150605</t>
  </si>
  <si>
    <t>150701|150702|150703|150704|150705</t>
  </si>
  <si>
    <t>150801|150802|150803|150804|150805</t>
  </si>
  <si>
    <t>150901|150902|150903|150904|150905</t>
  </si>
  <si>
    <t>151001|151002|151003|151004|151005</t>
  </si>
  <si>
    <t>160101|160102|160103|160104|160105</t>
  </si>
  <si>
    <t>160201|160202|160203|160204|160205</t>
  </si>
  <si>
    <t>160301|160302|160303|160304|160305</t>
  </si>
  <si>
    <t>160401|160402|160403|160404|160405</t>
  </si>
  <si>
    <t>160501|160502|160503|160504|160505</t>
  </si>
  <si>
    <t>160601|160602|160603|160604|160605</t>
  </si>
  <si>
    <t>160701|160702|160703|160704|160705</t>
  </si>
  <si>
    <t>160801|160802|160803|160804|160805</t>
  </si>
  <si>
    <t>160901|160902|160903|160904|160905</t>
  </si>
  <si>
    <t>170101|170102|170103|170104|170105</t>
  </si>
  <si>
    <t>170201|170202|170203|170204|170205</t>
  </si>
  <si>
    <t>170301|170302|170303|170304|170305</t>
  </si>
  <si>
    <t>170401|170402|170403|170404|170405</t>
  </si>
  <si>
    <t>170501|170502|170503|170504|170505</t>
  </si>
  <si>
    <t>170601|170602|170603|170604|170605</t>
  </si>
  <si>
    <t>170701|170702|170703|170704|170705</t>
  </si>
  <si>
    <t>170801|170802|170803|170804|170805</t>
  </si>
  <si>
    <t>170901|170902|170903|170904|170905</t>
  </si>
  <si>
    <t>180101|180102|180103|180104|180105</t>
  </si>
  <si>
    <t>180201|180202|180203|180204|180205</t>
  </si>
  <si>
    <t>180301|180302|180303|180304|180305</t>
  </si>
  <si>
    <t>180401|180402|180403|180404|180405</t>
  </si>
  <si>
    <t>180501|180502|180503|180504|180505</t>
  </si>
  <si>
    <t>180601|180602|180603|180604|180605</t>
  </si>
  <si>
    <t>180701|180702|180703|180704|180705</t>
  </si>
  <si>
    <t>180801|180802|180803|180804|180805</t>
  </si>
  <si>
    <t>180901|180902|180903|180904|180905</t>
  </si>
  <si>
    <t>190101|190102|190103|190104|190105</t>
  </si>
  <si>
    <t>190201|190202|190203|190204|190205</t>
  </si>
  <si>
    <t>190301|190302|190303|190304|190305</t>
  </si>
  <si>
    <t>190401|190402|190403|190404|190405</t>
  </si>
  <si>
    <t>190501|190502|190503|190504|190505</t>
  </si>
  <si>
    <t>190601|190602|190603|190604|190605</t>
  </si>
  <si>
    <t>190701|190702|190703|190704|190705</t>
  </si>
  <si>
    <t>190801|190802|190803|190804|190805</t>
  </si>
  <si>
    <t>190901|190902|190903|190904|190905</t>
  </si>
  <si>
    <t>200101|200102|200103|200104|200105</t>
  </si>
  <si>
    <t>200201|200202|200203|200204|200205</t>
  </si>
  <si>
    <t>200301|200302|200303|200304|200305</t>
  </si>
  <si>
    <t>200401|200402|200403|200404|200405</t>
  </si>
  <si>
    <t>200501|200502|200503|200504|200505</t>
  </si>
  <si>
    <t>200601|200602|200603|200604|200605</t>
  </si>
  <si>
    <t>200701|200702|200703|200704|200705</t>
  </si>
  <si>
    <t>200801|200802|200803|200804|200805</t>
  </si>
  <si>
    <t>200901|200902|200903|200904|200905</t>
  </si>
  <si>
    <t>奖励类型</t>
  </si>
  <si>
    <t>lvreward</t>
  </si>
  <si>
    <t>60101|3043|60102|3044|60103|3047|60104|3050|60105|3055|3058|3061|3064|3067|3070|3072</t>
  </si>
  <si>
    <t>60201|3045|60202|3047|60203|3050|60204|3053|60205|3057|3060|3063|3066|3069|3072|3075</t>
  </si>
  <si>
    <t>60301|3048|60302|3049|60303|3052|60304|3055|60305|3059|3062|3065|3068|3071|3074|3077</t>
  </si>
  <si>
    <t>60401|3050|60402|3051|60403|3054|60404|3057|60405|3062|3065|3068|3071|3074|3077|3080</t>
  </si>
  <si>
    <t>60501|3031|60502|3033|60503|3036|60504|3039|60505|3043|3046|3049|3052|3055|3058|3061</t>
  </si>
  <si>
    <t>60601|3033|60602|3035|60603|3038|60604|3041|60605|3045|3048|3051|3054|3057|3060|3063</t>
  </si>
  <si>
    <t>60701|3036|60702|3037|60703|3040|60704|3043|60705|3047|3050|3053|3056|3059|3062|3065</t>
  </si>
  <si>
    <t>60801|3038|60802|3039|60803|3042|60804|3045|60805|3050|3053|3056|3059|3062|3065|3068</t>
  </si>
  <si>
    <t>60901|3041|60902|3042|60903|3045|60904|3048|60905|3052|3055|3058|3061|3064|3067|3070</t>
  </si>
  <si>
    <t>70101|3043|70102|3044|70103|3047|70104|3050|70105|3055|3058|3061|3064|3067|3070|3072</t>
  </si>
  <si>
    <t>70201|3045|70202|3047|70203|3050|70204|3053|70205|3057|3060|3063|3066|3069|3072|3075</t>
  </si>
  <si>
    <t>70301|3048|70302|3049|70303|3052|70304|3055|70305|3059|3062|3065|3068|3071|3074|3077</t>
  </si>
  <si>
    <t>70401|3050|70402|3051|70403|3054|70404|3057|70405|3062|3065|3068|3071|3074|3077|3080</t>
  </si>
  <si>
    <t>70501|3031|70502|3033|70503|3036|70504|3039|70505|3043|3046|3049|3052|3055|3058|3061</t>
  </si>
  <si>
    <t>70601|3033|70602|3035|70603|3038|70604|3041|70605|3045|3048|3051|3054|3057|3060|3063</t>
  </si>
  <si>
    <t>70701|3036|70702|3037|70703|3040|70704|3043|70705|3047|3050|3053|3056|3059|3062|3065</t>
  </si>
  <si>
    <t>70801|3038|70802|3039|70803|3042|70804|3045|70805|3050|3053|3056|3059|3062|3065|3068</t>
  </si>
  <si>
    <t>70901|3041|70902|3042|70903|3045|70904|3048|70905|3052|3055|3058|3061|3064|3067|3070</t>
  </si>
  <si>
    <t>80101|3043|80102|3044|80103|3047|80104|3050|80105|3055|3058|3061|3064|3067|3070|3072</t>
  </si>
  <si>
    <t>80201|3045|80202|3047|80203|3050|80204|3053|80205|3057|3060|3063|3066|3069|3072|3075</t>
  </si>
  <si>
    <t>80301|3048|80302|3049|80303|3052|80304|3055|80305|3059|3062|3065|3068|3071|3074|3077</t>
  </si>
  <si>
    <t>80401|3050|80402|3051|80403|3054|80404|3057|80405|3062|3065|3068|3071|3074|3077|3080</t>
  </si>
  <si>
    <t>80501|3031|80502|3033|80503|3036|80504|3039|80505|3043|3046|3049|3052|3055|3058|3061</t>
  </si>
  <si>
    <t>80601|3033|80602|3035|80603|3038|80604|3041|80605|3045|3048|3051|3054|3057|3060|3063</t>
  </si>
  <si>
    <t>80701|3036|80702|3037|80703|3040|80704|3043|80705|3047|3050|3053|3056|3059|3062|3065</t>
  </si>
  <si>
    <t>80801|3038|80802|3039|80803|3042|80804|3045|80805|3050|3053|3056|3059|3062|3065|3068</t>
  </si>
  <si>
    <t>80901|3041|80902|3042|80903|3045|80904|3048|80905|3052|3055|3058|3061|3064|3067|3070</t>
  </si>
  <si>
    <t>90101|3043|90102|3044|90103|3047|90104|3050|90105|3055|3058|3061|3064|3067|3070|3072</t>
  </si>
  <si>
    <t>90201|3045|90202|3047|90203|3050|90204|3053|90205|3057|3060|3063|3066|3069|3072|3075</t>
  </si>
  <si>
    <t>90301|3048|90302|3049|90303|3052|90304|3055|90305|3059|3062|3065|3068|3071|3074|3077</t>
  </si>
  <si>
    <t>90401|3050|90402|3051|90403|3054|90404|3057|90405|3062|3065|3068|3071|3074|3077|3080</t>
  </si>
  <si>
    <t>90501|3031|90502|3033|90503|3036|90504|3039|90505|3043|3046|3049|3052|3055|3058|3061</t>
  </si>
  <si>
    <t>90601|3033|90602|3035|90603|3038|90604|3041|90605|3045|3048|3051|3054|3057|3060|3063</t>
  </si>
  <si>
    <t>90701|3036|90702|3037|90703|3040|90704|3043|90705|3047|3050|3053|3056|3059|3062|3065</t>
  </si>
  <si>
    <t>90801|3038|90802|3039|90803|3042|90804|3045|90805|3050|3053|3056|3059|3062|3065|3068</t>
  </si>
  <si>
    <t>90901|3041|90902|3042|90903|3045|90904|3048|90905|3052|3055|3058|3061|3064|3067|3070</t>
  </si>
  <si>
    <t>100101|3043|100102|3044|100103|3047|100104|3050|100105|3055|3058|3061|3064|3067|3070|3072</t>
  </si>
  <si>
    <t>100201|3045|100202|3047|100203|3050|100204|3053|100205|3057|3060|3063|3066|3069|3072|3075</t>
  </si>
  <si>
    <t>100301|3048|100302|3049|100303|3052|100304|3055|100305|3059|3062|3065|3068|3071|3074|3077</t>
  </si>
  <si>
    <t>100401|3050|100402|3051|100403|3054|100404|3057|100405|3062|3065|3068|3071|3074|3077|3080</t>
  </si>
  <si>
    <t>100501|3031|100502|3033|100503|3036|100504|3039|100505|3043|3046|3049|3052|3055|3058|3061</t>
  </si>
  <si>
    <t>100601|3033|100602|3035|100603|3038|100604|3041|100605|3045|3048|3051|3054|3057|3060|3063</t>
  </si>
  <si>
    <t>100701|3036|100702|3037|100703|3040|100704|3043|100705|3047|3050|3053|3056|3059|3062|3065</t>
  </si>
  <si>
    <t>100801|3038|100802|3039|100803|3042|100804|3045|100805|3050|3053|3056|3059|3062|3065|3068</t>
  </si>
  <si>
    <t>100901|3041|100902|3042|100903|3045|100904|3048|100905|3052|3055|3058|3061|3064|3067|3070</t>
  </si>
  <si>
    <t>110101|3003|110102|3005|110103|3009|110104|3013|110105|3018|3021|3024|3027|3030|3033|3036</t>
  </si>
  <si>
    <t>110201|3005|110202|3007|110203|3011|110204|3014|110205|3019|3022|3025|3028|3031|3035|3038</t>
  </si>
  <si>
    <t>110301|3007|110302|3008|110303|3012|110304|3016|110305|3020|3023|3027|3030|3033|3036|3039</t>
  </si>
  <si>
    <t>110401|3011|110402|3012|110403|3016|110404|3019|110405|3023|3027|3030|3033|3036|3039|3042</t>
  </si>
  <si>
    <t>110501|3014|110502|3015|110503|3018|110504|3021|110505|3026|3029|3032|3035|3038|3041|3044</t>
  </si>
  <si>
    <t>110601|3020|110602|3021|110603|3024|110604|3027|110605|3032|3035|3038|3041|3044|3047|3050</t>
  </si>
  <si>
    <t>110701|3022|110702|3023|110703|3027|110704|3030|110705|3034|3037|3040|3043|3046|3049|3052</t>
  </si>
  <si>
    <t>110801|3025|110802|3026|110803|3029|110804|3032|110805|3037|3040|3043|3046|3049|3052|3055</t>
  </si>
  <si>
    <t>110901|3027|110902|3028|110903|3031|110904|3035|110905|3039|3042|3045|3048|3051|3054|3057</t>
  </si>
  <si>
    <t>111001|3029|111002|3030|111003|3033|111004|3036|111005|3041|3044|3047|3050|3053|3056|3059</t>
  </si>
  <si>
    <t>120101|3003|120102|3005|120103|3009|120104|3013|120105|3018|3021|3024|3027|3030|3033|3036</t>
  </si>
  <si>
    <t>120201|3005|120202|3007|120203|3011|120204|3014|120205|3019|3022|3025|3028|3031|3035|3038</t>
  </si>
  <si>
    <t>120301|3007|120302|3008|120303|3012|120304|3016|120305|3020|3023|3027|3030|3033|3036|3039</t>
  </si>
  <si>
    <t>120401|3011|120402|3012|120403|3016|120404|3019|120405|3023|3027|3030|3033|3036|3039|3042</t>
  </si>
  <si>
    <t>120501|3014|120502|3015|120503|3018|120504|3021|120505|3026|3029|3032|3035|3038|3041|3044</t>
  </si>
  <si>
    <t>120601|3020|120602|3021|120603|3024|120604|3027|120605|3032|3035|3038|3041|3044|3047|3050</t>
  </si>
  <si>
    <t>120701|3022|120702|3023|120703|3027|120704|3030|120705|3034|3037|3040|3043|3046|3049|3052</t>
  </si>
  <si>
    <t>120801|3025|120802|3026|120803|3029|120804|3032|120805|3037|3040|3043|3046|3049|3052|3055</t>
  </si>
  <si>
    <t>120901|3027|120902|3028|120903|3031|120904|3035|120905|3039|3042|3045|3048|3051|3054|3057</t>
  </si>
  <si>
    <t>121001|3029|121002|3030|121003|3033|121004|3036|121005|3041|3044|3047|3050|3053|3056|3059</t>
  </si>
  <si>
    <t>130101|3003|130102|3005|130103|3009|130104|3013|130105|3018|3021|3024|3027|3030|3033|3036</t>
  </si>
  <si>
    <t>130201|3005|130202|3007|130203|3011|130204|3014|130205|3019|3022|3025|3028|3031|3035|3038</t>
  </si>
  <si>
    <t>130301|3007|130302|3008|130303|3012|130304|3016|130305|3020|3023|3027|3030|3033|3036|3039</t>
  </si>
  <si>
    <t>130401|3011|130402|3012|130403|3016|130404|3019|130405|3023|3027|3030|3033|3036|3039|3042</t>
  </si>
  <si>
    <t>130501|3014|130502|3015|130503|3018|130504|3021|130505|3026|3029|3032|3035|3038|3041|3044</t>
  </si>
  <si>
    <t>130601|3020|130602|3021|130603|3024|130604|3027|130605|3032|3035|3038|3041|3044|3047|3050</t>
  </si>
  <si>
    <t>130701|3022|130702|3023|130703|3027|130704|3030|130705|3034|3037|3040|3043|3046|3049|3052</t>
  </si>
  <si>
    <t>130801|3025|130802|3026|130803|3029|130804|3032|130805|3037|3040|3043|3046|3049|3052|3055</t>
  </si>
  <si>
    <t>130901|3027|130902|3028|130903|3031|130904|3035|130905|3039|3042|3045|3048|3051|3054|3057</t>
  </si>
  <si>
    <t>131001|3029|131002|3030|131003|3033|131004|3036|131005|3041|3044|3047|3050|3053|3056|3059</t>
  </si>
  <si>
    <t>140101|3003|140102|3005|140103|3009|140104|3013|140105|3018|3021|3024|3027|3030|3033|3036</t>
  </si>
  <si>
    <t>140201|3005|140202|3007|140203|3011|140204|3014|140205|3019|3022|3025|3028|3031|3035|3038</t>
  </si>
  <si>
    <t>140301|3007|140302|3008|140303|3012|140304|3016|140305|3020|3023|3027|3030|3033|3036|3039</t>
  </si>
  <si>
    <t>140401|3011|140402|3012|140403|3016|140404|3019|140405|3023|3027|3030|3033|3036|3039|3042</t>
  </si>
  <si>
    <t>140501|3014|140502|3015|140503|3018|140504|3021|140505|3026|3029|3032|3035|3038|3041|3044</t>
  </si>
  <si>
    <t>140601|3020|140602|3021|140603|3024|140604|3027|140605|3032|3035|3038|3041|3044|3047|3050</t>
  </si>
  <si>
    <t>140701|3022|140702|3023|140703|3027|140704|3030|140705|3034|3037|3040|3043|3046|3049|3052</t>
  </si>
  <si>
    <t>140801|3025|140802|3026|140803|3029|140804|3032|140805|3037|3040|3043|3046|3049|3052|3055</t>
  </si>
  <si>
    <t>140901|3027|140902|3028|140903|3031|140904|3035|140905|3039|3042|3045|3048|3051|3054|3057</t>
  </si>
  <si>
    <t>141001|3029|141002|3030|141003|3033|141004|3036|141005|3041|3044|3047|3050|3053|3056|3059</t>
  </si>
  <si>
    <t>150101|3003|150102|3005|150103|3009|150104|3013|150105|3018|3021|3024|3027|3030|3033|3036</t>
  </si>
  <si>
    <t>150201|3005|150202|3007|150203|3011|150204|3014|150205|3019|3022|3025|3028|3031|3035|3038</t>
  </si>
  <si>
    <t>150301|3007|150302|3008|150303|3012|150304|3016|150305|3020|3023|3027|3030|3033|3036|3039</t>
  </si>
  <si>
    <t>150401|3011|150402|3012|150403|3016|150404|3019|150405|3023|3027|3030|3033|3036|3039|3042</t>
  </si>
  <si>
    <t>150501|3014|150502|3015|150503|3018|150504|3021|150505|3026|3029|3032|3035|3038|3041|3044</t>
  </si>
  <si>
    <t>150601|3020|150602|3021|150603|3024|150604|3027|150605|3032|3035|3038|3041|3044|3047|3050</t>
  </si>
  <si>
    <t>150701|3022|150702|3023|150703|3027|150704|3030|150705|3034|3037|3040|3043|3046|3049|3052</t>
  </si>
  <si>
    <t>150801|3025|150802|3026|150803|3029|150804|3032|150805|3037|3040|3043|3046|3049|3052|3055</t>
  </si>
  <si>
    <t>150901|3027|150902|3028|150903|3031|150904|3035|150905|3039|3042|3045|3048|3051|3054|3057</t>
  </si>
  <si>
    <t>151001|3029|151002|3030|151003|3033|151004|3036|151005|3041|3044|3047|3050|3053|3056|3059</t>
  </si>
  <si>
    <t>160101|3043|160102|3044|160103|3047|160104|3050|160105|3055|3058|3061|3064|3067|3070|3072</t>
  </si>
  <si>
    <t>160201|3045|160202|3047|160203|3050|160204|3053|160205|3057|3060|3063|3066|3069|3072|3075</t>
  </si>
  <si>
    <t>160301|3048|160302|3049|160303|3052|160304|3055|160305|3059|3062|3065|3068|3071|3074|3077</t>
  </si>
  <si>
    <t>160401|3050|160402|3051|160403|3054|160404|3057|160405|3062|3065|3068|3071|3074|3077|3080</t>
  </si>
  <si>
    <t>160501|3031|160502|3033|160503|3036|160504|3039|160505|3043|3046|3049|3052|3055|3058|3061</t>
  </si>
  <si>
    <t>160601|3033|160602|3035|160603|3038|160604|3041|160605|3045|3048|3051|3054|3057|3060|3063</t>
  </si>
  <si>
    <t>160701|3036|160702|3037|160703|3040|160704|3043|160705|3047|3050|3053|3056|3059|3062|3065</t>
  </si>
  <si>
    <t>160801|3038|160802|3039|160803|3042|160804|3045|160805|3050|3053|3056|3059|3062|3065|3068</t>
  </si>
  <si>
    <t>160901|3041|160902|3042|160903|3045|160904|3048|160905|3052|3055|3058|3061|3064|3067|3070</t>
  </si>
  <si>
    <t>170101|3043|170102|3044|170103|3047|170104|3050|170105|3055|3058|3061|3064|3067|3070|3072</t>
  </si>
  <si>
    <t>170201|3045|170202|3047|170203|3050|170204|3053|170205|3057|3060|3063|3066|3069|3072|3075</t>
  </si>
  <si>
    <t>170301|3048|170302|3049|170303|3052|170304|3055|170305|3059|3062|3065|3068|3071|3074|3077</t>
  </si>
  <si>
    <t>170401|3050|170402|3051|170403|3054|170404|3057|170405|3062|3065|3068|3071|3074|3077|3080</t>
  </si>
  <si>
    <t>170501|3031|170502|3033|170503|3036|170504|3039|170505|3043|3046|3049|3052|3055|3058|3061</t>
  </si>
  <si>
    <t>170601|3033|170602|3035|170603|3038|170604|3041|170605|3045|3048|3051|3054|3057|3060|3063</t>
  </si>
  <si>
    <t>170701|3036|170702|3037|170703|3040|170704|3043|170705|3047|3050|3053|3056|3059|3062|3065</t>
  </si>
  <si>
    <t>170801|3038|170802|3039|170803|3042|170804|3045|170805|3050|3053|3056|3059|3062|3065|3068</t>
  </si>
  <si>
    <t>170901|3041|170902|3042|170903|3045|170904|3048|170905|3052|3055|3058|3061|3064|3067|3070</t>
  </si>
  <si>
    <t>180101|3043|180102|3044|180103|3047|180104|3050|180105|3055|3058|3061|3064|3067|3070|3072</t>
  </si>
  <si>
    <t>180201|3045|180202|3047|180203|3050|180204|3053|180205|3057|3060|3063|3066|3069|3072|3075</t>
  </si>
  <si>
    <t>180301|3048|180302|3049|180303|3052|180304|3055|180305|3059|3062|3065|3068|3071|3074|3077</t>
  </si>
  <si>
    <t>180401|3050|180402|3051|180403|3054|180404|3057|180405|3062|3065|3068|3071|3074|3077|3080</t>
  </si>
  <si>
    <t>180501|3031|180502|3033|180503|3036|180504|3039|180505|3043|3046|3049|3052|3055|3058|3061</t>
  </si>
  <si>
    <t>180601|3033|180602|3035|180603|3038|180604|3041|180605|3045|3048|3051|3054|3057|3060|3063</t>
  </si>
  <si>
    <t>180701|3036|180702|3037|180703|3040|180704|3043|180705|3047|3050|3053|3056|3059|3062|3065</t>
  </si>
  <si>
    <t>180801|3038|180802|3039|180803|3042|180804|3045|180805|3050|3053|3056|3059|3062|3065|3068</t>
  </si>
  <si>
    <t>180901|3041|180902|3042|180903|3045|180904|3048|180905|3052|3055|3058|3061|3064|3067|3070</t>
  </si>
  <si>
    <t>190101|3043|190102|3044|190103|3047|190104|3050|190105|3055|3058|3061|3064|3067|3070|3072</t>
  </si>
  <si>
    <t>190201|3045|190202|3047|190203|3050|190204|3053|190205|3057|3060|3063|3066|3069|3072|3075</t>
  </si>
  <si>
    <t>190301|3048|190302|3049|190303|3052|190304|3055|190305|3059|3062|3065|3068|3071|3074|3077</t>
  </si>
  <si>
    <t>190401|3050|190402|3051|190403|3054|190404|3057|190405|3062|3065|3068|3071|3074|3077|3080</t>
  </si>
  <si>
    <t>190501|3031|190502|3033|190503|3036|190504|3039|190505|3043|3046|3049|3052|3055|3058|3061</t>
  </si>
  <si>
    <t>190601|3033|190602|3035|190603|3038|190604|3041|190605|3045|3048|3051|3054|3057|3060|3063</t>
  </si>
  <si>
    <t>190701|3036|190702|3037|190703|3040|190704|3043|190705|3047|3050|3053|3056|3059|3062|3065</t>
  </si>
  <si>
    <t>190801|3038|190802|3039|190803|3042|190804|3045|190805|3050|3053|3056|3059|3062|3065|3068</t>
  </si>
  <si>
    <t>190901|3041|190902|3042|190903|3045|190904|3048|190905|3052|3055|3058|3061|3064|3067|3070</t>
  </si>
  <si>
    <t>200101|3043|200102|3044|200103|3047|200104|3050|200105|3055|3058|3061|3064|3067|3070|3072</t>
  </si>
  <si>
    <t>200201|3045|200202|3047|200203|3050|200204|3053|200205|3057|3060|3063|3066|3069|3072|3075</t>
  </si>
  <si>
    <t>200301|3048|200302|3049|200303|3052|200304|3055|200305|3059|3062|3065|3068|3071|3074|3077</t>
  </si>
  <si>
    <t>200401|3050|200402|3051|200403|3054|200404|3057|200405|3062|3065|3068|3071|3074|3077|3080</t>
  </si>
  <si>
    <t>200501|3031|200502|3033|200503|3036|200504|3039|200505|3043|3046|3049|3052|3055|3058|3061</t>
  </si>
  <si>
    <t>200601|3033|200602|3035|200603|3038|200604|3041|200605|3045|3048|3051|3054|3057|3060|3063</t>
  </si>
  <si>
    <t>200701|3036|200702|3037|200703|3040|200704|3043|200705|3047|3050|3053|3056|3059|3062|3065</t>
  </si>
  <si>
    <t>200801|3038|200802|3039|200803|3042|200804|3045|200805|3050|3053|3056|3059|3062|3065|3068</t>
  </si>
  <si>
    <t>200901|3041|200902|3042|200903|3045|200904|3048|200905|3052|3055|3058|3061|3064|3067|3070</t>
  </si>
  <si>
    <t>29875487606871700000000000000000000</t>
    <phoneticPr fontId="7" type="noConversion"/>
  </si>
  <si>
    <r>
      <t>1</t>
    </r>
    <r>
      <rPr>
        <sz val="10"/>
        <rFont val="Arial"/>
        <family val="2"/>
      </rPr>
      <t>000</t>
    </r>
    <phoneticPr fontId="7" type="noConversion"/>
  </si>
  <si>
    <t>16219</t>
  </si>
  <si>
    <t>62762</t>
  </si>
  <si>
    <t>242871</t>
  </si>
  <si>
    <t>1120</t>
  </si>
  <si>
    <t>16765</t>
  </si>
  <si>
    <t>4478</t>
  </si>
  <si>
    <t>67061</t>
  </si>
  <si>
    <t>17913</t>
  </si>
  <si>
    <t>268243</t>
  </si>
  <si>
    <t>35827</t>
  </si>
  <si>
    <t>536486</t>
  </si>
  <si>
    <t>26102941588124300000000000</t>
  </si>
  <si>
    <t>4</t>
    <phoneticPr fontId="7" type="noConversion"/>
  </si>
  <si>
    <t>16</t>
    <phoneticPr fontId="7" type="noConversion"/>
  </si>
  <si>
    <t>64</t>
    <phoneticPr fontId="7" type="noConversion"/>
  </si>
  <si>
    <t>等级系数</t>
  </si>
  <si>
    <t>lvcoefficient</t>
  </si>
  <si>
    <t>1362555</t>
  </si>
  <si>
    <t>5450219</t>
  </si>
  <si>
    <t>169541989349455</t>
  </si>
  <si>
    <t>8524751036073010000</t>
  </si>
  <si>
    <t>21800877</t>
  </si>
  <si>
    <t>678167957397819</t>
  </si>
  <si>
    <t>588457408110115000</t>
  </si>
  <si>
    <t>510614099917644000000</t>
  </si>
  <si>
    <t>443068190562939000000000</t>
  </si>
  <si>
    <t>43601753</t>
  </si>
  <si>
    <t>1356335914795640</t>
  </si>
  <si>
    <t>1176914816220230000</t>
  </si>
  <si>
    <t>1021228199835290000000</t>
  </si>
  <si>
    <t>10</t>
    <phoneticPr fontId="7" type="noConversion"/>
  </si>
  <si>
    <t>float</t>
    <phoneticPr fontId="7" type="noConversion"/>
  </si>
  <si>
    <t>观光速度公式</t>
    <phoneticPr fontId="7" type="noConversion"/>
  </si>
  <si>
    <t>80</t>
  </si>
  <si>
    <t>320</t>
  </si>
  <si>
    <t>1280</t>
  </si>
  <si>
    <t>2560</t>
  </si>
  <si>
    <t>31905</t>
  </si>
  <si>
    <t>477763</t>
  </si>
  <si>
    <t>1848794</t>
  </si>
  <si>
    <t>7154248</t>
  </si>
  <si>
    <t>56293953</t>
  </si>
  <si>
    <t>842971426</t>
  </si>
  <si>
    <t>12623040080</t>
  </si>
  <si>
    <t>371837208009</t>
  </si>
  <si>
    <t>10953217955691</t>
  </si>
  <si>
    <t>322649215842085</t>
  </si>
  <si>
    <t>225175812</t>
  </si>
  <si>
    <t>195388728268</t>
  </si>
  <si>
    <t>38017144150562400</t>
  </si>
  <si>
    <t>1911542327830340000000</t>
  </si>
  <si>
    <t>900703248</t>
  </si>
  <si>
    <t>781554913070</t>
  </si>
  <si>
    <t>1801406497</t>
  </si>
  <si>
    <t>1563109826141</t>
  </si>
  <si>
    <t>1|10|25|50|100</t>
    <phoneticPr fontId="7" type="noConversion"/>
  </si>
  <si>
    <t>0|10|25|50|100|150|200|230</t>
  </si>
  <si>
    <t>0|10|25|50|100|150|190</t>
  </si>
  <si>
    <t>0|10|25|50|100|150</t>
  </si>
  <si>
    <t>0|10|25|50|100|130</t>
  </si>
  <si>
    <t>0|10|25|50|100|125</t>
  </si>
  <si>
    <t>0|10|25|50|100|120</t>
  </si>
  <si>
    <t>0|10|25|50|100|115</t>
  </si>
  <si>
    <t>0|10|25|50|100|110</t>
  </si>
  <si>
    <t>0|10|25|50|100</t>
  </si>
  <si>
    <t>0|10|25|50|100|150|200|250|300|400|450</t>
  </si>
  <si>
    <t>0|10|25|50|100|150|200|250|300|400|410</t>
  </si>
  <si>
    <t>0|10|25|50|100|150|200|250|300|370</t>
  </si>
  <si>
    <t>0|10|25|50|100|150|200|250|300|305</t>
  </si>
  <si>
    <t>0|10|25|50|100|150|200|250</t>
  </si>
  <si>
    <t>0|10|25|50|100|150|200|220</t>
  </si>
  <si>
    <t>0|10|25|50|100|150|160</t>
  </si>
  <si>
    <t>0|10|25|50|100|150|200|250|300|400|500|600|620</t>
  </si>
  <si>
    <t>0|10|25|50|100|150|200|250|300|320</t>
  </si>
  <si>
    <t>0|10|25|50|100|150|180</t>
  </si>
  <si>
    <t>0|10|25|50|100|140</t>
  </si>
  <si>
    <t>0|10|25|50|100|150|200|250|300|400|500|600|700|720</t>
  </si>
  <si>
    <t>0|10|25|50|100|150|200|250|300|400|460</t>
  </si>
  <si>
    <t>0|10|25|50|100|150|200|250|300|400|500|600|700|800|850</t>
  </si>
  <si>
    <t>0|10|25|50|100|150|200|250|300|400|500|550</t>
  </si>
  <si>
    <t>2|2|2|2|2|1|1|1</t>
  </si>
  <si>
    <t>2|2|2|2|2|1|1</t>
  </si>
  <si>
    <t>2|2|2|2|2|1</t>
  </si>
  <si>
    <t>2|2|2|2|2</t>
  </si>
  <si>
    <t>10101|10102|10103|10104|10105|3009|3011|3012</t>
  </si>
  <si>
    <t>2|2|2|2|2|1|1|1|1|1|1</t>
  </si>
  <si>
    <t>2|2|2|2|2|1|1|1|1|1</t>
  </si>
  <si>
    <t>2|2|2|2|2|1|1|1|1|1|1|1|1</t>
  </si>
  <si>
    <t>2|2|2|2|2|1|1|1|1|1|1|1</t>
  </si>
  <si>
    <t>2|2|2|2|2|1|1|1|1|1|1|1|1|1</t>
  </si>
  <si>
    <t>2|2|2|2|2|1|1|1|1</t>
  </si>
  <si>
    <t>2|2|2|2|2|1|1|1|1|1|1|1|1|1|1</t>
  </si>
  <si>
    <t>256</t>
    <phoneticPr fontId="7" type="noConversion"/>
  </si>
  <si>
    <t>10201|10202|10203|10204|10205|3011|3012</t>
  </si>
  <si>
    <t>10301|10302|10303|10304|10305|3012</t>
  </si>
  <si>
    <t>10401|10402|10403|10404|10405|3012</t>
  </si>
  <si>
    <t>10501|10502|10503|10504|10505|3012</t>
  </si>
  <si>
    <t>10601|10602|10603|10604|10605|3012</t>
  </si>
  <si>
    <t>10701|10702|10703|10704|10705|3012</t>
  </si>
  <si>
    <t>10801|10802|10803|10804|10805|3012</t>
  </si>
  <si>
    <t>10901|10902|10903|10904|10905|3012</t>
  </si>
  <si>
    <t>20701|20702|20703|20704|20705|3018|3019</t>
  </si>
  <si>
    <t>20801|20802|20803|20804|20805|3019|3019</t>
  </si>
  <si>
    <t>20901|20902|20903|20904|20905|3019</t>
  </si>
  <si>
    <t>30701|30702|30703|30704|30705|3023|3025|3025</t>
  </si>
  <si>
    <t>30801|30802|30803|30804|30805|3024|3025</t>
  </si>
  <si>
    <t>30901|30902|30903|30904|30905|3025</t>
  </si>
  <si>
    <t>30201|30202|30203|30204|30205|3012|3013|3015|3017|3020|3023|3025</t>
  </si>
  <si>
    <t>30401|30402|30403|30404|30405|3015|3017|3019|3020|3023|3025</t>
  </si>
  <si>
    <t>30501|30502|30503|30504|30505|3018|3020|3021|3023|3025</t>
  </si>
  <si>
    <t>30601|30602|30603|30604|30605|3021|3022|3024|3025</t>
  </si>
  <si>
    <t>40401|40402|40403|40404|40405|3020|3022|3024|3025|3028|3031</t>
  </si>
  <si>
    <t>40501|40502|40503|40504|40505|3023|3024|3026|3027|3030|3031</t>
  </si>
  <si>
    <t>40601|40602|40603|40604|40605|3025|3026|3028|3029|3031</t>
  </si>
  <si>
    <t>40701|40702|40703|40704|40705|3026|3028|3029|3031|3031</t>
  </si>
  <si>
    <t>40801|40802|40803|40804|40805|3027|3029|3030|3031</t>
  </si>
  <si>
    <t>40901|40902|40903|40904|40905|3030|3031</t>
  </si>
  <si>
    <t>50201|50202|50203|50204|50205|3016|3018|3019|3021|3024|3027|3030|3033|3036|3038</t>
  </si>
  <si>
    <t>50401|50402|50403|50404|50405|3026|3027|3029|3030|3033|3036|3038</t>
  </si>
  <si>
    <t>50501|50502|50503|50504|50505|3030|3032|3033|3035|3038</t>
  </si>
  <si>
    <t>50601|50602|50603|50604|50605|3033|3035|3036|3038</t>
  </si>
  <si>
    <t>50701|50702|50703|50704|50705|3035|3036|3038</t>
  </si>
  <si>
    <t>50801|50802|50803|50804|50805|3036|3038</t>
  </si>
  <si>
    <t>50901|50902|50903|50904|50905|3038</t>
  </si>
  <si>
    <t>22748</t>
  </si>
  <si>
    <t>44749</t>
  </si>
  <si>
    <t>88028</t>
  </si>
  <si>
    <t>123463</t>
  </si>
  <si>
    <t>75</t>
  </si>
  <si>
    <t>428523928</t>
  </si>
  <si>
    <t>3262033430</t>
  </si>
  <si>
    <t>24831430426</t>
  </si>
  <si>
    <t>189023181481</t>
  </si>
  <si>
    <t>1438892666405</t>
  </si>
  <si>
    <t>299</t>
  </si>
  <si>
    <t>8810</t>
  </si>
  <si>
    <t>259504</t>
  </si>
  <si>
    <t>15037327</t>
  </si>
  <si>
    <t>3371885704</t>
  </si>
  <si>
    <t>756092725922</t>
  </si>
  <si>
    <t>2538799371488690</t>
  </si>
  <si>
    <t>569286122249650000</t>
  </si>
  <si>
    <t>1196</t>
  </si>
  <si>
    <t>60149306</t>
  </si>
  <si>
    <t>89088969509968</t>
  </si>
  <si>
    <t>5162387453473360</t>
  </si>
  <si>
    <t>152068576602250000</t>
  </si>
  <si>
    <t>2277144488998600000</t>
  </si>
  <si>
    <t>2393</t>
  </si>
  <si>
    <t>61153714</t>
  </si>
  <si>
    <t>39953621036078900</t>
  </si>
  <si>
    <t>886136381125879000000000</t>
  </si>
  <si>
    <t>768915004581265000000000000</t>
  </si>
  <si>
    <t>22649948561321900000000000000</t>
  </si>
  <si>
    <t>667200102448137000000000000000</t>
  </si>
  <si>
    <t>20101|20102|20103|20104|20105|3009|3011|3013|3015|3018|3019</t>
  </si>
  <si>
    <t>20201|20202|20203|20204|20205|3011|3013|3014|3016|3019|3019</t>
  </si>
  <si>
    <t>20301|20302|20303|20304|20305|3012|3014|3016|3017|3019</t>
  </si>
  <si>
    <t>20401|20402|20403|20404|20405|3014|3016|3018|3019|3019</t>
  </si>
  <si>
    <t>20501|20502|20503|20504|20505|3016|3018|3019</t>
  </si>
  <si>
    <t>20601|20602|20603|20604|20605|3017|3019|3019</t>
  </si>
  <si>
    <t>30101|30102|30103|30104|30105|3010|3012|3013|3015|3018|3022|3025|3025</t>
  </si>
  <si>
    <t>30301|30302|30303|30304|30305|3013|3015|3017|3018|3022|3025|3025</t>
  </si>
  <si>
    <t>40101|40102|40103|40104|40105|3010|3012|3014|3015|3019|3022|3025|3028|3031</t>
  </si>
  <si>
    <t>40201|40202|40203|40204|40205|3013|3015|3016|3018|3021|3025|3028|3031|3031</t>
  </si>
  <si>
    <t>40301|40302|40303|40304|40305|3016|3017|3019|3021|3024|3027|3030|3031</t>
  </si>
  <si>
    <t>50301|50302|50303|50304|50305|3021|3022|3024|3026|3029|3032|3035|3038</t>
  </si>
  <si>
    <t>0|10|25|50|100|150|200|250|300|400|500|600|700|800</t>
  </si>
  <si>
    <t>0|10|25|50|100|150|200|250|300|400|500|600|700|800|900|1000</t>
  </si>
  <si>
    <t>0|10|25|50|100|105</t>
  </si>
  <si>
    <t>0|10|25|50|100|150|200|250|300|400|500|570</t>
  </si>
  <si>
    <t>0|10|25|50|100|150|200|250|300|400|500|520</t>
  </si>
  <si>
    <t>0|10|25|50|100|150|200|250|300|380</t>
  </si>
  <si>
    <t>0|10|25|50|100|150|200|250|300</t>
  </si>
  <si>
    <t>0|10|25|50|100|150|200|250|300|400|500|600|640</t>
  </si>
  <si>
    <t>0|10|25|50|100|150|200|250|300|400|500</t>
  </si>
  <si>
    <t>0|10|25|50|100|150|200|250|300|400|430</t>
  </si>
  <si>
    <t>0|10|25|50|100|150|200|250|280</t>
  </si>
  <si>
    <t>0|10|25|50|100|150|200</t>
  </si>
  <si>
    <t>0|10|25|50|100|150|200|250|300|400|500|600|700</t>
  </si>
  <si>
    <t>0|10|25|50|100|150|200|250|300|400</t>
  </si>
  <si>
    <t>2|2|2|2|2|1|1|1|1|1|1|1|1|1|1|1</t>
  </si>
  <si>
    <t>50101|50102|50103|50104|50105|3011|3013|3014|3016|3019|3022|3026|3029|3032|3035|3038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</si>
</sst>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>
    <font>
      <sz val="10"/>
      <name val="Arial"/>
      <charset val="134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9"/>
      <name val="宋体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等线"/>
      <family val="1"/>
      <scheme val="minor"/>
    </font>
    <font>
      <b/>
      <sz val="15"/>
      <color indexed="54"/>
      <name val="宋体"/>
      <family val="3"/>
      <charset val="134"/>
    </font>
    <font>
      <b/>
      <sz val="15"/>
      <color theme="3"/>
      <name val="等线"/>
      <family val="1"/>
      <scheme val="minor"/>
    </font>
    <font>
      <b/>
      <sz val="13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3F3F3F"/>
      <name val="等线"/>
      <family val="1"/>
      <scheme val="minor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等线"/>
      <family val="1"/>
      <scheme val="minor"/>
    </font>
    <font>
      <u/>
      <sz val="11"/>
      <color theme="10"/>
      <name val="SimSun"/>
      <charset val="134"/>
    </font>
    <font>
      <sz val="11"/>
      <color theme="1"/>
      <name val="等线"/>
      <family val="2"/>
      <scheme val="minor"/>
    </font>
    <font>
      <sz val="11"/>
      <color theme="1"/>
      <name val="Tahoma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43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</borders>
  <cellStyleXfs count="59">
    <xf numFmtId="0" fontId="0" fillId="0" borderId="0" applyNumberFormat="0" applyFill="0" applyBorder="0" applyAlignment="0" applyProtection="0"/>
    <xf numFmtId="0" fontId="6" fillId="0" borderId="0"/>
    <xf numFmtId="0" fontId="12" fillId="0" borderId="0">
      <alignment vertical="center"/>
    </xf>
    <xf numFmtId="0" fontId="18" fillId="7" borderId="4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9" fillId="0" borderId="0" applyNumberFormat="0" applyFill="0" applyBorder="0" applyProtection="0">
      <alignment vertical="center"/>
    </xf>
    <xf numFmtId="0" fontId="23" fillId="0" borderId="0" applyNumberFormat="0" applyFill="0" applyBorder="0" applyProtection="0">
      <alignment vertical="center"/>
    </xf>
    <xf numFmtId="0" fontId="12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3" fillId="0" borderId="11" applyNumberFormat="0" applyFill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14" fillId="0" borderId="5" applyNumberFormat="0" applyFill="0" applyProtection="0">
      <alignment vertical="center"/>
    </xf>
    <xf numFmtId="0" fontId="16" fillId="0" borderId="6" applyNumberFormat="0" applyFill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32" fillId="19" borderId="0" applyNumberFormat="0" applyBorder="0" applyAlignment="0" applyProtection="0">
      <alignment vertical="center"/>
    </xf>
    <xf numFmtId="0" fontId="32" fillId="21" borderId="0" applyNumberFormat="0" applyBorder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Protection="0">
      <alignment vertical="center"/>
    </xf>
    <xf numFmtId="0" fontId="17" fillId="11" borderId="7" applyNumberFormat="0" applyProtection="0">
      <alignment vertical="center"/>
    </xf>
    <xf numFmtId="0" fontId="28" fillId="15" borderId="12" applyNumberFormat="0" applyAlignment="0" applyProtection="0">
      <alignment vertical="center"/>
    </xf>
    <xf numFmtId="0" fontId="28" fillId="12" borderId="12" applyNumberForma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7" fillId="18" borderId="0" applyNumberFormat="0" applyBorder="0" applyProtection="0">
      <alignment vertical="center"/>
    </xf>
    <xf numFmtId="0" fontId="20" fillId="11" borderId="8" applyNumberFormat="0" applyProtection="0">
      <alignment vertical="center"/>
    </xf>
    <xf numFmtId="0" fontId="24" fillId="16" borderId="7" applyNumberFormat="0" applyAlignment="0" applyProtection="0">
      <alignment vertical="center"/>
    </xf>
    <xf numFmtId="0" fontId="24" fillId="8" borderId="7" applyNumberFormat="0" applyProtection="0">
      <alignment vertical="center"/>
    </xf>
    <xf numFmtId="0" fontId="25" fillId="9" borderId="9" applyAlignment="0">
      <alignment vertical="center"/>
      <protection locked="0"/>
    </xf>
    <xf numFmtId="0" fontId="13" fillId="0" borderId="15" applyNumberFormat="0"/>
    <xf numFmtId="0" fontId="12" fillId="17" borderId="14" applyNumberFormat="0" applyFont="0" applyAlignment="0" applyProtection="0">
      <alignment vertical="center"/>
    </xf>
    <xf numFmtId="0" fontId="12" fillId="22" borderId="14" applyNumberFormat="0" applyProtection="0">
      <alignment vertical="center"/>
    </xf>
    <xf numFmtId="0" fontId="34" fillId="0" borderId="0" applyNumberFormat="0" applyFill="0" applyBorder="0" applyAlignment="0" applyProtection="0"/>
    <xf numFmtId="0" fontId="35" fillId="0" borderId="0"/>
    <xf numFmtId="0" fontId="8" fillId="0" borderId="0" applyNumberFormat="0" applyFill="0" applyBorder="0" applyAlignment="0" applyProtection="0"/>
    <xf numFmtId="0" fontId="36" fillId="0" borderId="0"/>
  </cellStyleXfs>
  <cellXfs count="36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/>
    </xf>
    <xf numFmtId="49" fontId="2" fillId="4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4" fillId="2" borderId="2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0" xfId="0"/>
    <xf numFmtId="49" fontId="8" fillId="0" borderId="0" xfId="0" applyNumberFormat="1" applyFont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11" fillId="5" borderId="2" xfId="0" applyNumberFormat="1" applyFont="1" applyFill="1" applyBorder="1" applyAlignment="1" applyProtection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/>
    </xf>
    <xf numFmtId="49" fontId="11" fillId="3" borderId="2" xfId="0" applyNumberFormat="1" applyFont="1" applyFill="1" applyBorder="1" applyAlignment="1" applyProtection="1">
      <alignment horizontal="center" vertical="center"/>
    </xf>
    <xf numFmtId="176" fontId="0" fillId="0" borderId="0" xfId="0" applyNumberFormat="1" applyAlignment="1">
      <alignment vertical="center"/>
    </xf>
    <xf numFmtId="0" fontId="3" fillId="23" borderId="0" xfId="0" applyFont="1" applyFill="1" applyBorder="1" applyAlignment="1" applyProtection="1">
      <alignment horizontal="center" vertical="center"/>
    </xf>
    <xf numFmtId="49" fontId="8" fillId="23" borderId="0" xfId="0" applyNumberFormat="1" applyFont="1" applyFill="1" applyAlignment="1">
      <alignment horizontal="center" vertical="center"/>
    </xf>
    <xf numFmtId="0" fontId="0" fillId="23" borderId="0" xfId="0" applyFill="1"/>
    <xf numFmtId="0" fontId="0" fillId="23" borderId="0" xfId="0" applyFill="1" applyAlignment="1">
      <alignment vertical="center"/>
    </xf>
    <xf numFmtId="49" fontId="0" fillId="23" borderId="0" xfId="0" applyNumberFormat="1" applyFont="1" applyFill="1" applyBorder="1" applyAlignment="1" applyProtection="1">
      <alignment horizontal="center" vertical="center"/>
    </xf>
    <xf numFmtId="0" fontId="0" fillId="23" borderId="0" xfId="0" applyFont="1" applyFill="1" applyBorder="1" applyAlignment="1" applyProtection="1">
      <alignment horizontal="center" vertical="center"/>
    </xf>
    <xf numFmtId="0" fontId="8" fillId="23" borderId="0" xfId="0" applyNumberFormat="1" applyFont="1" applyFill="1" applyBorder="1" applyAlignment="1" applyProtection="1">
      <alignment horizontal="center" vertical="center"/>
    </xf>
    <xf numFmtId="0" fontId="0" fillId="23" borderId="0" xfId="0" applyNumberFormat="1" applyFont="1" applyFill="1" applyBorder="1" applyAlignment="1" applyProtection="1">
      <alignment horizontal="center" vertical="center"/>
    </xf>
    <xf numFmtId="0" fontId="0" fillId="23" borderId="0" xfId="0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3" borderId="0" xfId="0" applyFont="1" applyFill="1" applyBorder="1" applyAlignment="1" applyProtection="1">
      <alignment horizontal="center" vertical="center"/>
    </xf>
  </cellXfs>
  <cellStyles count="59">
    <cellStyle name="Hyperlink" xfId="55"/>
    <cellStyle name="标题 1 2" xfId="11"/>
    <cellStyle name="标题 1 2 2" xfId="17"/>
    <cellStyle name="标题 1 3" xfId="10"/>
    <cellStyle name="标题 2 2" xfId="18"/>
    <cellStyle name="标题 3 2" xfId="19"/>
    <cellStyle name="标题 3 2 2" xfId="13"/>
    <cellStyle name="标题 4 2" xfId="20"/>
    <cellStyle name="标题 4 2 2" xfId="8"/>
    <cellStyle name="标题 5" xfId="5"/>
    <cellStyle name="标题 5 2" xfId="21"/>
    <cellStyle name="差 2" xfId="22"/>
    <cellStyle name="差 2 2" xfId="23"/>
    <cellStyle name="常规" xfId="0" builtinId="0"/>
    <cellStyle name="常规 10" xfId="57"/>
    <cellStyle name="常规 11" xfId="58"/>
    <cellStyle name="常规 12" xfId="2"/>
    <cellStyle name="常规 2" xfId="24"/>
    <cellStyle name="常规 2 2" xfId="14"/>
    <cellStyle name="常规 2 3" xfId="15"/>
    <cellStyle name="常规 3" xfId="25"/>
    <cellStyle name="常规 3 2" xfId="26"/>
    <cellStyle name="常规 3 2 2" xfId="27"/>
    <cellStyle name="常规 3 3" xfId="28"/>
    <cellStyle name="常规 4" xfId="29"/>
    <cellStyle name="常规 4 2" xfId="30"/>
    <cellStyle name="常规 5" xfId="31"/>
    <cellStyle name="常规 5 2" xfId="9"/>
    <cellStyle name="常规 6" xfId="6"/>
    <cellStyle name="常规 7" xfId="32"/>
    <cellStyle name="常规 8" xfId="33"/>
    <cellStyle name="常规 9" xfId="56"/>
    <cellStyle name="常规_Item_301" xfId="1"/>
    <cellStyle name="好 2" xfId="34"/>
    <cellStyle name="好 2 2" xfId="35"/>
    <cellStyle name="汇总 2" xfId="36"/>
    <cellStyle name="汇总 2 2" xfId="37"/>
    <cellStyle name="计算 2" xfId="4"/>
    <cellStyle name="计算 2 2" xfId="38"/>
    <cellStyle name="检查单元格 2" xfId="39"/>
    <cellStyle name="检查单元格 2 2" xfId="40"/>
    <cellStyle name="解释性文本 2" xfId="41"/>
    <cellStyle name="解释性文本 2 2" xfId="7"/>
    <cellStyle name="警告文本 2" xfId="42"/>
    <cellStyle name="警告文本 2 2" xfId="43"/>
    <cellStyle name="链接单元格 2" xfId="44"/>
    <cellStyle name="链接单元格 2 2" xfId="45"/>
    <cellStyle name="强调文字颜色 2 2" xfId="46"/>
    <cellStyle name="适中 2" xfId="16"/>
    <cellStyle name="适中 2 2" xfId="47"/>
    <cellStyle name="输出 2" xfId="12"/>
    <cellStyle name="输出 2 2" xfId="48"/>
    <cellStyle name="输出 3" xfId="3"/>
    <cellStyle name="输入 2" xfId="49"/>
    <cellStyle name="输入 2 2" xfId="50"/>
    <cellStyle name="修改" xfId="51"/>
    <cellStyle name="样式 1" xfId="52"/>
    <cellStyle name="注释 2" xfId="53"/>
    <cellStyle name="注释 2 2" xfId="54"/>
  </cellStyles>
  <dxfs count="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 defaultTableStyle="TableStyleMedium9" defaultPivotStyle="PivotStyleLight16">
    <tableStyle name="Marvs_scratchwork-style" pivot="0" count="2">
      <tableStyleElement type="firstRowStripe" dxfId="3"/>
      <tableStyleElement type="secondRowStripe" dxfId="2"/>
    </tableStyle>
    <tableStyle name="Marvs_scratchwork-style 2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K253"/>
  <sheetViews>
    <sheetView tabSelected="1" topLeftCell="AC1" zoomScale="115" zoomScaleNormal="115" workbookViewId="0">
      <selection activeCell="AF55" sqref="AF55:AF57"/>
    </sheetView>
  </sheetViews>
  <sheetFormatPr defaultColWidth="9.140625" defaultRowHeight="12.75"/>
  <cols>
    <col min="1" max="1" width="8.42578125" style="2" customWidth="1"/>
    <col min="2" max="3" width="12.7109375" style="2" customWidth="1"/>
    <col min="4" max="4" width="10.140625" style="2" customWidth="1"/>
    <col min="5" max="5" width="39.5703125" style="2" customWidth="1"/>
    <col min="6" max="6" width="12.5703125" style="2" customWidth="1"/>
    <col min="7" max="7" width="17.28515625" style="2" customWidth="1"/>
    <col min="8" max="8" width="12" style="2" customWidth="1"/>
    <col min="9" max="9" width="10.140625" style="2" customWidth="1"/>
    <col min="10" max="10" width="14.140625" style="2" customWidth="1"/>
    <col min="11" max="14" width="13.140625" style="2" customWidth="1"/>
    <col min="15" max="16" width="12" style="2" customWidth="1"/>
    <col min="17" max="17" width="16.42578125" style="2" customWidth="1"/>
    <col min="18" max="19" width="12" style="2" customWidth="1"/>
    <col min="20" max="20" width="24" style="2" customWidth="1"/>
    <col min="21" max="21" width="13.5703125" style="2" customWidth="1"/>
    <col min="22" max="22" width="61.85546875" style="2" customWidth="1"/>
    <col min="23" max="23" width="30.7109375" style="2" customWidth="1"/>
    <col min="24" max="24" width="19.140625" style="3" customWidth="1"/>
    <col min="25" max="25" width="30.140625" style="3" customWidth="1"/>
    <col min="26" max="27" width="19" style="3" customWidth="1"/>
    <col min="28" max="28" width="14.140625" style="3" customWidth="1"/>
    <col min="29" max="29" width="12.28515625" style="3" customWidth="1"/>
    <col min="30" max="30" width="31.42578125" style="3" customWidth="1"/>
    <col min="31" max="31" width="55.85546875" style="3" customWidth="1"/>
    <col min="32" max="32" width="34.42578125" style="3" customWidth="1"/>
    <col min="33" max="33" width="96.85546875" style="3" customWidth="1"/>
    <col min="34" max="34" width="9.140625" style="3" customWidth="1"/>
    <col min="35" max="35" width="27.42578125" style="3" customWidth="1"/>
    <col min="36" max="36" width="11.7109375" style="3" customWidth="1"/>
    <col min="37" max="37" width="9.140625" style="3" customWidth="1"/>
    <col min="38" max="16384" width="9.140625" style="3"/>
  </cols>
  <sheetData>
    <row r="1" spans="1:37" ht="14.25">
      <c r="A1" s="4" t="s">
        <v>0</v>
      </c>
      <c r="B1" s="4" t="s">
        <v>1</v>
      </c>
      <c r="C1" s="4" t="s">
        <v>229</v>
      </c>
      <c r="D1" s="4" t="s">
        <v>2</v>
      </c>
      <c r="E1" s="4" t="s">
        <v>114</v>
      </c>
      <c r="F1" s="4" t="s">
        <v>115</v>
      </c>
      <c r="G1" s="4" t="s">
        <v>119</v>
      </c>
      <c r="H1" s="4" t="s">
        <v>120</v>
      </c>
      <c r="I1" s="4" t="s">
        <v>3</v>
      </c>
      <c r="J1" s="4" t="s">
        <v>116</v>
      </c>
      <c r="K1" s="4" t="s">
        <v>117</v>
      </c>
      <c r="L1" s="4" t="s">
        <v>155</v>
      </c>
      <c r="M1" s="4" t="s">
        <v>157</v>
      </c>
      <c r="N1" s="4" t="s">
        <v>158</v>
      </c>
      <c r="O1" s="4" t="s">
        <v>118</v>
      </c>
      <c r="P1" s="4" t="s">
        <v>745</v>
      </c>
      <c r="Q1" s="4" t="s">
        <v>156</v>
      </c>
      <c r="R1" s="4" t="s">
        <v>165</v>
      </c>
      <c r="S1" s="4" t="s">
        <v>166</v>
      </c>
      <c r="T1" s="9" t="s">
        <v>4</v>
      </c>
      <c r="U1" s="9" t="s">
        <v>121</v>
      </c>
      <c r="V1" s="9" t="s">
        <v>122</v>
      </c>
      <c r="W1" s="9" t="s">
        <v>5</v>
      </c>
      <c r="X1" s="9" t="s">
        <v>6</v>
      </c>
      <c r="Y1" s="9" t="s">
        <v>7</v>
      </c>
      <c r="Z1" s="11" t="s">
        <v>8</v>
      </c>
      <c r="AA1" s="11" t="s">
        <v>9</v>
      </c>
      <c r="AB1" s="11" t="s">
        <v>10</v>
      </c>
      <c r="AC1" s="11" t="s">
        <v>11</v>
      </c>
      <c r="AD1" s="9" t="s">
        <v>144</v>
      </c>
      <c r="AE1" s="9" t="s">
        <v>151</v>
      </c>
      <c r="AF1" s="9" t="s">
        <v>149</v>
      </c>
      <c r="AG1" s="9" t="s">
        <v>569</v>
      </c>
      <c r="AH1" s="9" t="s">
        <v>728</v>
      </c>
      <c r="AI1" s="9" t="s">
        <v>205</v>
      </c>
      <c r="AJ1" s="9" t="s">
        <v>200</v>
      </c>
      <c r="AK1" s="9" t="s">
        <v>204</v>
      </c>
    </row>
    <row r="2" spans="1:37" ht="14.25">
      <c r="A2" s="5" t="s">
        <v>12</v>
      </c>
      <c r="B2" s="5" t="s">
        <v>13</v>
      </c>
      <c r="C2" s="5" t="s">
        <v>12</v>
      </c>
      <c r="D2" s="5" t="s">
        <v>12</v>
      </c>
      <c r="E2" s="5" t="s">
        <v>13</v>
      </c>
      <c r="F2" s="5" t="s">
        <v>12</v>
      </c>
      <c r="G2" s="5" t="s">
        <v>13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  <c r="M2" s="5" t="s">
        <v>173</v>
      </c>
      <c r="N2" s="5" t="s">
        <v>159</v>
      </c>
      <c r="O2" s="5" t="s">
        <v>744</v>
      </c>
      <c r="P2" s="5" t="s">
        <v>12</v>
      </c>
      <c r="Q2" s="5" t="s">
        <v>12</v>
      </c>
      <c r="R2" s="5" t="s">
        <v>160</v>
      </c>
      <c r="S2" s="5" t="s">
        <v>159</v>
      </c>
      <c r="T2" s="5" t="s">
        <v>13</v>
      </c>
      <c r="U2" s="5" t="s">
        <v>12</v>
      </c>
      <c r="V2" s="5" t="s">
        <v>13</v>
      </c>
      <c r="W2" s="5" t="s">
        <v>14</v>
      </c>
      <c r="X2" s="5" t="s">
        <v>14</v>
      </c>
      <c r="Y2" s="5" t="s">
        <v>14</v>
      </c>
      <c r="Z2" s="5" t="s">
        <v>15</v>
      </c>
      <c r="AA2" s="5" t="s">
        <v>16</v>
      </c>
      <c r="AB2" s="5" t="s">
        <v>13</v>
      </c>
      <c r="AC2" s="5" t="s">
        <v>12</v>
      </c>
      <c r="AD2" s="5" t="s">
        <v>14</v>
      </c>
      <c r="AE2" s="5" t="s">
        <v>14</v>
      </c>
      <c r="AF2" s="5" t="s">
        <v>185</v>
      </c>
      <c r="AG2" s="5" t="s">
        <v>14</v>
      </c>
      <c r="AH2" s="23" t="s">
        <v>12</v>
      </c>
      <c r="AI2" s="5" t="s">
        <v>14</v>
      </c>
      <c r="AJ2" s="5" t="s">
        <v>201</v>
      </c>
      <c r="AK2" s="22" t="s">
        <v>154</v>
      </c>
    </row>
    <row r="3" spans="1:37" ht="14.25">
      <c r="A3" s="6" t="s">
        <v>17</v>
      </c>
      <c r="B3" s="6" t="s">
        <v>230</v>
      </c>
      <c r="C3" s="6" t="s">
        <v>231</v>
      </c>
      <c r="D3" s="6" t="s">
        <v>18</v>
      </c>
      <c r="E3" s="6" t="s">
        <v>168</v>
      </c>
      <c r="F3" s="6" t="s">
        <v>19</v>
      </c>
      <c r="G3" s="6" t="s">
        <v>171</v>
      </c>
      <c r="H3" s="6" t="s">
        <v>20</v>
      </c>
      <c r="I3" s="6" t="s">
        <v>21</v>
      </c>
      <c r="J3" s="6" t="s">
        <v>169</v>
      </c>
      <c r="K3" s="6" t="s">
        <v>162</v>
      </c>
      <c r="L3" s="6" t="s">
        <v>161</v>
      </c>
      <c r="M3" s="6" t="s">
        <v>172</v>
      </c>
      <c r="N3" s="6" t="s">
        <v>174</v>
      </c>
      <c r="O3" s="6" t="s">
        <v>170</v>
      </c>
      <c r="P3" s="6" t="s">
        <v>163</v>
      </c>
      <c r="Q3" s="6" t="s">
        <v>164</v>
      </c>
      <c r="R3" s="6" t="s">
        <v>175</v>
      </c>
      <c r="S3" s="6" t="s">
        <v>167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6" t="s">
        <v>27</v>
      </c>
      <c r="Z3" s="12" t="s">
        <v>28</v>
      </c>
      <c r="AA3" s="12" t="s">
        <v>29</v>
      </c>
      <c r="AB3" s="12" t="s">
        <v>30</v>
      </c>
      <c r="AC3" s="12" t="s">
        <v>31</v>
      </c>
      <c r="AD3" s="6" t="s">
        <v>145</v>
      </c>
      <c r="AE3" s="6" t="s">
        <v>146</v>
      </c>
      <c r="AF3" s="6" t="s">
        <v>148</v>
      </c>
      <c r="AG3" s="6" t="s">
        <v>570</v>
      </c>
      <c r="AH3" s="6" t="s">
        <v>729</v>
      </c>
      <c r="AI3" s="6" t="s">
        <v>199</v>
      </c>
      <c r="AJ3" s="6" t="s">
        <v>202</v>
      </c>
      <c r="AK3" s="21" t="s">
        <v>206</v>
      </c>
    </row>
    <row r="4" spans="1:37" s="1" customFormat="1" ht="14.25">
      <c r="A4" s="7">
        <v>999</v>
      </c>
      <c r="B4" s="7" t="s">
        <v>251</v>
      </c>
      <c r="C4" s="7">
        <v>1</v>
      </c>
      <c r="D4" s="7">
        <v>0</v>
      </c>
      <c r="E4" s="8" t="s">
        <v>331</v>
      </c>
      <c r="F4" s="7">
        <v>4</v>
      </c>
      <c r="G4" s="8" t="s">
        <v>34</v>
      </c>
      <c r="H4" s="7">
        <v>3</v>
      </c>
      <c r="I4" s="17">
        <v>165</v>
      </c>
      <c r="J4" s="7">
        <v>0</v>
      </c>
      <c r="K4" s="7">
        <v>7</v>
      </c>
      <c r="L4" s="7">
        <v>10</v>
      </c>
      <c r="M4" s="8" t="s">
        <v>34</v>
      </c>
      <c r="N4" s="7">
        <v>24</v>
      </c>
      <c r="O4" s="7">
        <v>2</v>
      </c>
      <c r="P4" s="7">
        <v>14</v>
      </c>
      <c r="Q4" s="7">
        <v>41</v>
      </c>
      <c r="R4" s="8" t="s">
        <v>34</v>
      </c>
      <c r="S4" s="7">
        <v>26</v>
      </c>
      <c r="T4" s="7" t="s">
        <v>124</v>
      </c>
      <c r="U4" s="10" t="s">
        <v>35</v>
      </c>
      <c r="V4" s="1">
        <v>0</v>
      </c>
      <c r="W4" s="1" t="s">
        <v>36</v>
      </c>
      <c r="X4" s="13" t="s">
        <v>37</v>
      </c>
      <c r="Y4" s="13" t="s">
        <v>38</v>
      </c>
      <c r="Z4" s="3">
        <v>0</v>
      </c>
      <c r="AA4" s="3" t="s">
        <v>39</v>
      </c>
      <c r="AB4" s="3" t="s">
        <v>40</v>
      </c>
      <c r="AC4" s="3">
        <v>1</v>
      </c>
      <c r="AD4" s="13" t="s">
        <v>37</v>
      </c>
      <c r="AE4" s="13">
        <v>1000</v>
      </c>
      <c r="AF4" s="13">
        <v>1000</v>
      </c>
      <c r="AG4" s="13">
        <v>1000</v>
      </c>
      <c r="AI4" s="20" t="s">
        <v>197</v>
      </c>
      <c r="AJ4" s="20">
        <v>6</v>
      </c>
      <c r="AK4">
        <v>0</v>
      </c>
    </row>
    <row r="5" spans="1:37" s="1" customFormat="1" ht="14.25">
      <c r="A5" s="7">
        <v>1000</v>
      </c>
      <c r="B5" s="7" t="s">
        <v>41</v>
      </c>
      <c r="C5" s="7">
        <v>2</v>
      </c>
      <c r="D5" s="7">
        <v>0</v>
      </c>
      <c r="E5" s="8" t="s">
        <v>331</v>
      </c>
      <c r="F5" s="7">
        <v>10</v>
      </c>
      <c r="G5" s="8" t="s">
        <v>34</v>
      </c>
      <c r="H5" s="7">
        <v>14</v>
      </c>
      <c r="I5" s="17">
        <v>165</v>
      </c>
      <c r="J5" s="7">
        <v>0</v>
      </c>
      <c r="K5" s="7">
        <v>7</v>
      </c>
      <c r="L5" s="7">
        <v>10</v>
      </c>
      <c r="M5" s="8" t="s">
        <v>34</v>
      </c>
      <c r="N5" s="7">
        <v>24</v>
      </c>
      <c r="O5" s="7">
        <v>2</v>
      </c>
      <c r="P5" s="7">
        <v>14</v>
      </c>
      <c r="Q5" s="7">
        <v>41</v>
      </c>
      <c r="R5" s="8" t="s">
        <v>34</v>
      </c>
      <c r="S5" s="7">
        <v>26</v>
      </c>
      <c r="T5" s="7" t="s">
        <v>124</v>
      </c>
      <c r="U5" s="10" t="s">
        <v>35</v>
      </c>
      <c r="V5" s="1">
        <v>0</v>
      </c>
      <c r="W5" s="1" t="s">
        <v>36</v>
      </c>
      <c r="X5" s="14">
        <v>1000</v>
      </c>
      <c r="Y5" s="14">
        <v>202</v>
      </c>
      <c r="Z5" s="3">
        <v>0</v>
      </c>
      <c r="AA5" s="3" t="s">
        <v>39</v>
      </c>
      <c r="AB5" s="3" t="s">
        <v>40</v>
      </c>
      <c r="AC5" s="3">
        <v>1</v>
      </c>
      <c r="AD5" s="14">
        <v>1000</v>
      </c>
      <c r="AE5" s="13">
        <v>1000</v>
      </c>
      <c r="AF5" s="13">
        <v>1000</v>
      </c>
      <c r="AG5" s="13">
        <v>1000</v>
      </c>
      <c r="AI5" s="20" t="s">
        <v>198</v>
      </c>
      <c r="AJ5" s="20">
        <v>6</v>
      </c>
      <c r="AK5">
        <v>0</v>
      </c>
    </row>
    <row r="6" spans="1:37" s="1" customFormat="1" ht="14.25">
      <c r="A6" s="7">
        <v>1001</v>
      </c>
      <c r="B6" s="7" t="s">
        <v>42</v>
      </c>
      <c r="C6" s="7">
        <v>3</v>
      </c>
      <c r="D6" s="7">
        <v>0</v>
      </c>
      <c r="E6" s="18" t="s">
        <v>331</v>
      </c>
      <c r="F6" s="7">
        <v>6</v>
      </c>
      <c r="G6" s="18" t="s">
        <v>153</v>
      </c>
      <c r="H6" s="7">
        <v>5</v>
      </c>
      <c r="I6" s="17">
        <v>230</v>
      </c>
      <c r="J6" s="7">
        <v>1</v>
      </c>
      <c r="K6" s="7">
        <v>7</v>
      </c>
      <c r="L6" s="7">
        <v>15</v>
      </c>
      <c r="M6" s="18" t="s">
        <v>153</v>
      </c>
      <c r="N6" s="7">
        <v>24</v>
      </c>
      <c r="O6">
        <v>4</v>
      </c>
      <c r="P6" s="7">
        <v>14</v>
      </c>
      <c r="Q6" s="7">
        <v>41</v>
      </c>
      <c r="R6" s="18" t="s">
        <v>153</v>
      </c>
      <c r="S6" s="7">
        <v>26</v>
      </c>
      <c r="T6" s="7" t="s">
        <v>124</v>
      </c>
      <c r="U6" s="10" t="s">
        <v>35</v>
      </c>
      <c r="V6" s="1">
        <v>0</v>
      </c>
      <c r="W6" s="1" t="s">
        <v>43</v>
      </c>
      <c r="X6" s="19" t="s">
        <v>227</v>
      </c>
      <c r="Y6" s="14" t="s">
        <v>44</v>
      </c>
      <c r="Z6" s="3">
        <v>10</v>
      </c>
      <c r="AA6" s="15" t="s">
        <v>123</v>
      </c>
      <c r="AB6" s="3" t="s">
        <v>40</v>
      </c>
      <c r="AC6" s="3">
        <v>1</v>
      </c>
      <c r="AD6" s="19" t="s">
        <v>768</v>
      </c>
      <c r="AE6" s="16" t="s">
        <v>769</v>
      </c>
      <c r="AF6" s="16" t="s">
        <v>793</v>
      </c>
      <c r="AG6" s="16" t="s">
        <v>797</v>
      </c>
      <c r="AH6" s="17">
        <v>0</v>
      </c>
      <c r="AI6" s="16" t="s">
        <v>228</v>
      </c>
      <c r="AJ6" s="16">
        <v>7</v>
      </c>
      <c r="AK6">
        <v>0</v>
      </c>
    </row>
    <row r="7" spans="1:37" s="1" customFormat="1" ht="14.25">
      <c r="A7" s="7">
        <v>1002</v>
      </c>
      <c r="B7" s="7" t="s">
        <v>45</v>
      </c>
      <c r="C7" s="7">
        <v>3</v>
      </c>
      <c r="D7" s="7">
        <v>0</v>
      </c>
      <c r="E7" s="18" t="s">
        <v>180</v>
      </c>
      <c r="F7" s="7">
        <v>6</v>
      </c>
      <c r="G7" s="18" t="s">
        <v>153</v>
      </c>
      <c r="H7" s="7">
        <v>5</v>
      </c>
      <c r="I7" s="17">
        <v>190</v>
      </c>
      <c r="J7" s="7">
        <v>1</v>
      </c>
      <c r="K7" s="7">
        <v>7</v>
      </c>
      <c r="L7" s="7">
        <v>15</v>
      </c>
      <c r="M7" s="18" t="s">
        <v>153</v>
      </c>
      <c r="N7" s="7">
        <v>24</v>
      </c>
      <c r="O7">
        <v>3</v>
      </c>
      <c r="P7" s="7">
        <v>14</v>
      </c>
      <c r="Q7" s="7">
        <v>41</v>
      </c>
      <c r="R7" s="18" t="s">
        <v>153</v>
      </c>
      <c r="S7" s="7">
        <v>26</v>
      </c>
      <c r="T7" s="7" t="s">
        <v>125</v>
      </c>
      <c r="U7" s="10" t="s">
        <v>35</v>
      </c>
      <c r="V7" s="20" t="s">
        <v>207</v>
      </c>
      <c r="W7" s="1" t="s">
        <v>46</v>
      </c>
      <c r="X7" s="19" t="s">
        <v>227</v>
      </c>
      <c r="Y7" s="19" t="s">
        <v>150</v>
      </c>
      <c r="Z7" s="3">
        <v>10</v>
      </c>
      <c r="AA7" s="15" t="s">
        <v>123</v>
      </c>
      <c r="AB7" s="3" t="s">
        <v>47</v>
      </c>
      <c r="AC7" s="3">
        <v>1</v>
      </c>
      <c r="AD7" s="19" t="s">
        <v>768</v>
      </c>
      <c r="AE7" s="16" t="s">
        <v>770</v>
      </c>
      <c r="AF7" s="16" t="s">
        <v>794</v>
      </c>
      <c r="AG7" s="16" t="s">
        <v>806</v>
      </c>
      <c r="AH7" s="17">
        <v>40</v>
      </c>
      <c r="AI7" s="16" t="s">
        <v>203</v>
      </c>
      <c r="AJ7" s="16">
        <v>6</v>
      </c>
      <c r="AK7">
        <v>6</v>
      </c>
    </row>
    <row r="8" spans="1:37" s="1" customFormat="1" ht="14.25">
      <c r="A8" s="7">
        <v>1003</v>
      </c>
      <c r="B8" s="7" t="s">
        <v>48</v>
      </c>
      <c r="C8" s="7">
        <v>3</v>
      </c>
      <c r="D8" s="7">
        <v>0</v>
      </c>
      <c r="E8" s="18" t="s">
        <v>181</v>
      </c>
      <c r="F8" s="7">
        <v>6</v>
      </c>
      <c r="G8" s="18" t="s">
        <v>153</v>
      </c>
      <c r="H8" s="7">
        <v>5</v>
      </c>
      <c r="I8" s="17">
        <v>150</v>
      </c>
      <c r="J8" s="7">
        <v>1</v>
      </c>
      <c r="K8" s="7">
        <v>7</v>
      </c>
      <c r="L8" s="7">
        <v>15</v>
      </c>
      <c r="M8" s="18" t="s">
        <v>153</v>
      </c>
      <c r="N8" s="7">
        <v>24</v>
      </c>
      <c r="O8">
        <v>2</v>
      </c>
      <c r="P8" s="7">
        <v>14</v>
      </c>
      <c r="Q8" s="7">
        <v>41</v>
      </c>
      <c r="R8" s="18" t="s">
        <v>153</v>
      </c>
      <c r="S8" s="7">
        <v>26</v>
      </c>
      <c r="T8" s="7" t="s">
        <v>126</v>
      </c>
      <c r="U8" s="10" t="s">
        <v>35</v>
      </c>
      <c r="V8" s="20" t="s">
        <v>208</v>
      </c>
      <c r="W8" s="16" t="s">
        <v>402</v>
      </c>
      <c r="X8" s="19" t="s">
        <v>227</v>
      </c>
      <c r="Y8" s="14" t="s">
        <v>49</v>
      </c>
      <c r="Z8" s="3">
        <v>10</v>
      </c>
      <c r="AA8" s="15" t="s">
        <v>123</v>
      </c>
      <c r="AB8" s="3" t="s">
        <v>50</v>
      </c>
      <c r="AC8" s="3">
        <v>0</v>
      </c>
      <c r="AD8" s="19" t="s">
        <v>768</v>
      </c>
      <c r="AE8" s="16" t="s">
        <v>771</v>
      </c>
      <c r="AF8" s="16" t="s">
        <v>795</v>
      </c>
      <c r="AG8" s="16" t="s">
        <v>807</v>
      </c>
      <c r="AH8" s="17">
        <v>80</v>
      </c>
      <c r="AI8" s="16" t="s">
        <v>203</v>
      </c>
      <c r="AJ8" s="16">
        <v>5</v>
      </c>
      <c r="AK8">
        <v>11</v>
      </c>
    </row>
    <row r="9" spans="1:37" s="1" customFormat="1" ht="14.25">
      <c r="A9" s="7">
        <v>1004</v>
      </c>
      <c r="B9" s="7" t="s">
        <v>51</v>
      </c>
      <c r="C9" s="7">
        <v>3</v>
      </c>
      <c r="D9" s="7">
        <v>0</v>
      </c>
      <c r="E9" s="18" t="s">
        <v>713</v>
      </c>
      <c r="F9" s="7">
        <v>6</v>
      </c>
      <c r="G9" s="18" t="s">
        <v>153</v>
      </c>
      <c r="H9" s="7">
        <v>5</v>
      </c>
      <c r="I9" s="17">
        <v>130</v>
      </c>
      <c r="J9" s="7">
        <v>1</v>
      </c>
      <c r="K9" s="7">
        <v>7</v>
      </c>
      <c r="L9" s="7">
        <v>15</v>
      </c>
      <c r="M9" s="18" t="s">
        <v>153</v>
      </c>
      <c r="N9" s="7">
        <v>24</v>
      </c>
      <c r="O9">
        <v>1.5</v>
      </c>
      <c r="P9" s="7">
        <v>14</v>
      </c>
      <c r="Q9" s="7">
        <v>41</v>
      </c>
      <c r="R9" s="18" t="s">
        <v>153</v>
      </c>
      <c r="S9" s="7">
        <v>26</v>
      </c>
      <c r="T9" s="7" t="s">
        <v>127</v>
      </c>
      <c r="U9" s="10" t="s">
        <v>35</v>
      </c>
      <c r="V9" s="20" t="s">
        <v>209</v>
      </c>
      <c r="W9" s="1" t="s">
        <v>52</v>
      </c>
      <c r="X9" s="19" t="s">
        <v>227</v>
      </c>
      <c r="Y9" s="14" t="s">
        <v>53</v>
      </c>
      <c r="Z9" s="3">
        <v>10</v>
      </c>
      <c r="AA9" s="15" t="s">
        <v>123</v>
      </c>
      <c r="AB9" s="3" t="s">
        <v>54</v>
      </c>
      <c r="AC9" s="3">
        <v>1</v>
      </c>
      <c r="AD9" s="19" t="s">
        <v>768</v>
      </c>
      <c r="AE9" s="16" t="s">
        <v>772</v>
      </c>
      <c r="AF9" s="16" t="s">
        <v>795</v>
      </c>
      <c r="AG9" s="16" t="s">
        <v>808</v>
      </c>
      <c r="AH9" s="17">
        <v>100</v>
      </c>
      <c r="AI9" s="16" t="s">
        <v>203</v>
      </c>
      <c r="AJ9" s="16">
        <v>5</v>
      </c>
      <c r="AK9">
        <v>16</v>
      </c>
    </row>
    <row r="10" spans="1:37" s="1" customFormat="1" ht="14.25">
      <c r="A10" s="7">
        <v>1005</v>
      </c>
      <c r="B10" s="7" t="s">
        <v>55</v>
      </c>
      <c r="C10" s="7">
        <v>3</v>
      </c>
      <c r="D10" s="7">
        <v>0</v>
      </c>
      <c r="E10" s="18" t="s">
        <v>837</v>
      </c>
      <c r="F10" s="7">
        <v>6</v>
      </c>
      <c r="G10" s="18" t="s">
        <v>153</v>
      </c>
      <c r="H10" s="7">
        <v>5</v>
      </c>
      <c r="I10" s="17">
        <v>125</v>
      </c>
      <c r="J10" s="7">
        <v>1</v>
      </c>
      <c r="K10" s="7">
        <v>7</v>
      </c>
      <c r="L10" s="7">
        <v>15</v>
      </c>
      <c r="M10" s="18" t="s">
        <v>153</v>
      </c>
      <c r="N10" s="7">
        <v>24</v>
      </c>
      <c r="O10">
        <v>1</v>
      </c>
      <c r="P10" s="7">
        <v>14</v>
      </c>
      <c r="Q10" s="7">
        <v>41</v>
      </c>
      <c r="R10" s="18" t="s">
        <v>153</v>
      </c>
      <c r="S10" s="7">
        <v>26</v>
      </c>
      <c r="T10" s="7" t="s">
        <v>128</v>
      </c>
      <c r="U10" s="10" t="s">
        <v>35</v>
      </c>
      <c r="V10" s="13" t="s">
        <v>210</v>
      </c>
      <c r="W10" s="1" t="s">
        <v>56</v>
      </c>
      <c r="X10" s="19" t="s">
        <v>227</v>
      </c>
      <c r="Y10" s="14" t="s">
        <v>57</v>
      </c>
      <c r="Z10" s="3">
        <v>10</v>
      </c>
      <c r="AA10" s="15" t="s">
        <v>123</v>
      </c>
      <c r="AB10" s="3" t="s">
        <v>58</v>
      </c>
      <c r="AC10" s="3">
        <v>0</v>
      </c>
      <c r="AD10" s="19" t="s">
        <v>768</v>
      </c>
      <c r="AE10" s="16" t="s">
        <v>773</v>
      </c>
      <c r="AF10" s="16" t="s">
        <v>795</v>
      </c>
      <c r="AG10" s="16" t="s">
        <v>809</v>
      </c>
      <c r="AH10" s="17">
        <v>105</v>
      </c>
      <c r="AI10" s="16" t="s">
        <v>203</v>
      </c>
      <c r="AJ10" s="16">
        <v>5</v>
      </c>
      <c r="AK10">
        <v>34</v>
      </c>
    </row>
    <row r="11" spans="1:37" ht="14.25">
      <c r="A11" s="7">
        <v>1011</v>
      </c>
      <c r="B11" s="7" t="s">
        <v>74</v>
      </c>
      <c r="C11" s="7">
        <v>3</v>
      </c>
      <c r="D11" s="7">
        <v>0</v>
      </c>
      <c r="E11" s="18" t="s">
        <v>750</v>
      </c>
      <c r="F11" s="7">
        <v>6</v>
      </c>
      <c r="G11" s="18" t="s">
        <v>153</v>
      </c>
      <c r="H11" s="7">
        <v>5</v>
      </c>
      <c r="I11" s="17">
        <v>120</v>
      </c>
      <c r="J11" s="7">
        <v>1</v>
      </c>
      <c r="K11" s="7">
        <v>7</v>
      </c>
      <c r="L11" s="7">
        <v>15</v>
      </c>
      <c r="M11" s="18" t="s">
        <v>153</v>
      </c>
      <c r="N11" s="7">
        <v>24</v>
      </c>
      <c r="O11">
        <v>0.75</v>
      </c>
      <c r="P11" s="7">
        <v>14</v>
      </c>
      <c r="Q11" s="7">
        <v>41</v>
      </c>
      <c r="R11" s="18" t="s">
        <v>153</v>
      </c>
      <c r="S11" s="7">
        <v>26</v>
      </c>
      <c r="T11" s="7" t="s">
        <v>132</v>
      </c>
      <c r="U11" s="7">
        <v>0</v>
      </c>
      <c r="V11" s="13" t="s">
        <v>211</v>
      </c>
      <c r="W11" s="1" t="s">
        <v>403</v>
      </c>
      <c r="X11" s="19" t="s">
        <v>227</v>
      </c>
      <c r="Y11" s="14" t="s">
        <v>76</v>
      </c>
      <c r="Z11" s="3">
        <v>10</v>
      </c>
      <c r="AA11" s="15" t="s">
        <v>123</v>
      </c>
      <c r="AB11" s="3" t="s">
        <v>77</v>
      </c>
      <c r="AC11" s="3">
        <v>1</v>
      </c>
      <c r="AD11" s="19" t="s">
        <v>768</v>
      </c>
      <c r="AE11" s="16" t="s">
        <v>774</v>
      </c>
      <c r="AF11" s="16" t="s">
        <v>795</v>
      </c>
      <c r="AG11" s="16" t="s">
        <v>810</v>
      </c>
      <c r="AH11" s="17">
        <v>110</v>
      </c>
      <c r="AI11" s="16" t="s">
        <v>203</v>
      </c>
      <c r="AJ11" s="16">
        <v>5</v>
      </c>
      <c r="AK11">
        <v>36</v>
      </c>
    </row>
    <row r="12" spans="1:37" ht="14.25">
      <c r="A12" s="7">
        <v>1012</v>
      </c>
      <c r="B12" s="7" t="s">
        <v>78</v>
      </c>
      <c r="C12" s="7">
        <v>3</v>
      </c>
      <c r="D12" s="7">
        <v>0</v>
      </c>
      <c r="E12" s="18" t="s">
        <v>838</v>
      </c>
      <c r="F12" s="7">
        <v>6</v>
      </c>
      <c r="G12" s="18" t="s">
        <v>153</v>
      </c>
      <c r="H12" s="7">
        <v>5</v>
      </c>
      <c r="I12" s="17">
        <v>115</v>
      </c>
      <c r="J12" s="7">
        <v>1</v>
      </c>
      <c r="K12" s="7">
        <v>7</v>
      </c>
      <c r="L12" s="7">
        <v>15</v>
      </c>
      <c r="M12" s="18" t="s">
        <v>153</v>
      </c>
      <c r="N12" s="7">
        <v>24</v>
      </c>
      <c r="O12">
        <v>0.6</v>
      </c>
      <c r="P12" s="7">
        <v>14</v>
      </c>
      <c r="Q12" s="7">
        <v>41</v>
      </c>
      <c r="R12" s="18" t="s">
        <v>153</v>
      </c>
      <c r="S12" s="7">
        <v>26</v>
      </c>
      <c r="T12" s="7" t="s">
        <v>133</v>
      </c>
      <c r="U12" s="7">
        <v>0</v>
      </c>
      <c r="V12" s="13" t="s">
        <v>212</v>
      </c>
      <c r="W12" s="1" t="s">
        <v>404</v>
      </c>
      <c r="X12" s="19" t="s">
        <v>227</v>
      </c>
      <c r="Y12" s="14" t="s">
        <v>80</v>
      </c>
      <c r="Z12" s="3">
        <v>10</v>
      </c>
      <c r="AA12" s="15" t="s">
        <v>123</v>
      </c>
      <c r="AB12" s="3" t="s">
        <v>81</v>
      </c>
      <c r="AC12" s="3">
        <v>1</v>
      </c>
      <c r="AD12" s="19" t="s">
        <v>768</v>
      </c>
      <c r="AE12" s="16" t="s">
        <v>775</v>
      </c>
      <c r="AF12" s="16" t="s">
        <v>795</v>
      </c>
      <c r="AG12" s="16" t="s">
        <v>811</v>
      </c>
      <c r="AH12" s="17">
        <v>115</v>
      </c>
      <c r="AI12" s="16" t="s">
        <v>203</v>
      </c>
      <c r="AJ12" s="16">
        <v>5</v>
      </c>
      <c r="AK12">
        <v>38</v>
      </c>
    </row>
    <row r="13" spans="1:37" ht="14.25">
      <c r="A13" s="7">
        <v>1013</v>
      </c>
      <c r="B13" s="7" t="s">
        <v>82</v>
      </c>
      <c r="C13" s="7">
        <v>3</v>
      </c>
      <c r="D13" s="7">
        <v>0</v>
      </c>
      <c r="E13" s="18" t="s">
        <v>714</v>
      </c>
      <c r="F13" s="7">
        <v>6</v>
      </c>
      <c r="G13" s="18" t="s">
        <v>153</v>
      </c>
      <c r="H13" s="7">
        <v>5</v>
      </c>
      <c r="I13" s="17">
        <v>110</v>
      </c>
      <c r="J13" s="7">
        <v>1</v>
      </c>
      <c r="K13" s="7">
        <v>7</v>
      </c>
      <c r="L13" s="7">
        <v>15</v>
      </c>
      <c r="M13" s="18" t="s">
        <v>153</v>
      </c>
      <c r="N13" s="7">
        <v>24</v>
      </c>
      <c r="O13">
        <v>0.4</v>
      </c>
      <c r="P13" s="7">
        <v>14</v>
      </c>
      <c r="Q13" s="7">
        <v>41</v>
      </c>
      <c r="R13" s="18" t="s">
        <v>153</v>
      </c>
      <c r="S13" s="7">
        <v>26</v>
      </c>
      <c r="T13" s="7" t="s">
        <v>134</v>
      </c>
      <c r="U13" s="7">
        <v>0</v>
      </c>
      <c r="V13" s="13" t="s">
        <v>213</v>
      </c>
      <c r="W13" s="1" t="s">
        <v>63</v>
      </c>
      <c r="X13" s="19" t="s">
        <v>227</v>
      </c>
      <c r="Y13" s="14" t="s">
        <v>84</v>
      </c>
      <c r="Z13" s="3">
        <v>10</v>
      </c>
      <c r="AA13" s="15" t="s">
        <v>123</v>
      </c>
      <c r="AB13" s="3" t="s">
        <v>85</v>
      </c>
      <c r="AC13" s="3">
        <v>0</v>
      </c>
      <c r="AD13" s="19" t="s">
        <v>768</v>
      </c>
      <c r="AE13" s="16" t="s">
        <v>776</v>
      </c>
      <c r="AF13" s="16" t="s">
        <v>795</v>
      </c>
      <c r="AG13" s="16" t="s">
        <v>812</v>
      </c>
      <c r="AH13" s="17">
        <v>120</v>
      </c>
      <c r="AI13" s="16" t="s">
        <v>203</v>
      </c>
      <c r="AJ13" s="16">
        <v>5</v>
      </c>
      <c r="AK13">
        <v>40</v>
      </c>
    </row>
    <row r="14" spans="1:37" ht="14.25">
      <c r="A14" s="7">
        <v>1014</v>
      </c>
      <c r="B14" s="7" t="s">
        <v>86</v>
      </c>
      <c r="C14" s="7">
        <v>3</v>
      </c>
      <c r="D14" s="7">
        <v>0</v>
      </c>
      <c r="E14" s="18" t="s">
        <v>839</v>
      </c>
      <c r="F14" s="7">
        <v>6</v>
      </c>
      <c r="G14" s="18" t="s">
        <v>153</v>
      </c>
      <c r="H14" s="7">
        <v>5</v>
      </c>
      <c r="I14" s="17">
        <v>105</v>
      </c>
      <c r="J14" s="7">
        <v>1</v>
      </c>
      <c r="K14" s="7">
        <v>7</v>
      </c>
      <c r="L14" s="7">
        <v>15</v>
      </c>
      <c r="M14" s="18" t="s">
        <v>153</v>
      </c>
      <c r="N14" s="7">
        <v>24</v>
      </c>
      <c r="O14">
        <v>0.3</v>
      </c>
      <c r="P14" s="7">
        <v>14</v>
      </c>
      <c r="Q14" s="7">
        <v>41</v>
      </c>
      <c r="R14" s="18" t="s">
        <v>153</v>
      </c>
      <c r="S14" s="7">
        <v>26</v>
      </c>
      <c r="T14" s="7" t="s">
        <v>135</v>
      </c>
      <c r="U14" s="7">
        <v>0</v>
      </c>
      <c r="V14" s="13" t="s">
        <v>214</v>
      </c>
      <c r="W14" s="1" t="s">
        <v>67</v>
      </c>
      <c r="X14" s="19" t="s">
        <v>227</v>
      </c>
      <c r="Y14" s="14" t="s">
        <v>88</v>
      </c>
      <c r="Z14" s="3">
        <v>10</v>
      </c>
      <c r="AA14" s="15" t="s">
        <v>123</v>
      </c>
      <c r="AB14" s="3" t="s">
        <v>89</v>
      </c>
      <c r="AC14" s="3">
        <v>1</v>
      </c>
      <c r="AD14" s="19" t="s">
        <v>768</v>
      </c>
      <c r="AE14" s="16" t="s">
        <v>882</v>
      </c>
      <c r="AF14" s="16" t="s">
        <v>795</v>
      </c>
      <c r="AG14" s="16" t="s">
        <v>813</v>
      </c>
      <c r="AH14" s="17">
        <v>125</v>
      </c>
      <c r="AI14" s="16" t="s">
        <v>203</v>
      </c>
      <c r="AJ14" s="16">
        <v>5</v>
      </c>
      <c r="AK14">
        <v>42</v>
      </c>
    </row>
    <row r="15" spans="1:37" s="33" customFormat="1" ht="14.25">
      <c r="A15" s="25">
        <v>1015</v>
      </c>
      <c r="B15" s="25" t="s">
        <v>90</v>
      </c>
      <c r="C15" s="25">
        <v>3</v>
      </c>
      <c r="D15" s="25">
        <v>0</v>
      </c>
      <c r="E15" s="26" t="s">
        <v>840</v>
      </c>
      <c r="F15" s="25">
        <v>6</v>
      </c>
      <c r="G15" s="26" t="s">
        <v>153</v>
      </c>
      <c r="H15" s="25">
        <v>5</v>
      </c>
      <c r="I15" s="27">
        <v>100</v>
      </c>
      <c r="J15" s="25">
        <v>1</v>
      </c>
      <c r="K15" s="25">
        <v>7</v>
      </c>
      <c r="L15" s="25">
        <v>15</v>
      </c>
      <c r="M15" s="26" t="s">
        <v>153</v>
      </c>
      <c r="N15" s="25">
        <v>24</v>
      </c>
      <c r="O15" s="28">
        <v>0.2</v>
      </c>
      <c r="P15" s="25">
        <v>14</v>
      </c>
      <c r="Q15" s="25">
        <v>41</v>
      </c>
      <c r="R15" s="26" t="s">
        <v>153</v>
      </c>
      <c r="S15" s="25">
        <v>26</v>
      </c>
      <c r="T15" s="25" t="s">
        <v>136</v>
      </c>
      <c r="U15" s="25">
        <v>0</v>
      </c>
      <c r="V15" s="29" t="s">
        <v>215</v>
      </c>
      <c r="W15" s="30" t="s">
        <v>71</v>
      </c>
      <c r="X15" s="31" t="s">
        <v>227</v>
      </c>
      <c r="Y15" s="32" t="s">
        <v>92</v>
      </c>
      <c r="Z15" s="33">
        <v>10</v>
      </c>
      <c r="AA15" s="34" t="s">
        <v>123</v>
      </c>
      <c r="AB15" s="33" t="s">
        <v>93</v>
      </c>
      <c r="AC15" s="33">
        <v>0</v>
      </c>
      <c r="AD15" s="31" t="s">
        <v>768</v>
      </c>
      <c r="AE15" s="35" t="s">
        <v>777</v>
      </c>
      <c r="AF15" s="35" t="s">
        <v>796</v>
      </c>
      <c r="AG15" s="35" t="s">
        <v>71</v>
      </c>
      <c r="AH15" s="17">
        <v>130</v>
      </c>
      <c r="AI15" s="35" t="s">
        <v>203</v>
      </c>
      <c r="AJ15" s="35">
        <v>4</v>
      </c>
      <c r="AK15" s="28">
        <v>45</v>
      </c>
    </row>
    <row r="16" spans="1:37" ht="14.25">
      <c r="A16" s="7">
        <v>1050</v>
      </c>
      <c r="B16" s="7" t="s">
        <v>41</v>
      </c>
      <c r="C16" s="7">
        <v>4</v>
      </c>
      <c r="D16" s="7">
        <v>0</v>
      </c>
      <c r="E16" s="8" t="s">
        <v>331</v>
      </c>
      <c r="F16" s="7">
        <v>10</v>
      </c>
      <c r="G16" s="8" t="s">
        <v>34</v>
      </c>
      <c r="H16" s="7">
        <v>14</v>
      </c>
      <c r="I16" s="8">
        <v>100</v>
      </c>
      <c r="J16" s="7">
        <v>0</v>
      </c>
      <c r="K16" s="7">
        <v>7</v>
      </c>
      <c r="L16" s="7">
        <v>10</v>
      </c>
      <c r="M16" s="8" t="s">
        <v>34</v>
      </c>
      <c r="N16" s="7">
        <v>24</v>
      </c>
      <c r="O16" s="7">
        <v>2</v>
      </c>
      <c r="P16" s="7">
        <v>14</v>
      </c>
      <c r="Q16" s="7">
        <v>41</v>
      </c>
      <c r="R16" s="8" t="s">
        <v>34</v>
      </c>
      <c r="S16" s="7">
        <v>26</v>
      </c>
      <c r="T16" s="7" t="s">
        <v>124</v>
      </c>
      <c r="U16" s="10" t="s">
        <v>35</v>
      </c>
      <c r="V16" s="1">
        <v>0</v>
      </c>
      <c r="W16" s="1" t="s">
        <v>36</v>
      </c>
      <c r="X16" s="14">
        <v>1000</v>
      </c>
      <c r="Y16" s="14">
        <v>9401</v>
      </c>
      <c r="Z16" s="3">
        <v>0</v>
      </c>
      <c r="AA16" s="3" t="s">
        <v>39</v>
      </c>
      <c r="AB16" s="3" t="s">
        <v>40</v>
      </c>
      <c r="AC16" s="3">
        <v>1</v>
      </c>
      <c r="AD16" s="14">
        <v>1000</v>
      </c>
      <c r="AE16" s="13">
        <v>1000</v>
      </c>
      <c r="AF16" s="13">
        <v>1000</v>
      </c>
      <c r="AG16" s="13">
        <v>1000</v>
      </c>
      <c r="AH16" s="1"/>
      <c r="AI16" s="20" t="s">
        <v>197</v>
      </c>
      <c r="AJ16" s="20">
        <v>0</v>
      </c>
      <c r="AK16">
        <v>0</v>
      </c>
    </row>
    <row r="17" spans="1:37" ht="14.25">
      <c r="A17" s="7">
        <v>998</v>
      </c>
      <c r="B17" s="7" t="s">
        <v>251</v>
      </c>
      <c r="C17" s="7">
        <v>1</v>
      </c>
      <c r="D17" s="7">
        <v>1</v>
      </c>
      <c r="E17" s="8" t="s">
        <v>331</v>
      </c>
      <c r="F17" s="7">
        <v>4</v>
      </c>
      <c r="G17" s="8" t="s">
        <v>34</v>
      </c>
      <c r="H17" s="7">
        <v>3</v>
      </c>
      <c r="I17" s="17">
        <v>320</v>
      </c>
      <c r="J17" s="7">
        <v>0</v>
      </c>
      <c r="K17" s="7">
        <v>7</v>
      </c>
      <c r="L17" s="7">
        <v>10</v>
      </c>
      <c r="M17" s="8" t="s">
        <v>34</v>
      </c>
      <c r="N17" s="7">
        <v>24</v>
      </c>
      <c r="O17" s="7">
        <v>2</v>
      </c>
      <c r="P17" s="7">
        <v>14</v>
      </c>
      <c r="Q17" s="7">
        <v>41</v>
      </c>
      <c r="R17" s="8" t="s">
        <v>34</v>
      </c>
      <c r="S17" s="7">
        <v>26</v>
      </c>
      <c r="T17" s="7" t="s">
        <v>124</v>
      </c>
      <c r="U17" s="10" t="s">
        <v>35</v>
      </c>
      <c r="V17" s="1">
        <v>0</v>
      </c>
      <c r="W17" s="1" t="s">
        <v>36</v>
      </c>
      <c r="X17" s="13" t="s">
        <v>37</v>
      </c>
      <c r="Y17" s="13" t="s">
        <v>38</v>
      </c>
      <c r="Z17" s="3">
        <v>0</v>
      </c>
      <c r="AA17" s="3" t="s">
        <v>39</v>
      </c>
      <c r="AB17" s="3" t="s">
        <v>40</v>
      </c>
      <c r="AC17" s="3">
        <v>1</v>
      </c>
      <c r="AD17" s="13" t="s">
        <v>37</v>
      </c>
      <c r="AE17" s="13">
        <v>1000</v>
      </c>
      <c r="AF17" s="13">
        <v>1000</v>
      </c>
      <c r="AG17" s="13">
        <v>1000</v>
      </c>
      <c r="AH17" s="1"/>
      <c r="AI17" s="20" t="s">
        <v>197</v>
      </c>
      <c r="AJ17" s="20">
        <v>9</v>
      </c>
      <c r="AK17">
        <v>0</v>
      </c>
    </row>
    <row r="18" spans="1:37" ht="14.25">
      <c r="A18" s="7">
        <v>2000</v>
      </c>
      <c r="B18" s="7" t="s">
        <v>41</v>
      </c>
      <c r="C18" s="7">
        <v>2</v>
      </c>
      <c r="D18" s="7">
        <v>1</v>
      </c>
      <c r="E18" s="8" t="s">
        <v>331</v>
      </c>
      <c r="F18" s="7">
        <v>10</v>
      </c>
      <c r="G18" s="8" t="s">
        <v>34</v>
      </c>
      <c r="H18" s="7">
        <v>14</v>
      </c>
      <c r="I18" s="17">
        <v>320</v>
      </c>
      <c r="J18" s="7">
        <v>0</v>
      </c>
      <c r="K18" s="7">
        <v>7</v>
      </c>
      <c r="L18" s="7">
        <v>10</v>
      </c>
      <c r="M18" s="8" t="s">
        <v>34</v>
      </c>
      <c r="N18" s="7">
        <v>24</v>
      </c>
      <c r="O18" s="7">
        <v>2</v>
      </c>
      <c r="P18" s="7">
        <v>14</v>
      </c>
      <c r="Q18" s="7">
        <v>41</v>
      </c>
      <c r="R18" s="8" t="s">
        <v>34</v>
      </c>
      <c r="S18" s="7">
        <v>26</v>
      </c>
      <c r="T18" s="7" t="s">
        <v>124</v>
      </c>
      <c r="U18" s="10" t="s">
        <v>35</v>
      </c>
      <c r="V18" s="1">
        <v>0</v>
      </c>
      <c r="W18" s="1" t="s">
        <v>36</v>
      </c>
      <c r="X18" s="14">
        <v>1000</v>
      </c>
      <c r="Y18" s="14">
        <v>202</v>
      </c>
      <c r="Z18" s="3">
        <v>0</v>
      </c>
      <c r="AA18" s="3" t="s">
        <v>39</v>
      </c>
      <c r="AB18" s="3" t="s">
        <v>40</v>
      </c>
      <c r="AC18" s="3">
        <v>1</v>
      </c>
      <c r="AD18" s="14">
        <v>1000</v>
      </c>
      <c r="AE18" s="13">
        <v>1000</v>
      </c>
      <c r="AF18" s="13">
        <v>1000</v>
      </c>
      <c r="AG18" s="13">
        <v>1000</v>
      </c>
      <c r="AH18" s="1"/>
      <c r="AI18" s="20" t="s">
        <v>197</v>
      </c>
      <c r="AJ18" s="20">
        <v>9</v>
      </c>
      <c r="AK18">
        <v>0</v>
      </c>
    </row>
    <row r="19" spans="1:37" ht="14.25">
      <c r="A19" s="7">
        <v>2001</v>
      </c>
      <c r="B19" s="7" t="s">
        <v>42</v>
      </c>
      <c r="C19" s="7">
        <v>3</v>
      </c>
      <c r="D19" s="7">
        <v>1</v>
      </c>
      <c r="E19" s="18" t="s">
        <v>841</v>
      </c>
      <c r="F19" s="7">
        <v>6</v>
      </c>
      <c r="G19" s="18" t="s">
        <v>725</v>
      </c>
      <c r="H19" s="7">
        <v>5</v>
      </c>
      <c r="I19" s="17">
        <v>450</v>
      </c>
      <c r="J19" s="7">
        <v>1</v>
      </c>
      <c r="K19" s="7">
        <v>7</v>
      </c>
      <c r="L19" s="7">
        <v>15</v>
      </c>
      <c r="M19" s="18" t="s">
        <v>725</v>
      </c>
      <c r="N19" s="7">
        <v>24</v>
      </c>
      <c r="O19">
        <v>4</v>
      </c>
      <c r="P19" s="7">
        <v>14</v>
      </c>
      <c r="Q19" s="7">
        <v>41</v>
      </c>
      <c r="R19" s="18" t="s">
        <v>725</v>
      </c>
      <c r="S19" s="7">
        <v>26</v>
      </c>
      <c r="T19" s="7" t="s">
        <v>124</v>
      </c>
      <c r="U19" s="10" t="s">
        <v>35</v>
      </c>
      <c r="V19" s="1">
        <v>0</v>
      </c>
      <c r="W19" s="1" t="s">
        <v>291</v>
      </c>
      <c r="X19" s="19" t="s">
        <v>227</v>
      </c>
      <c r="Y19" s="14" t="s">
        <v>44</v>
      </c>
      <c r="Z19" s="3">
        <v>10</v>
      </c>
      <c r="AA19" s="15" t="s">
        <v>123</v>
      </c>
      <c r="AB19" s="3" t="s">
        <v>40</v>
      </c>
      <c r="AC19" s="3">
        <v>1</v>
      </c>
      <c r="AD19" s="19" t="s">
        <v>768</v>
      </c>
      <c r="AE19" s="16" t="s">
        <v>778</v>
      </c>
      <c r="AF19" s="16" t="s">
        <v>798</v>
      </c>
      <c r="AG19" s="16" t="s">
        <v>868</v>
      </c>
      <c r="AH19" s="17">
        <v>0</v>
      </c>
      <c r="AI19" s="16" t="s">
        <v>203</v>
      </c>
      <c r="AJ19" s="16">
        <v>10</v>
      </c>
      <c r="AK19">
        <v>0</v>
      </c>
    </row>
    <row r="20" spans="1:37" ht="14.25">
      <c r="A20" s="7">
        <v>2002</v>
      </c>
      <c r="B20" s="7" t="s">
        <v>45</v>
      </c>
      <c r="C20" s="7">
        <v>3</v>
      </c>
      <c r="D20" s="7">
        <v>1</v>
      </c>
      <c r="E20" s="18" t="s">
        <v>716</v>
      </c>
      <c r="F20" s="7">
        <v>6</v>
      </c>
      <c r="G20" s="18" t="s">
        <v>725</v>
      </c>
      <c r="H20" s="7">
        <v>5</v>
      </c>
      <c r="I20" s="17">
        <v>410</v>
      </c>
      <c r="J20" s="7">
        <v>1</v>
      </c>
      <c r="K20" s="7">
        <v>7</v>
      </c>
      <c r="L20" s="7">
        <v>15</v>
      </c>
      <c r="M20" s="18" t="s">
        <v>725</v>
      </c>
      <c r="N20" s="7">
        <v>24</v>
      </c>
      <c r="O20">
        <v>3</v>
      </c>
      <c r="P20" s="7">
        <v>14</v>
      </c>
      <c r="Q20" s="7">
        <v>41</v>
      </c>
      <c r="R20" s="18" t="s">
        <v>725</v>
      </c>
      <c r="S20" s="7">
        <v>26</v>
      </c>
      <c r="T20" s="7" t="s">
        <v>125</v>
      </c>
      <c r="U20" s="10" t="s">
        <v>35</v>
      </c>
      <c r="V20" s="20" t="s">
        <v>207</v>
      </c>
      <c r="W20" s="1" t="s">
        <v>292</v>
      </c>
      <c r="X20" s="19" t="s">
        <v>227</v>
      </c>
      <c r="Y20" s="19" t="s">
        <v>150</v>
      </c>
      <c r="Z20" s="3">
        <v>10</v>
      </c>
      <c r="AA20" s="15" t="s">
        <v>123</v>
      </c>
      <c r="AB20" s="3" t="s">
        <v>47</v>
      </c>
      <c r="AC20" s="3">
        <v>1</v>
      </c>
      <c r="AD20" s="19" t="s">
        <v>768</v>
      </c>
      <c r="AE20" s="16" t="s">
        <v>779</v>
      </c>
      <c r="AF20" s="16" t="s">
        <v>798</v>
      </c>
      <c r="AG20" s="16" t="s">
        <v>869</v>
      </c>
      <c r="AH20" s="17">
        <v>40</v>
      </c>
      <c r="AI20" s="16" t="s">
        <v>203</v>
      </c>
      <c r="AJ20" s="16">
        <v>10</v>
      </c>
      <c r="AK20">
        <v>12</v>
      </c>
    </row>
    <row r="21" spans="1:37" ht="14.25">
      <c r="A21" s="7">
        <v>2003</v>
      </c>
      <c r="B21" s="7" t="s">
        <v>48</v>
      </c>
      <c r="C21" s="7">
        <v>3</v>
      </c>
      <c r="D21" s="7">
        <v>1</v>
      </c>
      <c r="E21" s="18" t="s">
        <v>717</v>
      </c>
      <c r="F21" s="7">
        <v>6</v>
      </c>
      <c r="G21" s="18" t="s">
        <v>725</v>
      </c>
      <c r="H21" s="7">
        <v>5</v>
      </c>
      <c r="I21" s="17">
        <v>370</v>
      </c>
      <c r="J21" s="7">
        <v>1</v>
      </c>
      <c r="K21" s="7">
        <v>7</v>
      </c>
      <c r="L21" s="7">
        <v>15</v>
      </c>
      <c r="M21" s="18" t="s">
        <v>725</v>
      </c>
      <c r="N21" s="7">
        <v>24</v>
      </c>
      <c r="O21">
        <v>2</v>
      </c>
      <c r="P21" s="7">
        <v>14</v>
      </c>
      <c r="Q21" s="7">
        <v>41</v>
      </c>
      <c r="R21" s="18" t="s">
        <v>725</v>
      </c>
      <c r="S21" s="7">
        <v>26</v>
      </c>
      <c r="T21" s="7" t="s">
        <v>126</v>
      </c>
      <c r="U21" s="10" t="s">
        <v>35</v>
      </c>
      <c r="V21" s="20" t="s">
        <v>208</v>
      </c>
      <c r="W21" s="16" t="s">
        <v>405</v>
      </c>
      <c r="X21" s="19" t="s">
        <v>227</v>
      </c>
      <c r="Y21" s="14" t="s">
        <v>49</v>
      </c>
      <c r="Z21" s="3">
        <v>10</v>
      </c>
      <c r="AA21" s="15" t="s">
        <v>123</v>
      </c>
      <c r="AB21" s="3" t="s">
        <v>50</v>
      </c>
      <c r="AC21" s="3">
        <v>0</v>
      </c>
      <c r="AD21" s="19" t="s">
        <v>768</v>
      </c>
      <c r="AE21" s="16" t="s">
        <v>780</v>
      </c>
      <c r="AF21" s="16" t="s">
        <v>799</v>
      </c>
      <c r="AG21" s="16" t="s">
        <v>870</v>
      </c>
      <c r="AH21" s="17">
        <v>80</v>
      </c>
      <c r="AI21" s="16" t="s">
        <v>203</v>
      </c>
      <c r="AJ21" s="16">
        <v>9</v>
      </c>
      <c r="AK21">
        <v>22</v>
      </c>
    </row>
    <row r="22" spans="1:37" ht="14.25">
      <c r="A22" s="7">
        <v>2004</v>
      </c>
      <c r="B22" s="7" t="s">
        <v>51</v>
      </c>
      <c r="C22" s="7">
        <v>3</v>
      </c>
      <c r="D22" s="7">
        <v>1</v>
      </c>
      <c r="E22" s="18" t="s">
        <v>730</v>
      </c>
      <c r="F22" s="7">
        <v>6</v>
      </c>
      <c r="G22" s="18" t="s">
        <v>725</v>
      </c>
      <c r="H22" s="7">
        <v>5</v>
      </c>
      <c r="I22" s="17">
        <v>305</v>
      </c>
      <c r="J22" s="7">
        <v>1</v>
      </c>
      <c r="K22" s="7">
        <v>7</v>
      </c>
      <c r="L22" s="7">
        <v>15</v>
      </c>
      <c r="M22" s="18" t="s">
        <v>725</v>
      </c>
      <c r="N22" s="7">
        <v>24</v>
      </c>
      <c r="O22">
        <v>1.5</v>
      </c>
      <c r="P22" s="7">
        <v>14</v>
      </c>
      <c r="Q22" s="7">
        <v>41</v>
      </c>
      <c r="R22" s="18" t="s">
        <v>725</v>
      </c>
      <c r="S22" s="7">
        <v>26</v>
      </c>
      <c r="T22" s="7" t="s">
        <v>127</v>
      </c>
      <c r="U22" s="10" t="s">
        <v>35</v>
      </c>
      <c r="V22" s="20" t="s">
        <v>209</v>
      </c>
      <c r="W22" s="1" t="s">
        <v>294</v>
      </c>
      <c r="X22" s="19" t="s">
        <v>227</v>
      </c>
      <c r="Y22" s="14" t="s">
        <v>53</v>
      </c>
      <c r="Z22" s="3">
        <v>10</v>
      </c>
      <c r="AA22" s="15" t="s">
        <v>123</v>
      </c>
      <c r="AB22" s="3" t="s">
        <v>54</v>
      </c>
      <c r="AC22" s="3">
        <v>1</v>
      </c>
      <c r="AD22" s="19" t="s">
        <v>768</v>
      </c>
      <c r="AE22" s="16" t="s">
        <v>781</v>
      </c>
      <c r="AF22" s="16" t="s">
        <v>799</v>
      </c>
      <c r="AG22" s="16" t="s">
        <v>871</v>
      </c>
      <c r="AH22" s="17">
        <v>145</v>
      </c>
      <c r="AI22" s="16" t="s">
        <v>203</v>
      </c>
      <c r="AJ22" s="16">
        <v>9</v>
      </c>
      <c r="AK22">
        <v>50</v>
      </c>
    </row>
    <row r="23" spans="1:37" ht="14.25">
      <c r="A23" s="7">
        <v>2005</v>
      </c>
      <c r="B23" s="7" t="s">
        <v>55</v>
      </c>
      <c r="C23" s="7">
        <v>3</v>
      </c>
      <c r="D23" s="7">
        <v>1</v>
      </c>
      <c r="E23" s="18" t="s">
        <v>754</v>
      </c>
      <c r="F23" s="7">
        <v>6</v>
      </c>
      <c r="G23" s="18" t="s">
        <v>725</v>
      </c>
      <c r="H23" s="7">
        <v>5</v>
      </c>
      <c r="I23" s="17">
        <v>250</v>
      </c>
      <c r="J23" s="7">
        <v>1</v>
      </c>
      <c r="K23" s="7">
        <v>7</v>
      </c>
      <c r="L23" s="7">
        <v>15</v>
      </c>
      <c r="M23" s="18" t="s">
        <v>725</v>
      </c>
      <c r="N23" s="7">
        <v>24</v>
      </c>
      <c r="O23">
        <v>1</v>
      </c>
      <c r="P23" s="7">
        <v>14</v>
      </c>
      <c r="Q23" s="7">
        <v>41</v>
      </c>
      <c r="R23" s="18" t="s">
        <v>725</v>
      </c>
      <c r="S23" s="7">
        <v>26</v>
      </c>
      <c r="T23" s="7" t="s">
        <v>128</v>
      </c>
      <c r="U23" s="10" t="s">
        <v>35</v>
      </c>
      <c r="V23" s="13" t="s">
        <v>210</v>
      </c>
      <c r="W23" s="1" t="s">
        <v>295</v>
      </c>
      <c r="X23" s="19" t="s">
        <v>227</v>
      </c>
      <c r="Y23" s="14" t="s">
        <v>57</v>
      </c>
      <c r="Z23" s="3">
        <v>10</v>
      </c>
      <c r="AA23" s="15" t="s">
        <v>123</v>
      </c>
      <c r="AB23" s="3" t="s">
        <v>58</v>
      </c>
      <c r="AC23" s="3">
        <v>0</v>
      </c>
      <c r="AD23" s="19" t="s">
        <v>768</v>
      </c>
      <c r="AE23" s="16" t="s">
        <v>782</v>
      </c>
      <c r="AF23" s="16" t="s">
        <v>793</v>
      </c>
      <c r="AG23" s="16" t="s">
        <v>872</v>
      </c>
      <c r="AH23" s="17">
        <v>200</v>
      </c>
      <c r="AI23" s="16" t="s">
        <v>203</v>
      </c>
      <c r="AJ23" s="16">
        <v>7</v>
      </c>
      <c r="AK23">
        <v>79</v>
      </c>
    </row>
    <row r="24" spans="1:37" ht="14.25">
      <c r="A24" s="7">
        <v>2011</v>
      </c>
      <c r="B24" s="7" t="s">
        <v>74</v>
      </c>
      <c r="C24" s="7">
        <v>3</v>
      </c>
      <c r="D24" s="7">
        <v>1</v>
      </c>
      <c r="E24" s="18" t="s">
        <v>842</v>
      </c>
      <c r="F24" s="7">
        <v>6</v>
      </c>
      <c r="G24" s="18" t="s">
        <v>725</v>
      </c>
      <c r="H24" s="7">
        <v>5</v>
      </c>
      <c r="I24" s="17">
        <v>220</v>
      </c>
      <c r="J24" s="7">
        <v>1</v>
      </c>
      <c r="K24" s="7">
        <v>7</v>
      </c>
      <c r="L24" s="7">
        <v>15</v>
      </c>
      <c r="M24" s="18" t="s">
        <v>725</v>
      </c>
      <c r="N24" s="7">
        <v>24</v>
      </c>
      <c r="O24">
        <v>0.75</v>
      </c>
      <c r="P24" s="7">
        <v>14</v>
      </c>
      <c r="Q24" s="7">
        <v>41</v>
      </c>
      <c r="R24" s="18" t="s">
        <v>725</v>
      </c>
      <c r="S24" s="7">
        <v>26</v>
      </c>
      <c r="T24" s="7" t="s">
        <v>132</v>
      </c>
      <c r="U24" s="7">
        <v>0</v>
      </c>
      <c r="V24" s="13" t="s">
        <v>211</v>
      </c>
      <c r="W24" s="1" t="s">
        <v>406</v>
      </c>
      <c r="X24" s="19" t="s">
        <v>227</v>
      </c>
      <c r="Y24" s="14" t="s">
        <v>76</v>
      </c>
      <c r="Z24" s="3">
        <v>10</v>
      </c>
      <c r="AA24" s="15" t="s">
        <v>123</v>
      </c>
      <c r="AB24" s="3" t="s">
        <v>77</v>
      </c>
      <c r="AC24" s="3">
        <v>1</v>
      </c>
      <c r="AD24" s="19" t="s">
        <v>768</v>
      </c>
      <c r="AE24" s="16" t="s">
        <v>783</v>
      </c>
      <c r="AF24" s="16" t="s">
        <v>793</v>
      </c>
      <c r="AG24" s="16" t="s">
        <v>873</v>
      </c>
      <c r="AH24" s="17">
        <v>230</v>
      </c>
      <c r="AI24" s="16" t="s">
        <v>203</v>
      </c>
      <c r="AJ24" s="16">
        <v>7</v>
      </c>
      <c r="AK24">
        <v>127</v>
      </c>
    </row>
    <row r="25" spans="1:37" ht="14.25">
      <c r="A25" s="7">
        <v>2012</v>
      </c>
      <c r="B25" s="7" t="s">
        <v>78</v>
      </c>
      <c r="C25" s="7">
        <v>3</v>
      </c>
      <c r="D25" s="7">
        <v>1</v>
      </c>
      <c r="E25" s="18" t="s">
        <v>843</v>
      </c>
      <c r="F25" s="7">
        <v>6</v>
      </c>
      <c r="G25" s="18" t="s">
        <v>725</v>
      </c>
      <c r="H25" s="7">
        <v>5</v>
      </c>
      <c r="I25" s="17">
        <v>190</v>
      </c>
      <c r="J25" s="7">
        <v>1</v>
      </c>
      <c r="K25" s="7">
        <v>7</v>
      </c>
      <c r="L25" s="7">
        <v>15</v>
      </c>
      <c r="M25" s="18" t="s">
        <v>725</v>
      </c>
      <c r="N25" s="7">
        <v>24</v>
      </c>
      <c r="O25">
        <v>0.6</v>
      </c>
      <c r="P25" s="7">
        <v>14</v>
      </c>
      <c r="Q25" s="7">
        <v>41</v>
      </c>
      <c r="R25" s="18" t="s">
        <v>725</v>
      </c>
      <c r="S25" s="7">
        <v>26</v>
      </c>
      <c r="T25" s="7" t="s">
        <v>133</v>
      </c>
      <c r="U25" s="7">
        <v>0</v>
      </c>
      <c r="V25" s="13" t="s">
        <v>212</v>
      </c>
      <c r="W25" s="1" t="s">
        <v>407</v>
      </c>
      <c r="X25" s="19" t="s">
        <v>227</v>
      </c>
      <c r="Y25" s="14" t="s">
        <v>80</v>
      </c>
      <c r="Z25" s="3">
        <v>10</v>
      </c>
      <c r="AA25" s="15" t="s">
        <v>123</v>
      </c>
      <c r="AB25" s="3" t="s">
        <v>81</v>
      </c>
      <c r="AC25" s="3">
        <v>1</v>
      </c>
      <c r="AD25" s="19" t="s">
        <v>768</v>
      </c>
      <c r="AE25" s="16" t="s">
        <v>770</v>
      </c>
      <c r="AF25" s="16" t="s">
        <v>794</v>
      </c>
      <c r="AG25" s="16" t="s">
        <v>814</v>
      </c>
      <c r="AH25" s="17">
        <v>260</v>
      </c>
      <c r="AI25" s="16" t="s">
        <v>203</v>
      </c>
      <c r="AJ25" s="16">
        <v>6</v>
      </c>
      <c r="AK25">
        <v>142</v>
      </c>
    </row>
    <row r="26" spans="1:37" ht="14.25">
      <c r="A26" s="7">
        <v>2013</v>
      </c>
      <c r="B26" s="7" t="s">
        <v>82</v>
      </c>
      <c r="C26" s="7">
        <v>3</v>
      </c>
      <c r="D26" s="7">
        <v>1</v>
      </c>
      <c r="E26" s="18" t="s">
        <v>844</v>
      </c>
      <c r="F26" s="7">
        <v>6</v>
      </c>
      <c r="G26" s="18" t="s">
        <v>725</v>
      </c>
      <c r="H26" s="7">
        <v>5</v>
      </c>
      <c r="I26" s="17">
        <v>160</v>
      </c>
      <c r="J26" s="7">
        <v>1</v>
      </c>
      <c r="K26" s="7">
        <v>7</v>
      </c>
      <c r="L26" s="7">
        <v>15</v>
      </c>
      <c r="M26" s="18" t="s">
        <v>725</v>
      </c>
      <c r="N26" s="7">
        <v>24</v>
      </c>
      <c r="O26">
        <v>0.4</v>
      </c>
      <c r="P26" s="7">
        <v>14</v>
      </c>
      <c r="Q26" s="7">
        <v>41</v>
      </c>
      <c r="R26" s="18" t="s">
        <v>725</v>
      </c>
      <c r="S26" s="7">
        <v>26</v>
      </c>
      <c r="T26" s="7" t="s">
        <v>134</v>
      </c>
      <c r="U26" s="7">
        <v>0</v>
      </c>
      <c r="V26" s="13" t="s">
        <v>213</v>
      </c>
      <c r="W26" s="1" t="s">
        <v>408</v>
      </c>
      <c r="X26" s="19" t="s">
        <v>227</v>
      </c>
      <c r="Y26" s="14" t="s">
        <v>84</v>
      </c>
      <c r="Z26" s="3">
        <v>10</v>
      </c>
      <c r="AA26" s="15" t="s">
        <v>123</v>
      </c>
      <c r="AB26" s="3" t="s">
        <v>85</v>
      </c>
      <c r="AC26" s="3">
        <v>0</v>
      </c>
      <c r="AD26" s="19" t="s">
        <v>768</v>
      </c>
      <c r="AE26" s="16" t="s">
        <v>784</v>
      </c>
      <c r="AF26" s="16" t="s">
        <v>794</v>
      </c>
      <c r="AG26" s="16" t="s">
        <v>815</v>
      </c>
      <c r="AH26" s="17">
        <v>290</v>
      </c>
      <c r="AI26" s="16" t="s">
        <v>203</v>
      </c>
      <c r="AJ26" s="16">
        <v>6</v>
      </c>
      <c r="AK26">
        <v>149</v>
      </c>
    </row>
    <row r="27" spans="1:37" ht="14.25">
      <c r="A27" s="7">
        <v>2014</v>
      </c>
      <c r="B27" s="7" t="s">
        <v>86</v>
      </c>
      <c r="C27" s="7">
        <v>3</v>
      </c>
      <c r="D27" s="7">
        <v>1</v>
      </c>
      <c r="E27" s="18" t="s">
        <v>845</v>
      </c>
      <c r="F27" s="7">
        <v>6</v>
      </c>
      <c r="G27" s="18" t="s">
        <v>725</v>
      </c>
      <c r="H27" s="7">
        <v>5</v>
      </c>
      <c r="I27" s="17">
        <v>130</v>
      </c>
      <c r="J27" s="7">
        <v>1</v>
      </c>
      <c r="K27" s="7">
        <v>7</v>
      </c>
      <c r="L27" s="7">
        <v>15</v>
      </c>
      <c r="M27" s="18" t="s">
        <v>725</v>
      </c>
      <c r="N27" s="7">
        <v>24</v>
      </c>
      <c r="O27">
        <v>0.3</v>
      </c>
      <c r="P27" s="7">
        <v>14</v>
      </c>
      <c r="Q27" s="7">
        <v>41</v>
      </c>
      <c r="R27" s="18" t="s">
        <v>725</v>
      </c>
      <c r="S27" s="7">
        <v>26</v>
      </c>
      <c r="T27" s="7" t="s">
        <v>135</v>
      </c>
      <c r="U27" s="7">
        <v>0</v>
      </c>
      <c r="V27" s="13" t="s">
        <v>214</v>
      </c>
      <c r="W27" s="1" t="s">
        <v>409</v>
      </c>
      <c r="X27" s="19" t="s">
        <v>227</v>
      </c>
      <c r="Y27" s="14" t="s">
        <v>88</v>
      </c>
      <c r="Z27" s="3">
        <v>10</v>
      </c>
      <c r="AA27" s="15" t="s">
        <v>123</v>
      </c>
      <c r="AB27" s="3" t="s">
        <v>89</v>
      </c>
      <c r="AC27" s="3">
        <v>1</v>
      </c>
      <c r="AD27" s="19" t="s">
        <v>768</v>
      </c>
      <c r="AE27" s="16" t="s">
        <v>772</v>
      </c>
      <c r="AF27" s="16" t="s">
        <v>795</v>
      </c>
      <c r="AG27" s="16" t="s">
        <v>816</v>
      </c>
      <c r="AH27" s="17">
        <v>320</v>
      </c>
      <c r="AI27" s="16" t="s">
        <v>203</v>
      </c>
      <c r="AJ27" s="16">
        <v>5</v>
      </c>
      <c r="AK27">
        <v>165</v>
      </c>
    </row>
    <row r="28" spans="1:37" ht="14.25">
      <c r="A28" s="7">
        <v>2015</v>
      </c>
      <c r="B28" s="7" t="s">
        <v>90</v>
      </c>
      <c r="C28" s="7">
        <v>3</v>
      </c>
      <c r="D28" s="7">
        <v>1</v>
      </c>
      <c r="E28" s="18" t="s">
        <v>846</v>
      </c>
      <c r="F28" s="7">
        <v>6</v>
      </c>
      <c r="G28" s="18" t="s">
        <v>725</v>
      </c>
      <c r="H28" s="7">
        <v>5</v>
      </c>
      <c r="I28" s="17">
        <v>100</v>
      </c>
      <c r="J28" s="7">
        <v>1</v>
      </c>
      <c r="K28" s="7">
        <v>7</v>
      </c>
      <c r="L28" s="7">
        <v>15</v>
      </c>
      <c r="M28" s="18" t="s">
        <v>725</v>
      </c>
      <c r="N28" s="7">
        <v>24</v>
      </c>
      <c r="O28">
        <v>0.2</v>
      </c>
      <c r="P28" s="7">
        <v>14</v>
      </c>
      <c r="Q28" s="7">
        <v>41</v>
      </c>
      <c r="R28" s="18" t="s">
        <v>725</v>
      </c>
      <c r="S28" s="7">
        <v>26</v>
      </c>
      <c r="T28" s="7" t="s">
        <v>136</v>
      </c>
      <c r="U28" s="7">
        <v>0</v>
      </c>
      <c r="V28" s="13" t="s">
        <v>215</v>
      </c>
      <c r="W28" s="1" t="s">
        <v>410</v>
      </c>
      <c r="X28" s="19" t="s">
        <v>227</v>
      </c>
      <c r="Y28" s="14" t="s">
        <v>92</v>
      </c>
      <c r="Z28" s="3">
        <v>10</v>
      </c>
      <c r="AA28" s="15" t="s">
        <v>123</v>
      </c>
      <c r="AB28" s="3" t="s">
        <v>93</v>
      </c>
      <c r="AC28" s="3">
        <v>0</v>
      </c>
      <c r="AD28" s="19" t="s">
        <v>768</v>
      </c>
      <c r="AE28" s="16" t="s">
        <v>777</v>
      </c>
      <c r="AF28" s="16" t="s">
        <v>796</v>
      </c>
      <c r="AG28" s="16" t="s">
        <v>410</v>
      </c>
      <c r="AH28" s="17">
        <v>350</v>
      </c>
      <c r="AI28" s="16" t="s">
        <v>203</v>
      </c>
      <c r="AJ28" s="16">
        <v>4</v>
      </c>
      <c r="AK28">
        <v>178</v>
      </c>
    </row>
    <row r="29" spans="1:37" ht="14.25">
      <c r="A29" s="7">
        <v>2050</v>
      </c>
      <c r="B29" s="7" t="s">
        <v>41</v>
      </c>
      <c r="C29" s="7">
        <v>4</v>
      </c>
      <c r="D29" s="7">
        <v>1</v>
      </c>
      <c r="E29" s="8" t="s">
        <v>331</v>
      </c>
      <c r="F29" s="7">
        <v>10</v>
      </c>
      <c r="G29" s="8" t="s">
        <v>34</v>
      </c>
      <c r="H29" s="7">
        <v>14</v>
      </c>
      <c r="I29" s="8">
        <v>100</v>
      </c>
      <c r="J29" s="7">
        <v>0</v>
      </c>
      <c r="K29" s="7">
        <v>7</v>
      </c>
      <c r="L29" s="7">
        <v>10</v>
      </c>
      <c r="M29" s="8" t="s">
        <v>34</v>
      </c>
      <c r="N29" s="7">
        <v>24</v>
      </c>
      <c r="O29" s="7">
        <v>2</v>
      </c>
      <c r="P29" s="7">
        <v>14</v>
      </c>
      <c r="Q29" s="7">
        <v>41</v>
      </c>
      <c r="R29" s="8" t="s">
        <v>34</v>
      </c>
      <c r="S29" s="7">
        <v>26</v>
      </c>
      <c r="T29" s="7" t="s">
        <v>124</v>
      </c>
      <c r="U29" s="10" t="s">
        <v>35</v>
      </c>
      <c r="V29" s="1">
        <v>0</v>
      </c>
      <c r="W29" s="1" t="s">
        <v>36</v>
      </c>
      <c r="X29" s="14">
        <v>1000</v>
      </c>
      <c r="Y29" s="14">
        <v>9401</v>
      </c>
      <c r="Z29" s="3">
        <v>0</v>
      </c>
      <c r="AA29" s="3" t="s">
        <v>39</v>
      </c>
      <c r="AB29" s="3" t="s">
        <v>40</v>
      </c>
      <c r="AC29" s="3">
        <v>1</v>
      </c>
      <c r="AD29" s="14">
        <v>1000</v>
      </c>
      <c r="AE29" s="13">
        <v>1000</v>
      </c>
      <c r="AF29" s="13">
        <v>1000</v>
      </c>
      <c r="AG29" s="13">
        <v>1000</v>
      </c>
      <c r="AH29" s="1"/>
      <c r="AI29" s="20" t="s">
        <v>197</v>
      </c>
      <c r="AJ29" s="20">
        <v>0</v>
      </c>
      <c r="AK29">
        <v>0</v>
      </c>
    </row>
    <row r="30" spans="1:37" ht="14.25">
      <c r="A30" s="7">
        <v>997</v>
      </c>
      <c r="B30" s="7" t="s">
        <v>251</v>
      </c>
      <c r="C30" s="7">
        <v>1</v>
      </c>
      <c r="D30" s="7">
        <v>2</v>
      </c>
      <c r="E30" s="8" t="s">
        <v>331</v>
      </c>
      <c r="F30" s="7">
        <v>4</v>
      </c>
      <c r="G30" s="8" t="s">
        <v>34</v>
      </c>
      <c r="H30" s="7">
        <v>3</v>
      </c>
      <c r="I30" s="17">
        <v>450</v>
      </c>
      <c r="J30" s="7">
        <v>0</v>
      </c>
      <c r="K30" s="7">
        <v>7</v>
      </c>
      <c r="L30" s="7">
        <v>10</v>
      </c>
      <c r="M30" s="8" t="s">
        <v>34</v>
      </c>
      <c r="N30" s="7">
        <v>24</v>
      </c>
      <c r="O30" s="7">
        <v>2</v>
      </c>
      <c r="P30" s="7">
        <v>14</v>
      </c>
      <c r="Q30" s="7">
        <v>41</v>
      </c>
      <c r="R30" s="8" t="s">
        <v>34</v>
      </c>
      <c r="S30" s="7">
        <v>26</v>
      </c>
      <c r="T30" s="7" t="s">
        <v>124</v>
      </c>
      <c r="U30" s="10" t="s">
        <v>35</v>
      </c>
      <c r="V30" s="1">
        <v>0</v>
      </c>
      <c r="W30" s="1" t="s">
        <v>36</v>
      </c>
      <c r="X30" s="13" t="s">
        <v>37</v>
      </c>
      <c r="Y30" s="13" t="s">
        <v>38</v>
      </c>
      <c r="Z30" s="3">
        <v>0</v>
      </c>
      <c r="AA30" s="3" t="s">
        <v>39</v>
      </c>
      <c r="AB30" s="3" t="s">
        <v>40</v>
      </c>
      <c r="AC30" s="3">
        <v>1</v>
      </c>
      <c r="AD30" s="13" t="s">
        <v>37</v>
      </c>
      <c r="AE30" s="13">
        <v>1000</v>
      </c>
      <c r="AF30" s="13">
        <v>1000</v>
      </c>
      <c r="AG30" s="13">
        <v>1000</v>
      </c>
      <c r="AH30" s="1"/>
      <c r="AI30" s="20" t="s">
        <v>197</v>
      </c>
      <c r="AJ30" s="20">
        <v>10</v>
      </c>
      <c r="AK30">
        <v>0</v>
      </c>
    </row>
    <row r="31" spans="1:37" ht="14.25">
      <c r="A31" s="7">
        <v>3000</v>
      </c>
      <c r="B31" s="7" t="s">
        <v>41</v>
      </c>
      <c r="C31" s="7">
        <v>2</v>
      </c>
      <c r="D31" s="7">
        <v>2</v>
      </c>
      <c r="E31" s="8" t="s">
        <v>331</v>
      </c>
      <c r="F31" s="7">
        <v>10</v>
      </c>
      <c r="G31" s="8" t="s">
        <v>34</v>
      </c>
      <c r="H31" s="7">
        <v>14</v>
      </c>
      <c r="I31" s="17">
        <v>450</v>
      </c>
      <c r="J31" s="7">
        <v>0</v>
      </c>
      <c r="K31" s="7">
        <v>7</v>
      </c>
      <c r="L31" s="7">
        <v>10</v>
      </c>
      <c r="M31" s="8" t="s">
        <v>34</v>
      </c>
      <c r="N31" s="7">
        <v>24</v>
      </c>
      <c r="O31" s="7">
        <v>2</v>
      </c>
      <c r="P31" s="7">
        <v>14</v>
      </c>
      <c r="Q31" s="7">
        <v>41</v>
      </c>
      <c r="R31" s="8" t="s">
        <v>34</v>
      </c>
      <c r="S31" s="7">
        <v>26</v>
      </c>
      <c r="T31" s="7" t="s">
        <v>124</v>
      </c>
      <c r="U31" s="10" t="s">
        <v>35</v>
      </c>
      <c r="V31" s="1">
        <v>0</v>
      </c>
      <c r="W31" s="1" t="s">
        <v>36</v>
      </c>
      <c r="X31" s="14">
        <v>1000</v>
      </c>
      <c r="Y31" s="14">
        <v>202</v>
      </c>
      <c r="Z31" s="3">
        <v>0</v>
      </c>
      <c r="AA31" s="3" t="s">
        <v>39</v>
      </c>
      <c r="AB31" s="3" t="s">
        <v>40</v>
      </c>
      <c r="AC31" s="3">
        <v>1</v>
      </c>
      <c r="AD31" s="14">
        <v>1000</v>
      </c>
      <c r="AE31" s="13">
        <v>1000</v>
      </c>
      <c r="AF31" s="13">
        <v>1000</v>
      </c>
      <c r="AG31" s="13">
        <v>1000</v>
      </c>
      <c r="AH31" s="1"/>
      <c r="AI31" s="20" t="s">
        <v>197</v>
      </c>
      <c r="AJ31" s="20">
        <v>10</v>
      </c>
      <c r="AK31">
        <v>0</v>
      </c>
    </row>
    <row r="32" spans="1:37" ht="14.25">
      <c r="A32" s="7">
        <v>3001</v>
      </c>
      <c r="B32" s="7" t="s">
        <v>42</v>
      </c>
      <c r="C32" s="7">
        <v>3</v>
      </c>
      <c r="D32" s="7">
        <v>2</v>
      </c>
      <c r="E32" s="18" t="s">
        <v>847</v>
      </c>
      <c r="F32" s="7">
        <v>6</v>
      </c>
      <c r="G32" s="18" t="s">
        <v>726</v>
      </c>
      <c r="H32" s="7">
        <v>5</v>
      </c>
      <c r="I32" s="17">
        <v>620</v>
      </c>
      <c r="J32" s="7">
        <v>1</v>
      </c>
      <c r="K32" s="7">
        <v>7</v>
      </c>
      <c r="L32" s="7">
        <v>15</v>
      </c>
      <c r="M32" s="18" t="s">
        <v>726</v>
      </c>
      <c r="N32" s="7">
        <v>24</v>
      </c>
      <c r="O32">
        <v>4</v>
      </c>
      <c r="P32" s="7">
        <v>14</v>
      </c>
      <c r="Q32" s="7">
        <v>41</v>
      </c>
      <c r="R32" s="18" t="s">
        <v>726</v>
      </c>
      <c r="S32" s="7">
        <v>26</v>
      </c>
      <c r="T32" s="7" t="s">
        <v>124</v>
      </c>
      <c r="U32" s="10" t="s">
        <v>35</v>
      </c>
      <c r="V32" s="1">
        <v>0</v>
      </c>
      <c r="W32" s="1" t="s">
        <v>301</v>
      </c>
      <c r="X32" s="19" t="s">
        <v>227</v>
      </c>
      <c r="Y32" s="14" t="s">
        <v>44</v>
      </c>
      <c r="Z32" s="3">
        <v>10</v>
      </c>
      <c r="AA32" s="15" t="s">
        <v>123</v>
      </c>
      <c r="AB32" s="3" t="s">
        <v>40</v>
      </c>
      <c r="AC32" s="3">
        <v>1</v>
      </c>
      <c r="AD32" s="19" t="s">
        <v>768</v>
      </c>
      <c r="AE32" s="16" t="s">
        <v>785</v>
      </c>
      <c r="AF32" s="16" t="s">
        <v>800</v>
      </c>
      <c r="AG32" s="16" t="s">
        <v>874</v>
      </c>
      <c r="AH32" s="17">
        <v>0</v>
      </c>
      <c r="AI32" s="16" t="s">
        <v>203</v>
      </c>
      <c r="AJ32" s="16">
        <v>12</v>
      </c>
      <c r="AK32">
        <v>0</v>
      </c>
    </row>
    <row r="33" spans="1:37" ht="14.25">
      <c r="A33" s="7">
        <v>3002</v>
      </c>
      <c r="B33" s="7" t="s">
        <v>45</v>
      </c>
      <c r="C33" s="7">
        <v>3</v>
      </c>
      <c r="D33" s="7">
        <v>2</v>
      </c>
      <c r="E33" s="18" t="s">
        <v>848</v>
      </c>
      <c r="F33" s="7">
        <v>6</v>
      </c>
      <c r="G33" s="18" t="s">
        <v>726</v>
      </c>
      <c r="H33" s="7">
        <v>5</v>
      </c>
      <c r="I33" s="17">
        <v>570</v>
      </c>
      <c r="J33" s="7">
        <v>1</v>
      </c>
      <c r="K33" s="7">
        <v>7</v>
      </c>
      <c r="L33" s="7">
        <v>15</v>
      </c>
      <c r="M33" s="18" t="s">
        <v>726</v>
      </c>
      <c r="N33" s="7">
        <v>24</v>
      </c>
      <c r="O33">
        <v>3</v>
      </c>
      <c r="P33" s="7">
        <v>14</v>
      </c>
      <c r="Q33" s="7">
        <v>41</v>
      </c>
      <c r="R33" s="18" t="s">
        <v>726</v>
      </c>
      <c r="S33" s="7">
        <v>26</v>
      </c>
      <c r="T33" s="7" t="s">
        <v>125</v>
      </c>
      <c r="U33" s="10" t="s">
        <v>35</v>
      </c>
      <c r="V33" s="20" t="s">
        <v>207</v>
      </c>
      <c r="W33" s="1" t="s">
        <v>302</v>
      </c>
      <c r="X33" s="19" t="s">
        <v>227</v>
      </c>
      <c r="Y33" s="19" t="s">
        <v>150</v>
      </c>
      <c r="Z33" s="3">
        <v>10</v>
      </c>
      <c r="AA33" s="15" t="s">
        <v>123</v>
      </c>
      <c r="AB33" s="3" t="s">
        <v>47</v>
      </c>
      <c r="AC33" s="3">
        <v>1</v>
      </c>
      <c r="AD33" s="19" t="s">
        <v>768</v>
      </c>
      <c r="AE33" s="16" t="s">
        <v>883</v>
      </c>
      <c r="AF33" s="16" t="s">
        <v>801</v>
      </c>
      <c r="AG33" s="16" t="s">
        <v>820</v>
      </c>
      <c r="AH33" s="17">
        <v>50</v>
      </c>
      <c r="AI33" s="16" t="s">
        <v>203</v>
      </c>
      <c r="AJ33" s="16">
        <v>11</v>
      </c>
      <c r="AK33">
        <v>29</v>
      </c>
    </row>
    <row r="34" spans="1:37" ht="14.25">
      <c r="A34" s="7">
        <v>3003</v>
      </c>
      <c r="B34" s="7" t="s">
        <v>48</v>
      </c>
      <c r="C34" s="7">
        <v>3</v>
      </c>
      <c r="D34" s="7">
        <v>2</v>
      </c>
      <c r="E34" s="18" t="s">
        <v>849</v>
      </c>
      <c r="F34" s="7">
        <v>6</v>
      </c>
      <c r="G34" s="18" t="s">
        <v>726</v>
      </c>
      <c r="H34" s="7">
        <v>5</v>
      </c>
      <c r="I34" s="17">
        <v>520</v>
      </c>
      <c r="J34" s="7">
        <v>1</v>
      </c>
      <c r="K34" s="7">
        <v>7</v>
      </c>
      <c r="L34" s="7">
        <v>15</v>
      </c>
      <c r="M34" s="18" t="s">
        <v>726</v>
      </c>
      <c r="N34" s="7">
        <v>24</v>
      </c>
      <c r="O34">
        <v>2</v>
      </c>
      <c r="P34" s="7">
        <v>14</v>
      </c>
      <c r="Q34" s="7">
        <v>41</v>
      </c>
      <c r="R34" s="18" t="s">
        <v>726</v>
      </c>
      <c r="S34" s="7">
        <v>26</v>
      </c>
      <c r="T34" s="7" t="s">
        <v>126</v>
      </c>
      <c r="U34" s="10" t="s">
        <v>35</v>
      </c>
      <c r="V34" s="20" t="s">
        <v>208</v>
      </c>
      <c r="W34" s="16" t="s">
        <v>411</v>
      </c>
      <c r="X34" s="19" t="s">
        <v>227</v>
      </c>
      <c r="Y34" s="14" t="s">
        <v>49</v>
      </c>
      <c r="Z34" s="3">
        <v>10</v>
      </c>
      <c r="AA34" s="15" t="s">
        <v>123</v>
      </c>
      <c r="AB34" s="3" t="s">
        <v>50</v>
      </c>
      <c r="AC34" s="3">
        <v>0</v>
      </c>
      <c r="AD34" s="19" t="s">
        <v>768</v>
      </c>
      <c r="AE34" s="16" t="s">
        <v>884</v>
      </c>
      <c r="AF34" s="16" t="s">
        <v>801</v>
      </c>
      <c r="AG34" s="16" t="s">
        <v>875</v>
      </c>
      <c r="AH34" s="17">
        <v>100</v>
      </c>
      <c r="AI34" s="16" t="s">
        <v>203</v>
      </c>
      <c r="AJ34" s="16">
        <v>11</v>
      </c>
      <c r="AK34">
        <v>47</v>
      </c>
    </row>
    <row r="35" spans="1:37" ht="14.25">
      <c r="A35" s="7">
        <v>3004</v>
      </c>
      <c r="B35" s="7" t="s">
        <v>51</v>
      </c>
      <c r="C35" s="7">
        <v>3</v>
      </c>
      <c r="D35" s="7">
        <v>2</v>
      </c>
      <c r="E35" s="18" t="s">
        <v>850</v>
      </c>
      <c r="F35" s="7">
        <v>6</v>
      </c>
      <c r="G35" s="18" t="s">
        <v>726</v>
      </c>
      <c r="H35" s="7">
        <v>5</v>
      </c>
      <c r="I35" s="17">
        <v>460</v>
      </c>
      <c r="J35" s="7">
        <v>1</v>
      </c>
      <c r="K35" s="7">
        <v>7</v>
      </c>
      <c r="L35" s="7">
        <v>15</v>
      </c>
      <c r="M35" s="18" t="s">
        <v>726</v>
      </c>
      <c r="N35" s="7">
        <v>24</v>
      </c>
      <c r="O35">
        <v>1.5</v>
      </c>
      <c r="P35" s="7">
        <v>14</v>
      </c>
      <c r="Q35" s="7">
        <v>41</v>
      </c>
      <c r="R35" s="18" t="s">
        <v>726</v>
      </c>
      <c r="S35" s="7">
        <v>26</v>
      </c>
      <c r="T35" s="7" t="s">
        <v>127</v>
      </c>
      <c r="U35" s="10" t="s">
        <v>35</v>
      </c>
      <c r="V35" s="20" t="s">
        <v>209</v>
      </c>
      <c r="W35" s="1" t="s">
        <v>304</v>
      </c>
      <c r="X35" s="19" t="s">
        <v>227</v>
      </c>
      <c r="Y35" s="14" t="s">
        <v>53</v>
      </c>
      <c r="Z35" s="3">
        <v>10</v>
      </c>
      <c r="AA35" s="15" t="s">
        <v>123</v>
      </c>
      <c r="AB35" s="3" t="s">
        <v>54</v>
      </c>
      <c r="AC35" s="3">
        <v>1</v>
      </c>
      <c r="AD35" s="19" t="s">
        <v>768</v>
      </c>
      <c r="AE35" s="16" t="s">
        <v>790</v>
      </c>
      <c r="AF35" s="16" t="s">
        <v>798</v>
      </c>
      <c r="AG35" s="16" t="s">
        <v>821</v>
      </c>
      <c r="AH35" s="17">
        <v>160</v>
      </c>
      <c r="AI35" s="16" t="s">
        <v>203</v>
      </c>
      <c r="AJ35" s="16">
        <v>10</v>
      </c>
      <c r="AK35">
        <v>84</v>
      </c>
    </row>
    <row r="36" spans="1:37" ht="14.25">
      <c r="A36" s="7">
        <v>3005</v>
      </c>
      <c r="B36" s="7" t="s">
        <v>55</v>
      </c>
      <c r="C36" s="7">
        <v>3</v>
      </c>
      <c r="D36" s="7">
        <v>2</v>
      </c>
      <c r="E36" s="18" t="s">
        <v>851</v>
      </c>
      <c r="F36" s="7">
        <v>6</v>
      </c>
      <c r="G36" s="18" t="s">
        <v>726</v>
      </c>
      <c r="H36" s="7">
        <v>5</v>
      </c>
      <c r="I36" s="17">
        <v>380</v>
      </c>
      <c r="J36" s="7">
        <v>1</v>
      </c>
      <c r="K36" s="7">
        <v>7</v>
      </c>
      <c r="L36" s="7">
        <v>15</v>
      </c>
      <c r="M36" s="18" t="s">
        <v>726</v>
      </c>
      <c r="N36" s="7">
        <v>24</v>
      </c>
      <c r="O36">
        <v>1</v>
      </c>
      <c r="P36" s="7">
        <v>14</v>
      </c>
      <c r="Q36" s="7">
        <v>41</v>
      </c>
      <c r="R36" s="18" t="s">
        <v>726</v>
      </c>
      <c r="S36" s="7">
        <v>26</v>
      </c>
      <c r="T36" s="7" t="s">
        <v>128</v>
      </c>
      <c r="U36" s="10" t="s">
        <v>35</v>
      </c>
      <c r="V36" s="13" t="s">
        <v>210</v>
      </c>
      <c r="W36" s="1" t="s">
        <v>305</v>
      </c>
      <c r="X36" s="19" t="s">
        <v>227</v>
      </c>
      <c r="Y36" s="14" t="s">
        <v>57</v>
      </c>
      <c r="Z36" s="3">
        <v>10</v>
      </c>
      <c r="AA36" s="15" t="s">
        <v>123</v>
      </c>
      <c r="AB36" s="3" t="s">
        <v>58</v>
      </c>
      <c r="AC36" s="3">
        <v>0</v>
      </c>
      <c r="AD36" s="19" t="s">
        <v>768</v>
      </c>
      <c r="AE36" s="16" t="s">
        <v>885</v>
      </c>
      <c r="AF36" s="16" t="s">
        <v>799</v>
      </c>
      <c r="AG36" s="16" t="s">
        <v>822</v>
      </c>
      <c r="AH36" s="17">
        <v>240</v>
      </c>
      <c r="AI36" s="16" t="s">
        <v>203</v>
      </c>
      <c r="AJ36" s="16">
        <v>9</v>
      </c>
      <c r="AK36">
        <v>129</v>
      </c>
    </row>
    <row r="37" spans="1:37" ht="14.25">
      <c r="A37" s="7">
        <v>3011</v>
      </c>
      <c r="B37" s="7" t="s">
        <v>74</v>
      </c>
      <c r="C37" s="7">
        <v>3</v>
      </c>
      <c r="D37" s="7">
        <v>2</v>
      </c>
      <c r="E37" s="18" t="s">
        <v>852</v>
      </c>
      <c r="F37" s="7">
        <v>6</v>
      </c>
      <c r="G37" s="18" t="s">
        <v>726</v>
      </c>
      <c r="H37" s="7">
        <v>5</v>
      </c>
      <c r="I37" s="17">
        <v>300</v>
      </c>
      <c r="J37" s="7">
        <v>1</v>
      </c>
      <c r="K37" s="7">
        <v>7</v>
      </c>
      <c r="L37" s="7">
        <v>15</v>
      </c>
      <c r="M37" s="18" t="s">
        <v>726</v>
      </c>
      <c r="N37" s="7">
        <v>24</v>
      </c>
      <c r="O37">
        <v>0.75</v>
      </c>
      <c r="P37" s="7">
        <v>14</v>
      </c>
      <c r="Q37" s="7">
        <v>41</v>
      </c>
      <c r="R37" s="18" t="s">
        <v>726</v>
      </c>
      <c r="S37" s="7">
        <v>26</v>
      </c>
      <c r="T37" s="7" t="s">
        <v>132</v>
      </c>
      <c r="U37" s="7">
        <v>0</v>
      </c>
      <c r="V37" s="13" t="s">
        <v>211</v>
      </c>
      <c r="W37" s="1" t="s">
        <v>412</v>
      </c>
      <c r="X37" s="19" t="s">
        <v>227</v>
      </c>
      <c r="Y37" s="14" t="s">
        <v>76</v>
      </c>
      <c r="Z37" s="3">
        <v>10</v>
      </c>
      <c r="AA37" s="15" t="s">
        <v>123</v>
      </c>
      <c r="AB37" s="3" t="s">
        <v>77</v>
      </c>
      <c r="AC37" s="3">
        <v>1</v>
      </c>
      <c r="AD37" s="19" t="s">
        <v>768</v>
      </c>
      <c r="AE37" s="16" t="s">
        <v>886</v>
      </c>
      <c r="AF37" s="16" t="s">
        <v>803</v>
      </c>
      <c r="AG37" s="16" t="s">
        <v>823</v>
      </c>
      <c r="AH37" s="17">
        <v>320</v>
      </c>
      <c r="AI37" s="16" t="s">
        <v>203</v>
      </c>
      <c r="AJ37" s="16">
        <v>8</v>
      </c>
      <c r="AK37">
        <v>165</v>
      </c>
    </row>
    <row r="38" spans="1:37" ht="14.25">
      <c r="A38" s="7">
        <v>3012</v>
      </c>
      <c r="B38" s="7" t="s">
        <v>78</v>
      </c>
      <c r="C38" s="7">
        <v>3</v>
      </c>
      <c r="D38" s="7">
        <v>2</v>
      </c>
      <c r="E38" s="18" t="s">
        <v>732</v>
      </c>
      <c r="F38" s="7">
        <v>6</v>
      </c>
      <c r="G38" s="18" t="s">
        <v>726</v>
      </c>
      <c r="H38" s="7">
        <v>5</v>
      </c>
      <c r="I38" s="17">
        <v>220</v>
      </c>
      <c r="J38" s="7">
        <v>1</v>
      </c>
      <c r="K38" s="7">
        <v>7</v>
      </c>
      <c r="L38" s="7">
        <v>15</v>
      </c>
      <c r="M38" s="18" t="s">
        <v>726</v>
      </c>
      <c r="N38" s="7">
        <v>24</v>
      </c>
      <c r="O38">
        <v>0.6</v>
      </c>
      <c r="P38" s="7">
        <v>14</v>
      </c>
      <c r="Q38" s="7">
        <v>41</v>
      </c>
      <c r="R38" s="18" t="s">
        <v>726</v>
      </c>
      <c r="S38" s="7">
        <v>26</v>
      </c>
      <c r="T38" s="7" t="s">
        <v>133</v>
      </c>
      <c r="U38" s="7">
        <v>0</v>
      </c>
      <c r="V38" s="13" t="s">
        <v>212</v>
      </c>
      <c r="W38" s="1" t="s">
        <v>413</v>
      </c>
      <c r="X38" s="19" t="s">
        <v>227</v>
      </c>
      <c r="Y38" s="14" t="s">
        <v>80</v>
      </c>
      <c r="Z38" s="3">
        <v>10</v>
      </c>
      <c r="AA38" s="15" t="s">
        <v>123</v>
      </c>
      <c r="AB38" s="3" t="s">
        <v>81</v>
      </c>
      <c r="AC38" s="3">
        <v>1</v>
      </c>
      <c r="AD38" s="19" t="s">
        <v>768</v>
      </c>
      <c r="AE38" s="16" t="s">
        <v>783</v>
      </c>
      <c r="AF38" s="16" t="s">
        <v>793</v>
      </c>
      <c r="AG38" s="16" t="s">
        <v>817</v>
      </c>
      <c r="AH38" s="17">
        <v>400</v>
      </c>
      <c r="AI38" s="16" t="s">
        <v>203</v>
      </c>
      <c r="AJ38" s="16">
        <v>7</v>
      </c>
      <c r="AK38">
        <v>196</v>
      </c>
    </row>
    <row r="39" spans="1:37" ht="14.25">
      <c r="A39" s="7">
        <v>3013</v>
      </c>
      <c r="B39" s="7" t="s">
        <v>82</v>
      </c>
      <c r="C39" s="7">
        <v>3</v>
      </c>
      <c r="D39" s="7">
        <v>2</v>
      </c>
      <c r="E39" s="18" t="s">
        <v>853</v>
      </c>
      <c r="F39" s="7">
        <v>6</v>
      </c>
      <c r="G39" s="18" t="s">
        <v>726</v>
      </c>
      <c r="H39" s="7">
        <v>5</v>
      </c>
      <c r="I39" s="17">
        <v>180</v>
      </c>
      <c r="J39" s="7">
        <v>1</v>
      </c>
      <c r="K39" s="7">
        <v>7</v>
      </c>
      <c r="L39" s="7">
        <v>15</v>
      </c>
      <c r="M39" s="18" t="s">
        <v>726</v>
      </c>
      <c r="N39" s="7">
        <v>24</v>
      </c>
      <c r="O39">
        <v>0.4</v>
      </c>
      <c r="P39" s="7">
        <v>14</v>
      </c>
      <c r="Q39" s="7">
        <v>41</v>
      </c>
      <c r="R39" s="18" t="s">
        <v>726</v>
      </c>
      <c r="S39" s="7">
        <v>26</v>
      </c>
      <c r="T39" s="7" t="s">
        <v>134</v>
      </c>
      <c r="U39" s="7">
        <v>0</v>
      </c>
      <c r="V39" s="13" t="s">
        <v>213</v>
      </c>
      <c r="W39" s="1" t="s">
        <v>414</v>
      </c>
      <c r="X39" s="19" t="s">
        <v>227</v>
      </c>
      <c r="Y39" s="14" t="s">
        <v>84</v>
      </c>
      <c r="Z39" s="3">
        <v>10</v>
      </c>
      <c r="AA39" s="15" t="s">
        <v>123</v>
      </c>
      <c r="AB39" s="3" t="s">
        <v>85</v>
      </c>
      <c r="AC39" s="3">
        <v>0</v>
      </c>
      <c r="AD39" s="19" t="s">
        <v>768</v>
      </c>
      <c r="AE39" s="16" t="s">
        <v>787</v>
      </c>
      <c r="AF39" s="16" t="s">
        <v>794</v>
      </c>
      <c r="AG39" s="16" t="s">
        <v>818</v>
      </c>
      <c r="AH39" s="17">
        <v>440</v>
      </c>
      <c r="AI39" s="16" t="s">
        <v>203</v>
      </c>
      <c r="AJ39" s="16">
        <v>6</v>
      </c>
      <c r="AK39">
        <v>256</v>
      </c>
    </row>
    <row r="40" spans="1:37" ht="14.25">
      <c r="A40" s="7">
        <v>3014</v>
      </c>
      <c r="B40" s="7" t="s">
        <v>86</v>
      </c>
      <c r="C40" s="7">
        <v>3</v>
      </c>
      <c r="D40" s="7">
        <v>2</v>
      </c>
      <c r="E40" s="18" t="s">
        <v>762</v>
      </c>
      <c r="F40" s="7">
        <v>6</v>
      </c>
      <c r="G40" s="18" t="s">
        <v>726</v>
      </c>
      <c r="H40" s="7">
        <v>5</v>
      </c>
      <c r="I40" s="17">
        <v>140</v>
      </c>
      <c r="J40" s="7">
        <v>1</v>
      </c>
      <c r="K40" s="7">
        <v>7</v>
      </c>
      <c r="L40" s="7">
        <v>15</v>
      </c>
      <c r="M40" s="18" t="s">
        <v>726</v>
      </c>
      <c r="N40" s="7">
        <v>24</v>
      </c>
      <c r="O40">
        <v>0.3</v>
      </c>
      <c r="P40" s="7">
        <v>14</v>
      </c>
      <c r="Q40" s="7">
        <v>41</v>
      </c>
      <c r="R40" s="18" t="s">
        <v>726</v>
      </c>
      <c r="S40" s="7">
        <v>26</v>
      </c>
      <c r="T40" s="7" t="s">
        <v>135</v>
      </c>
      <c r="U40" s="7">
        <v>0</v>
      </c>
      <c r="V40" s="13" t="s">
        <v>214</v>
      </c>
      <c r="W40" s="1" t="s">
        <v>415</v>
      </c>
      <c r="X40" s="19" t="s">
        <v>227</v>
      </c>
      <c r="Y40" s="14" t="s">
        <v>88</v>
      </c>
      <c r="Z40" s="3">
        <v>10</v>
      </c>
      <c r="AA40" s="15" t="s">
        <v>123</v>
      </c>
      <c r="AB40" s="3" t="s">
        <v>89</v>
      </c>
      <c r="AC40" s="3">
        <v>1</v>
      </c>
      <c r="AD40" s="19" t="s">
        <v>768</v>
      </c>
      <c r="AE40" s="16" t="s">
        <v>788</v>
      </c>
      <c r="AF40" s="16" t="s">
        <v>795</v>
      </c>
      <c r="AG40" s="16" t="s">
        <v>819</v>
      </c>
      <c r="AH40" s="17">
        <v>480</v>
      </c>
      <c r="AI40" s="16" t="s">
        <v>203</v>
      </c>
      <c r="AJ40" s="16">
        <v>5</v>
      </c>
      <c r="AK40">
        <v>281</v>
      </c>
    </row>
    <row r="41" spans="1:37" ht="14.25">
      <c r="A41" s="7">
        <v>3015</v>
      </c>
      <c r="B41" s="7" t="s">
        <v>90</v>
      </c>
      <c r="C41" s="7">
        <v>3</v>
      </c>
      <c r="D41" s="7">
        <v>2</v>
      </c>
      <c r="E41" s="18" t="s">
        <v>854</v>
      </c>
      <c r="F41" s="7">
        <v>6</v>
      </c>
      <c r="G41" s="18" t="s">
        <v>726</v>
      </c>
      <c r="H41" s="7">
        <v>5</v>
      </c>
      <c r="I41" s="17">
        <v>100</v>
      </c>
      <c r="J41" s="7">
        <v>1</v>
      </c>
      <c r="K41" s="7">
        <v>7</v>
      </c>
      <c r="L41" s="7">
        <v>15</v>
      </c>
      <c r="M41" s="18" t="s">
        <v>726</v>
      </c>
      <c r="N41" s="7">
        <v>24</v>
      </c>
      <c r="O41">
        <v>0.2</v>
      </c>
      <c r="P41" s="7">
        <v>14</v>
      </c>
      <c r="Q41" s="7">
        <v>41</v>
      </c>
      <c r="R41" s="18" t="s">
        <v>726</v>
      </c>
      <c r="S41" s="7">
        <v>26</v>
      </c>
      <c r="T41" s="7" t="s">
        <v>136</v>
      </c>
      <c r="U41" s="7">
        <v>0</v>
      </c>
      <c r="V41" s="13" t="s">
        <v>215</v>
      </c>
      <c r="W41" s="1" t="s">
        <v>416</v>
      </c>
      <c r="X41" s="19" t="s">
        <v>227</v>
      </c>
      <c r="Y41" s="14" t="s">
        <v>92</v>
      </c>
      <c r="Z41" s="3">
        <v>10</v>
      </c>
      <c r="AA41" s="15" t="s">
        <v>123</v>
      </c>
      <c r="AB41" s="3" t="s">
        <v>93</v>
      </c>
      <c r="AC41" s="3">
        <v>0</v>
      </c>
      <c r="AD41" s="19" t="s">
        <v>768</v>
      </c>
      <c r="AE41" s="16" t="s">
        <v>777</v>
      </c>
      <c r="AF41" s="16" t="s">
        <v>796</v>
      </c>
      <c r="AG41" s="16" t="s">
        <v>416</v>
      </c>
      <c r="AH41" s="17">
        <v>520</v>
      </c>
      <c r="AI41" s="16" t="s">
        <v>203</v>
      </c>
      <c r="AJ41" s="16">
        <v>4</v>
      </c>
      <c r="AK41">
        <v>296</v>
      </c>
    </row>
    <row r="42" spans="1:37" ht="14.25">
      <c r="A42" s="7">
        <v>3050</v>
      </c>
      <c r="B42" s="7" t="s">
        <v>41</v>
      </c>
      <c r="C42" s="7">
        <v>4</v>
      </c>
      <c r="D42" s="7">
        <v>2</v>
      </c>
      <c r="E42" s="8" t="s">
        <v>331</v>
      </c>
      <c r="F42" s="7">
        <v>10</v>
      </c>
      <c r="G42" s="8" t="s">
        <v>34</v>
      </c>
      <c r="H42" s="7">
        <v>14</v>
      </c>
      <c r="I42" s="8">
        <v>100</v>
      </c>
      <c r="J42" s="7">
        <v>0</v>
      </c>
      <c r="K42" s="7">
        <v>7</v>
      </c>
      <c r="L42" s="7">
        <v>10</v>
      </c>
      <c r="M42" s="8" t="s">
        <v>34</v>
      </c>
      <c r="N42" s="7">
        <v>24</v>
      </c>
      <c r="O42" s="7">
        <v>2</v>
      </c>
      <c r="P42" s="7">
        <v>14</v>
      </c>
      <c r="Q42" s="7">
        <v>41</v>
      </c>
      <c r="R42" s="8" t="s">
        <v>34</v>
      </c>
      <c r="S42" s="7">
        <v>26</v>
      </c>
      <c r="T42" s="7" t="s">
        <v>124</v>
      </c>
      <c r="U42" s="10" t="s">
        <v>35</v>
      </c>
      <c r="V42" s="1">
        <v>0</v>
      </c>
      <c r="W42" s="1" t="s">
        <v>36</v>
      </c>
      <c r="X42" s="14">
        <v>1000</v>
      </c>
      <c r="Y42" s="14">
        <v>9401</v>
      </c>
      <c r="Z42" s="3">
        <v>0</v>
      </c>
      <c r="AA42" s="3" t="s">
        <v>39</v>
      </c>
      <c r="AB42" s="3" t="s">
        <v>40</v>
      </c>
      <c r="AC42" s="3">
        <v>1</v>
      </c>
      <c r="AD42" s="14">
        <v>1000</v>
      </c>
      <c r="AE42" s="13">
        <v>1000</v>
      </c>
      <c r="AF42" s="13">
        <v>1000</v>
      </c>
      <c r="AG42" s="13">
        <v>1000</v>
      </c>
      <c r="AH42" s="1"/>
      <c r="AI42" s="20" t="s">
        <v>197</v>
      </c>
      <c r="AJ42" s="20">
        <v>0</v>
      </c>
      <c r="AK42">
        <v>0</v>
      </c>
    </row>
    <row r="43" spans="1:37" ht="14.25">
      <c r="A43" s="7">
        <v>996</v>
      </c>
      <c r="B43" s="7" t="s">
        <v>251</v>
      </c>
      <c r="C43" s="7">
        <v>1</v>
      </c>
      <c r="D43" s="7">
        <v>3</v>
      </c>
      <c r="E43" s="8" t="s">
        <v>331</v>
      </c>
      <c r="F43" s="7">
        <v>4</v>
      </c>
      <c r="G43" s="8" t="s">
        <v>34</v>
      </c>
      <c r="H43" s="7">
        <v>3</v>
      </c>
      <c r="I43" s="17">
        <v>570</v>
      </c>
      <c r="J43" s="7">
        <v>0</v>
      </c>
      <c r="K43" s="7">
        <v>7</v>
      </c>
      <c r="L43" s="7">
        <v>10</v>
      </c>
      <c r="M43" s="8" t="s">
        <v>34</v>
      </c>
      <c r="N43" s="7">
        <v>24</v>
      </c>
      <c r="O43" s="7">
        <v>2</v>
      </c>
      <c r="P43" s="7">
        <v>14</v>
      </c>
      <c r="Q43" s="7">
        <v>41</v>
      </c>
      <c r="R43" s="8" t="s">
        <v>34</v>
      </c>
      <c r="S43" s="7">
        <v>26</v>
      </c>
      <c r="T43" s="7" t="s">
        <v>124</v>
      </c>
      <c r="U43" s="10" t="s">
        <v>35</v>
      </c>
      <c r="V43" s="1">
        <v>0</v>
      </c>
      <c r="W43" s="1" t="s">
        <v>36</v>
      </c>
      <c r="X43" s="13" t="s">
        <v>37</v>
      </c>
      <c r="Y43" s="13" t="s">
        <v>38</v>
      </c>
      <c r="Z43" s="3">
        <v>0</v>
      </c>
      <c r="AA43" s="3" t="s">
        <v>39</v>
      </c>
      <c r="AB43" s="3" t="s">
        <v>40</v>
      </c>
      <c r="AC43" s="3">
        <v>1</v>
      </c>
      <c r="AD43" s="13" t="s">
        <v>37</v>
      </c>
      <c r="AE43" s="13">
        <v>1000</v>
      </c>
      <c r="AF43" s="13">
        <v>1000</v>
      </c>
      <c r="AG43" s="13">
        <v>1000</v>
      </c>
      <c r="AH43" s="1"/>
      <c r="AI43" s="20" t="s">
        <v>197</v>
      </c>
      <c r="AJ43" s="20">
        <v>11</v>
      </c>
      <c r="AK43">
        <v>0</v>
      </c>
    </row>
    <row r="44" spans="1:37" ht="14.25">
      <c r="A44" s="7">
        <v>4000</v>
      </c>
      <c r="B44" s="7" t="s">
        <v>41</v>
      </c>
      <c r="C44" s="7">
        <v>2</v>
      </c>
      <c r="D44" s="7">
        <v>3</v>
      </c>
      <c r="E44" s="8" t="s">
        <v>331</v>
      </c>
      <c r="F44" s="7">
        <v>10</v>
      </c>
      <c r="G44" s="8" t="s">
        <v>34</v>
      </c>
      <c r="H44" s="7">
        <v>14</v>
      </c>
      <c r="I44" s="17">
        <v>570</v>
      </c>
      <c r="J44" s="7">
        <v>0</v>
      </c>
      <c r="K44" s="7">
        <v>7</v>
      </c>
      <c r="L44" s="7">
        <v>10</v>
      </c>
      <c r="M44" s="8" t="s">
        <v>34</v>
      </c>
      <c r="N44" s="7">
        <v>24</v>
      </c>
      <c r="O44" s="7">
        <v>2</v>
      </c>
      <c r="P44" s="7">
        <v>14</v>
      </c>
      <c r="Q44" s="7">
        <v>41</v>
      </c>
      <c r="R44" s="8" t="s">
        <v>34</v>
      </c>
      <c r="S44" s="7">
        <v>26</v>
      </c>
      <c r="T44" s="7" t="s">
        <v>124</v>
      </c>
      <c r="U44" s="10" t="s">
        <v>35</v>
      </c>
      <c r="V44" s="1">
        <v>0</v>
      </c>
      <c r="W44" s="1" t="s">
        <v>36</v>
      </c>
      <c r="X44" s="14">
        <v>1000</v>
      </c>
      <c r="Y44" s="14">
        <v>202</v>
      </c>
      <c r="Z44" s="3">
        <v>0</v>
      </c>
      <c r="AA44" s="3" t="s">
        <v>39</v>
      </c>
      <c r="AB44" s="3" t="s">
        <v>40</v>
      </c>
      <c r="AC44" s="3">
        <v>1</v>
      </c>
      <c r="AD44" s="14">
        <v>1000</v>
      </c>
      <c r="AE44" s="13">
        <v>1000</v>
      </c>
      <c r="AF44" s="13">
        <v>1000</v>
      </c>
      <c r="AG44" s="13">
        <v>1000</v>
      </c>
      <c r="AH44" s="1"/>
      <c r="AI44" s="20" t="s">
        <v>197</v>
      </c>
      <c r="AJ44" s="20">
        <v>11</v>
      </c>
      <c r="AK44">
        <v>0</v>
      </c>
    </row>
    <row r="45" spans="1:37" ht="14.25">
      <c r="A45" s="7">
        <v>4001</v>
      </c>
      <c r="B45" s="7" t="s">
        <v>42</v>
      </c>
      <c r="C45" s="7">
        <v>3</v>
      </c>
      <c r="D45" s="7">
        <v>3</v>
      </c>
      <c r="E45" s="18" t="s">
        <v>855</v>
      </c>
      <c r="F45" s="7">
        <v>6</v>
      </c>
      <c r="G45" s="18" t="s">
        <v>727</v>
      </c>
      <c r="H45" s="7">
        <v>5</v>
      </c>
      <c r="I45" s="17">
        <v>800</v>
      </c>
      <c r="J45" s="7">
        <v>1</v>
      </c>
      <c r="K45" s="7">
        <v>7</v>
      </c>
      <c r="L45" s="7">
        <v>15</v>
      </c>
      <c r="M45" s="18" t="s">
        <v>727</v>
      </c>
      <c r="N45" s="7">
        <v>24</v>
      </c>
      <c r="O45">
        <v>4</v>
      </c>
      <c r="P45" s="7">
        <v>14</v>
      </c>
      <c r="Q45" s="7">
        <v>41</v>
      </c>
      <c r="R45" s="18" t="s">
        <v>727</v>
      </c>
      <c r="S45" s="7">
        <v>26</v>
      </c>
      <c r="T45" s="7" t="s">
        <v>124</v>
      </c>
      <c r="U45" s="10" t="s">
        <v>35</v>
      </c>
      <c r="V45" s="1">
        <v>0</v>
      </c>
      <c r="W45" s="16" t="s">
        <v>311</v>
      </c>
      <c r="X45" s="19" t="s">
        <v>227</v>
      </c>
      <c r="Y45" s="14" t="s">
        <v>44</v>
      </c>
      <c r="Z45" s="3">
        <v>10</v>
      </c>
      <c r="AA45" s="15" t="s">
        <v>123</v>
      </c>
      <c r="AB45" s="3" t="s">
        <v>40</v>
      </c>
      <c r="AC45" s="3">
        <v>1</v>
      </c>
      <c r="AD45" s="19" t="s">
        <v>768</v>
      </c>
      <c r="AE45" s="16" t="s">
        <v>880</v>
      </c>
      <c r="AF45" s="16" t="s">
        <v>802</v>
      </c>
      <c r="AG45" s="16" t="s">
        <v>876</v>
      </c>
      <c r="AH45" s="17">
        <v>0</v>
      </c>
      <c r="AI45" s="16" t="s">
        <v>203</v>
      </c>
      <c r="AJ45" s="16">
        <v>13</v>
      </c>
      <c r="AK45">
        <v>0</v>
      </c>
    </row>
    <row r="46" spans="1:37" ht="14.25">
      <c r="A46" s="7">
        <v>4002</v>
      </c>
      <c r="B46" s="7" t="s">
        <v>45</v>
      </c>
      <c r="C46" s="7">
        <v>3</v>
      </c>
      <c r="D46" s="7">
        <v>3</v>
      </c>
      <c r="E46" s="18" t="s">
        <v>721</v>
      </c>
      <c r="F46" s="7">
        <v>6</v>
      </c>
      <c r="G46" s="18" t="s">
        <v>727</v>
      </c>
      <c r="H46" s="7">
        <v>5</v>
      </c>
      <c r="I46" s="17">
        <v>720</v>
      </c>
      <c r="J46" s="7">
        <v>1</v>
      </c>
      <c r="K46" s="7">
        <v>7</v>
      </c>
      <c r="L46" s="7">
        <v>15</v>
      </c>
      <c r="M46" s="18" t="s">
        <v>727</v>
      </c>
      <c r="N46" s="7">
        <v>24</v>
      </c>
      <c r="O46">
        <v>3</v>
      </c>
      <c r="P46" s="7">
        <v>14</v>
      </c>
      <c r="Q46" s="7">
        <v>41</v>
      </c>
      <c r="R46" s="18" t="s">
        <v>727</v>
      </c>
      <c r="S46" s="7">
        <v>26</v>
      </c>
      <c r="T46" s="7" t="s">
        <v>125</v>
      </c>
      <c r="U46" s="10" t="s">
        <v>35</v>
      </c>
      <c r="V46" s="20" t="s">
        <v>207</v>
      </c>
      <c r="W46" s="16" t="s">
        <v>312</v>
      </c>
      <c r="X46" s="19" t="s">
        <v>227</v>
      </c>
      <c r="Y46" s="19" t="s">
        <v>150</v>
      </c>
      <c r="Z46" s="3">
        <v>10</v>
      </c>
      <c r="AA46" s="15" t="s">
        <v>123</v>
      </c>
      <c r="AB46" s="3" t="s">
        <v>47</v>
      </c>
      <c r="AC46" s="3">
        <v>1</v>
      </c>
      <c r="AD46" s="19" t="s">
        <v>768</v>
      </c>
      <c r="AE46" s="16" t="s">
        <v>789</v>
      </c>
      <c r="AF46" s="16" t="s">
        <v>802</v>
      </c>
      <c r="AG46" s="16" t="s">
        <v>877</v>
      </c>
      <c r="AH46" s="17">
        <v>80</v>
      </c>
      <c r="AI46" s="16" t="s">
        <v>203</v>
      </c>
      <c r="AJ46" s="16">
        <v>13</v>
      </c>
      <c r="AK46">
        <v>42</v>
      </c>
    </row>
    <row r="47" spans="1:37" ht="14.25">
      <c r="A47" s="7">
        <v>4003</v>
      </c>
      <c r="B47" s="7" t="s">
        <v>48</v>
      </c>
      <c r="C47" s="7">
        <v>3</v>
      </c>
      <c r="D47" s="7">
        <v>3</v>
      </c>
      <c r="E47" s="18" t="s">
        <v>856</v>
      </c>
      <c r="F47" s="7">
        <v>6</v>
      </c>
      <c r="G47" s="18" t="s">
        <v>727</v>
      </c>
      <c r="H47" s="7">
        <v>5</v>
      </c>
      <c r="I47" s="17">
        <v>640</v>
      </c>
      <c r="J47" s="7">
        <v>1</v>
      </c>
      <c r="K47" s="7">
        <v>7</v>
      </c>
      <c r="L47" s="7">
        <v>15</v>
      </c>
      <c r="M47" s="18" t="s">
        <v>727</v>
      </c>
      <c r="N47" s="7">
        <v>24</v>
      </c>
      <c r="O47">
        <v>2</v>
      </c>
      <c r="P47" s="7">
        <v>14</v>
      </c>
      <c r="Q47" s="7">
        <v>41</v>
      </c>
      <c r="R47" s="18" t="s">
        <v>727</v>
      </c>
      <c r="S47" s="7">
        <v>26</v>
      </c>
      <c r="T47" s="7" t="s">
        <v>126</v>
      </c>
      <c r="U47" s="10" t="s">
        <v>35</v>
      </c>
      <c r="V47" s="20" t="s">
        <v>208</v>
      </c>
      <c r="W47" s="16" t="s">
        <v>417</v>
      </c>
      <c r="X47" s="19" t="s">
        <v>227</v>
      </c>
      <c r="Y47" s="14" t="s">
        <v>49</v>
      </c>
      <c r="Z47" s="3">
        <v>10</v>
      </c>
      <c r="AA47" s="15" t="s">
        <v>123</v>
      </c>
      <c r="AB47" s="3" t="s">
        <v>50</v>
      </c>
      <c r="AC47" s="3">
        <v>0</v>
      </c>
      <c r="AD47" s="19" t="s">
        <v>768</v>
      </c>
      <c r="AE47" s="16" t="s">
        <v>887</v>
      </c>
      <c r="AF47" s="16" t="s">
        <v>800</v>
      </c>
      <c r="AG47" s="16" t="s">
        <v>878</v>
      </c>
      <c r="AH47" s="17">
        <v>160</v>
      </c>
      <c r="AI47" s="16" t="s">
        <v>203</v>
      </c>
      <c r="AJ47" s="16">
        <v>12</v>
      </c>
      <c r="AK47">
        <v>102</v>
      </c>
    </row>
    <row r="48" spans="1:37" ht="14.25">
      <c r="A48" s="7">
        <v>4004</v>
      </c>
      <c r="B48" s="7" t="s">
        <v>51</v>
      </c>
      <c r="C48" s="7">
        <v>3</v>
      </c>
      <c r="D48" s="7">
        <v>3</v>
      </c>
      <c r="E48" s="18" t="s">
        <v>765</v>
      </c>
      <c r="F48" s="7">
        <v>6</v>
      </c>
      <c r="G48" s="18" t="s">
        <v>727</v>
      </c>
      <c r="H48" s="7">
        <v>5</v>
      </c>
      <c r="I48" s="17">
        <v>500</v>
      </c>
      <c r="J48" s="7">
        <v>1</v>
      </c>
      <c r="K48" s="7">
        <v>7</v>
      </c>
      <c r="L48" s="7">
        <v>15</v>
      </c>
      <c r="M48" s="18" t="s">
        <v>727</v>
      </c>
      <c r="N48" s="7">
        <v>24</v>
      </c>
      <c r="O48">
        <v>1.5</v>
      </c>
      <c r="P48" s="7">
        <v>14</v>
      </c>
      <c r="Q48" s="7">
        <v>41</v>
      </c>
      <c r="R48" s="18" t="s">
        <v>727</v>
      </c>
      <c r="S48" s="7">
        <v>26</v>
      </c>
      <c r="T48" s="7" t="s">
        <v>127</v>
      </c>
      <c r="U48" s="10" t="s">
        <v>35</v>
      </c>
      <c r="V48" s="20" t="s">
        <v>209</v>
      </c>
      <c r="W48" s="16" t="s">
        <v>314</v>
      </c>
      <c r="X48" s="19" t="s">
        <v>227</v>
      </c>
      <c r="Y48" s="14" t="s">
        <v>53</v>
      </c>
      <c r="Z48" s="3">
        <v>10</v>
      </c>
      <c r="AA48" s="15" t="s">
        <v>123</v>
      </c>
      <c r="AB48" s="3" t="s">
        <v>54</v>
      </c>
      <c r="AC48" s="3">
        <v>1</v>
      </c>
      <c r="AD48" s="19" t="s">
        <v>768</v>
      </c>
      <c r="AE48" s="16" t="s">
        <v>888</v>
      </c>
      <c r="AF48" s="16" t="s">
        <v>798</v>
      </c>
      <c r="AG48" s="16" t="s">
        <v>824</v>
      </c>
      <c r="AH48" s="17">
        <v>300</v>
      </c>
      <c r="AI48" s="16" t="s">
        <v>203</v>
      </c>
      <c r="AJ48" s="16">
        <v>10</v>
      </c>
      <c r="AK48">
        <v>194</v>
      </c>
    </row>
    <row r="49" spans="1:37" ht="14.25">
      <c r="A49" s="7">
        <v>4005</v>
      </c>
      <c r="B49" s="7" t="s">
        <v>55</v>
      </c>
      <c r="C49" s="7">
        <v>3</v>
      </c>
      <c r="D49" s="7">
        <v>3</v>
      </c>
      <c r="E49" s="18" t="s">
        <v>857</v>
      </c>
      <c r="F49" s="7">
        <v>6</v>
      </c>
      <c r="G49" s="18" t="s">
        <v>727</v>
      </c>
      <c r="H49" s="7">
        <v>5</v>
      </c>
      <c r="I49" s="17">
        <v>430</v>
      </c>
      <c r="J49" s="7">
        <v>1</v>
      </c>
      <c r="K49" s="7">
        <v>7</v>
      </c>
      <c r="L49" s="7">
        <v>15</v>
      </c>
      <c r="M49" s="18" t="s">
        <v>727</v>
      </c>
      <c r="N49" s="7">
        <v>24</v>
      </c>
      <c r="O49">
        <v>1</v>
      </c>
      <c r="P49" s="7">
        <v>14</v>
      </c>
      <c r="Q49" s="7">
        <v>41</v>
      </c>
      <c r="R49" s="18" t="s">
        <v>727</v>
      </c>
      <c r="S49" s="7">
        <v>26</v>
      </c>
      <c r="T49" s="7" t="s">
        <v>128</v>
      </c>
      <c r="U49" s="10" t="s">
        <v>35</v>
      </c>
      <c r="V49" s="13" t="s">
        <v>210</v>
      </c>
      <c r="W49" s="16" t="s">
        <v>315</v>
      </c>
      <c r="X49" s="19" t="s">
        <v>227</v>
      </c>
      <c r="Y49" s="14" t="s">
        <v>57</v>
      </c>
      <c r="Z49" s="3">
        <v>10</v>
      </c>
      <c r="AA49" s="15" t="s">
        <v>123</v>
      </c>
      <c r="AB49" s="3" t="s">
        <v>58</v>
      </c>
      <c r="AC49" s="3">
        <v>0</v>
      </c>
      <c r="AD49" s="19" t="s">
        <v>768</v>
      </c>
      <c r="AE49" s="16" t="s">
        <v>889</v>
      </c>
      <c r="AF49" s="16" t="s">
        <v>798</v>
      </c>
      <c r="AG49" s="16" t="s">
        <v>825</v>
      </c>
      <c r="AH49" s="17">
        <v>370</v>
      </c>
      <c r="AI49" s="16" t="s">
        <v>203</v>
      </c>
      <c r="AJ49" s="16">
        <v>10</v>
      </c>
      <c r="AK49">
        <v>223</v>
      </c>
    </row>
    <row r="50" spans="1:37" ht="14.25">
      <c r="A50" s="7">
        <v>4011</v>
      </c>
      <c r="B50" s="7" t="s">
        <v>74</v>
      </c>
      <c r="C50" s="7">
        <v>3</v>
      </c>
      <c r="D50" s="7">
        <v>3</v>
      </c>
      <c r="E50" s="18" t="s">
        <v>858</v>
      </c>
      <c r="F50" s="7">
        <v>6</v>
      </c>
      <c r="G50" s="18" t="s">
        <v>727</v>
      </c>
      <c r="H50" s="7">
        <v>5</v>
      </c>
      <c r="I50" s="17">
        <v>370</v>
      </c>
      <c r="J50" s="7">
        <v>1</v>
      </c>
      <c r="K50" s="7">
        <v>7</v>
      </c>
      <c r="L50" s="7">
        <v>15</v>
      </c>
      <c r="M50" s="18" t="s">
        <v>727</v>
      </c>
      <c r="N50" s="7">
        <v>24</v>
      </c>
      <c r="O50">
        <v>0.75</v>
      </c>
      <c r="P50" s="7">
        <v>14</v>
      </c>
      <c r="Q50" s="7">
        <v>41</v>
      </c>
      <c r="R50" s="18" t="s">
        <v>727</v>
      </c>
      <c r="S50" s="7">
        <v>26</v>
      </c>
      <c r="T50" s="7" t="s">
        <v>132</v>
      </c>
      <c r="U50" s="7">
        <v>0</v>
      </c>
      <c r="V50" s="13" t="s">
        <v>211</v>
      </c>
      <c r="W50" s="16" t="s">
        <v>418</v>
      </c>
      <c r="X50" s="19" t="s">
        <v>227</v>
      </c>
      <c r="Y50" s="14" t="s">
        <v>76</v>
      </c>
      <c r="Z50" s="3">
        <v>10</v>
      </c>
      <c r="AA50" s="15" t="s">
        <v>123</v>
      </c>
      <c r="AB50" s="3" t="s">
        <v>77</v>
      </c>
      <c r="AC50" s="3">
        <v>1</v>
      </c>
      <c r="AD50" s="19" t="s">
        <v>768</v>
      </c>
      <c r="AE50" s="16" t="s">
        <v>780</v>
      </c>
      <c r="AF50" s="16" t="s">
        <v>799</v>
      </c>
      <c r="AG50" s="16" t="s">
        <v>826</v>
      </c>
      <c r="AH50" s="17">
        <v>430</v>
      </c>
      <c r="AI50" s="16" t="s">
        <v>203</v>
      </c>
      <c r="AJ50" s="16">
        <v>9</v>
      </c>
      <c r="AK50">
        <v>252</v>
      </c>
    </row>
    <row r="51" spans="1:37" ht="14.25">
      <c r="A51" s="7">
        <v>4012</v>
      </c>
      <c r="B51" s="7" t="s">
        <v>78</v>
      </c>
      <c r="C51" s="7">
        <v>3</v>
      </c>
      <c r="D51" s="7">
        <v>3</v>
      </c>
      <c r="E51" s="18" t="s">
        <v>859</v>
      </c>
      <c r="F51" s="7">
        <v>6</v>
      </c>
      <c r="G51" s="18" t="s">
        <v>727</v>
      </c>
      <c r="H51" s="7">
        <v>5</v>
      </c>
      <c r="I51" s="17">
        <v>320</v>
      </c>
      <c r="J51" s="7">
        <v>1</v>
      </c>
      <c r="K51" s="7">
        <v>7</v>
      </c>
      <c r="L51" s="7">
        <v>15</v>
      </c>
      <c r="M51" s="18" t="s">
        <v>727</v>
      </c>
      <c r="N51" s="7">
        <v>24</v>
      </c>
      <c r="O51">
        <v>0.6</v>
      </c>
      <c r="P51" s="7">
        <v>14</v>
      </c>
      <c r="Q51" s="7">
        <v>41</v>
      </c>
      <c r="R51" s="18" t="s">
        <v>727</v>
      </c>
      <c r="S51" s="7">
        <v>26</v>
      </c>
      <c r="T51" s="7" t="s">
        <v>133</v>
      </c>
      <c r="U51" s="7">
        <v>0</v>
      </c>
      <c r="V51" s="13" t="s">
        <v>212</v>
      </c>
      <c r="W51" s="16" t="s">
        <v>419</v>
      </c>
      <c r="X51" s="19" t="s">
        <v>227</v>
      </c>
      <c r="Y51" s="14" t="s">
        <v>80</v>
      </c>
      <c r="Z51" s="3">
        <v>10</v>
      </c>
      <c r="AA51" s="15" t="s">
        <v>123</v>
      </c>
      <c r="AB51" s="3" t="s">
        <v>81</v>
      </c>
      <c r="AC51" s="3">
        <v>1</v>
      </c>
      <c r="AD51" s="19" t="s">
        <v>768</v>
      </c>
      <c r="AE51" s="16" t="s">
        <v>786</v>
      </c>
      <c r="AF51" s="16" t="s">
        <v>799</v>
      </c>
      <c r="AG51" s="16" t="s">
        <v>827</v>
      </c>
      <c r="AH51" s="17">
        <v>480</v>
      </c>
      <c r="AI51" s="16" t="s">
        <v>203</v>
      </c>
      <c r="AJ51" s="16">
        <v>9</v>
      </c>
      <c r="AK51">
        <v>281</v>
      </c>
    </row>
    <row r="52" spans="1:37" ht="14.25">
      <c r="A52" s="7">
        <v>4013</v>
      </c>
      <c r="B52" s="7" t="s">
        <v>82</v>
      </c>
      <c r="C52" s="7">
        <v>3</v>
      </c>
      <c r="D52" s="7">
        <v>3</v>
      </c>
      <c r="E52" s="18" t="s">
        <v>860</v>
      </c>
      <c r="F52" s="7">
        <v>6</v>
      </c>
      <c r="G52" s="18" t="s">
        <v>727</v>
      </c>
      <c r="H52" s="7">
        <v>5</v>
      </c>
      <c r="I52" s="17">
        <v>280</v>
      </c>
      <c r="J52" s="7">
        <v>1</v>
      </c>
      <c r="K52" s="7">
        <v>7</v>
      </c>
      <c r="L52" s="7">
        <v>15</v>
      </c>
      <c r="M52" s="18" t="s">
        <v>727</v>
      </c>
      <c r="N52" s="7">
        <v>24</v>
      </c>
      <c r="O52">
        <v>0.4</v>
      </c>
      <c r="P52" s="7">
        <v>14</v>
      </c>
      <c r="Q52" s="7">
        <v>41</v>
      </c>
      <c r="R52" s="18" t="s">
        <v>727</v>
      </c>
      <c r="S52" s="7">
        <v>26</v>
      </c>
      <c r="T52" s="7" t="s">
        <v>134</v>
      </c>
      <c r="U52" s="7">
        <v>0</v>
      </c>
      <c r="V52" s="13" t="s">
        <v>213</v>
      </c>
      <c r="W52" s="16" t="s">
        <v>420</v>
      </c>
      <c r="X52" s="19" t="s">
        <v>227</v>
      </c>
      <c r="Y52" s="14" t="s">
        <v>84</v>
      </c>
      <c r="Z52" s="3">
        <v>10</v>
      </c>
      <c r="AA52" s="15" t="s">
        <v>123</v>
      </c>
      <c r="AB52" s="3" t="s">
        <v>85</v>
      </c>
      <c r="AC52" s="3">
        <v>0</v>
      </c>
      <c r="AD52" s="19" t="s">
        <v>768</v>
      </c>
      <c r="AE52" s="16" t="s">
        <v>890</v>
      </c>
      <c r="AF52" s="16" t="s">
        <v>803</v>
      </c>
      <c r="AG52" s="16" t="s">
        <v>828</v>
      </c>
      <c r="AH52" s="17">
        <v>520</v>
      </c>
      <c r="AI52" s="16" t="s">
        <v>203</v>
      </c>
      <c r="AJ52" s="16">
        <v>8</v>
      </c>
      <c r="AK52">
        <v>296</v>
      </c>
    </row>
    <row r="53" spans="1:37" ht="14.25">
      <c r="A53" s="7">
        <v>4014</v>
      </c>
      <c r="B53" s="7" t="s">
        <v>86</v>
      </c>
      <c r="C53" s="7">
        <v>3</v>
      </c>
      <c r="D53" s="7">
        <v>3</v>
      </c>
      <c r="E53" s="18" t="s">
        <v>737</v>
      </c>
      <c r="F53" s="7">
        <v>6</v>
      </c>
      <c r="G53" s="18" t="s">
        <v>727</v>
      </c>
      <c r="H53" s="7">
        <v>5</v>
      </c>
      <c r="I53" s="17">
        <v>200</v>
      </c>
      <c r="J53" s="7">
        <v>1</v>
      </c>
      <c r="K53" s="7">
        <v>7</v>
      </c>
      <c r="L53" s="7">
        <v>15</v>
      </c>
      <c r="M53" s="18" t="s">
        <v>727</v>
      </c>
      <c r="N53" s="7">
        <v>24</v>
      </c>
      <c r="O53">
        <v>0.3</v>
      </c>
      <c r="P53" s="7">
        <v>14</v>
      </c>
      <c r="Q53" s="7">
        <v>41</v>
      </c>
      <c r="R53" s="18" t="s">
        <v>727</v>
      </c>
      <c r="S53" s="7">
        <v>26</v>
      </c>
      <c r="T53" s="7" t="s">
        <v>135</v>
      </c>
      <c r="U53" s="7">
        <v>0</v>
      </c>
      <c r="V53" s="13" t="s">
        <v>214</v>
      </c>
      <c r="W53" s="16" t="s">
        <v>421</v>
      </c>
      <c r="X53" s="19" t="s">
        <v>227</v>
      </c>
      <c r="Y53" s="14" t="s">
        <v>88</v>
      </c>
      <c r="Z53" s="3">
        <v>10</v>
      </c>
      <c r="AA53" s="15" t="s">
        <v>123</v>
      </c>
      <c r="AB53" s="3" t="s">
        <v>89</v>
      </c>
      <c r="AC53" s="3">
        <v>1</v>
      </c>
      <c r="AD53" s="19" t="s">
        <v>768</v>
      </c>
      <c r="AE53" s="16" t="s">
        <v>891</v>
      </c>
      <c r="AF53" s="16" t="s">
        <v>794</v>
      </c>
      <c r="AG53" s="16" t="s">
        <v>829</v>
      </c>
      <c r="AH53" s="17">
        <v>600</v>
      </c>
      <c r="AI53" s="16" t="s">
        <v>203</v>
      </c>
      <c r="AJ53" s="16">
        <v>6</v>
      </c>
      <c r="AK53">
        <v>326</v>
      </c>
    </row>
    <row r="54" spans="1:37" ht="14.25">
      <c r="A54" s="7">
        <v>4015</v>
      </c>
      <c r="B54" s="7" t="s">
        <v>90</v>
      </c>
      <c r="C54" s="7">
        <v>3</v>
      </c>
      <c r="D54" s="7">
        <v>3</v>
      </c>
      <c r="E54" s="18" t="s">
        <v>738</v>
      </c>
      <c r="F54" s="7">
        <v>6</v>
      </c>
      <c r="G54" s="18" t="s">
        <v>727</v>
      </c>
      <c r="H54" s="7">
        <v>5</v>
      </c>
      <c r="I54" s="17">
        <v>100</v>
      </c>
      <c r="J54" s="7">
        <v>1</v>
      </c>
      <c r="K54" s="7">
        <v>7</v>
      </c>
      <c r="L54" s="7">
        <v>15</v>
      </c>
      <c r="M54" s="18" t="s">
        <v>727</v>
      </c>
      <c r="N54" s="7">
        <v>24</v>
      </c>
      <c r="O54">
        <v>0.2</v>
      </c>
      <c r="P54" s="7">
        <v>14</v>
      </c>
      <c r="Q54" s="7">
        <v>41</v>
      </c>
      <c r="R54" s="18" t="s">
        <v>727</v>
      </c>
      <c r="S54" s="7">
        <v>26</v>
      </c>
      <c r="T54" s="7" t="s">
        <v>136</v>
      </c>
      <c r="U54" s="7">
        <v>0</v>
      </c>
      <c r="V54" s="13" t="s">
        <v>215</v>
      </c>
      <c r="W54" s="16" t="s">
        <v>422</v>
      </c>
      <c r="X54" s="19" t="s">
        <v>227</v>
      </c>
      <c r="Y54" s="14" t="s">
        <v>92</v>
      </c>
      <c r="Z54" s="3">
        <v>10</v>
      </c>
      <c r="AA54" s="15" t="s">
        <v>123</v>
      </c>
      <c r="AB54" s="3" t="s">
        <v>93</v>
      </c>
      <c r="AC54" s="3">
        <v>0</v>
      </c>
      <c r="AD54" s="19" t="s">
        <v>768</v>
      </c>
      <c r="AE54" s="16" t="s">
        <v>777</v>
      </c>
      <c r="AF54" s="16" t="s">
        <v>796</v>
      </c>
      <c r="AG54" s="16" t="s">
        <v>422</v>
      </c>
      <c r="AH54" s="17">
        <v>700</v>
      </c>
      <c r="AI54" s="16" t="s">
        <v>203</v>
      </c>
      <c r="AJ54" s="16">
        <v>4</v>
      </c>
      <c r="AK54">
        <v>418</v>
      </c>
    </row>
    <row r="55" spans="1:37" ht="14.25">
      <c r="A55" s="7">
        <v>4050</v>
      </c>
      <c r="B55" s="7" t="s">
        <v>41</v>
      </c>
      <c r="C55" s="7">
        <v>4</v>
      </c>
      <c r="D55" s="7">
        <v>3</v>
      </c>
      <c r="E55" s="8" t="s">
        <v>331</v>
      </c>
      <c r="F55" s="7">
        <v>10</v>
      </c>
      <c r="G55" s="8" t="s">
        <v>34</v>
      </c>
      <c r="H55" s="7">
        <v>14</v>
      </c>
      <c r="I55" s="8">
        <v>100</v>
      </c>
      <c r="J55" s="7">
        <v>0</v>
      </c>
      <c r="K55" s="7">
        <v>7</v>
      </c>
      <c r="L55" s="7">
        <v>10</v>
      </c>
      <c r="M55" s="8" t="s">
        <v>34</v>
      </c>
      <c r="N55" s="7">
        <v>24</v>
      </c>
      <c r="O55" s="7">
        <v>2</v>
      </c>
      <c r="P55" s="7">
        <v>14</v>
      </c>
      <c r="Q55" s="7">
        <v>41</v>
      </c>
      <c r="R55" s="8" t="s">
        <v>34</v>
      </c>
      <c r="S55" s="7">
        <v>26</v>
      </c>
      <c r="T55" s="7" t="s">
        <v>124</v>
      </c>
      <c r="U55" s="10" t="s">
        <v>35</v>
      </c>
      <c r="V55" s="1">
        <v>0</v>
      </c>
      <c r="W55" s="1" t="s">
        <v>36</v>
      </c>
      <c r="X55" s="14">
        <v>1000</v>
      </c>
      <c r="Y55" s="14">
        <v>9401</v>
      </c>
      <c r="Z55" s="3">
        <v>0</v>
      </c>
      <c r="AA55" s="3" t="s">
        <v>39</v>
      </c>
      <c r="AB55" s="3" t="s">
        <v>40</v>
      </c>
      <c r="AC55" s="3">
        <v>1</v>
      </c>
      <c r="AD55" s="14">
        <v>1000</v>
      </c>
      <c r="AE55" s="13">
        <v>1000</v>
      </c>
      <c r="AF55" s="13">
        <v>1000</v>
      </c>
      <c r="AG55" s="13">
        <v>1000</v>
      </c>
      <c r="AH55" s="1"/>
      <c r="AI55" s="20" t="s">
        <v>197</v>
      </c>
      <c r="AJ55" s="20">
        <v>0</v>
      </c>
      <c r="AK55">
        <v>0</v>
      </c>
    </row>
    <row r="56" spans="1:37" ht="14.25">
      <c r="A56" s="7">
        <v>995</v>
      </c>
      <c r="B56" s="7" t="s">
        <v>251</v>
      </c>
      <c r="C56" s="7">
        <v>1</v>
      </c>
      <c r="D56" s="7">
        <v>4</v>
      </c>
      <c r="E56" s="8" t="s">
        <v>331</v>
      </c>
      <c r="F56" s="7">
        <v>4</v>
      </c>
      <c r="G56" s="8" t="s">
        <v>34</v>
      </c>
      <c r="H56" s="7">
        <v>3</v>
      </c>
      <c r="I56" s="17">
        <v>720</v>
      </c>
      <c r="J56" s="7">
        <v>0</v>
      </c>
      <c r="K56" s="7">
        <v>7</v>
      </c>
      <c r="L56" s="7">
        <v>10</v>
      </c>
      <c r="M56" s="8" t="s">
        <v>34</v>
      </c>
      <c r="N56" s="7">
        <v>24</v>
      </c>
      <c r="O56" s="7">
        <v>2</v>
      </c>
      <c r="P56" s="7">
        <v>14</v>
      </c>
      <c r="Q56" s="7">
        <v>41</v>
      </c>
      <c r="R56" s="8" t="s">
        <v>34</v>
      </c>
      <c r="S56" s="7">
        <v>26</v>
      </c>
      <c r="T56" s="7" t="s">
        <v>124</v>
      </c>
      <c r="U56" s="10" t="s">
        <v>35</v>
      </c>
      <c r="V56" s="1">
        <v>0</v>
      </c>
      <c r="W56" s="1" t="s">
        <v>36</v>
      </c>
      <c r="X56" s="13" t="s">
        <v>37</v>
      </c>
      <c r="Y56" s="13" t="s">
        <v>38</v>
      </c>
      <c r="Z56" s="3">
        <v>0</v>
      </c>
      <c r="AA56" s="3" t="s">
        <v>39</v>
      </c>
      <c r="AB56" s="3" t="s">
        <v>40</v>
      </c>
      <c r="AC56" s="3">
        <v>1</v>
      </c>
      <c r="AD56" s="13" t="s">
        <v>37</v>
      </c>
      <c r="AE56" s="13">
        <v>1000</v>
      </c>
      <c r="AF56" s="13">
        <v>1000</v>
      </c>
      <c r="AG56" s="13">
        <v>1000</v>
      </c>
      <c r="AH56" s="1"/>
      <c r="AI56" s="20" t="s">
        <v>197</v>
      </c>
      <c r="AJ56" s="20">
        <v>13</v>
      </c>
      <c r="AK56">
        <v>0</v>
      </c>
    </row>
    <row r="57" spans="1:37" ht="14.25">
      <c r="A57" s="7">
        <v>5000</v>
      </c>
      <c r="B57" s="7" t="s">
        <v>41</v>
      </c>
      <c r="C57" s="7">
        <v>2</v>
      </c>
      <c r="D57" s="7">
        <v>4</v>
      </c>
      <c r="E57" s="8" t="s">
        <v>331</v>
      </c>
      <c r="F57" s="7">
        <v>10</v>
      </c>
      <c r="G57" s="8" t="s">
        <v>34</v>
      </c>
      <c r="H57" s="7">
        <v>14</v>
      </c>
      <c r="I57" s="17">
        <v>720</v>
      </c>
      <c r="J57" s="7">
        <v>0</v>
      </c>
      <c r="K57" s="7">
        <v>7</v>
      </c>
      <c r="L57" s="7">
        <v>10</v>
      </c>
      <c r="M57" s="8" t="s">
        <v>34</v>
      </c>
      <c r="N57" s="7">
        <v>24</v>
      </c>
      <c r="O57" s="7">
        <v>2</v>
      </c>
      <c r="P57" s="7">
        <v>14</v>
      </c>
      <c r="Q57" s="7">
        <v>41</v>
      </c>
      <c r="R57" s="8" t="s">
        <v>34</v>
      </c>
      <c r="S57" s="7">
        <v>26</v>
      </c>
      <c r="T57" s="7" t="s">
        <v>124</v>
      </c>
      <c r="U57" s="10" t="s">
        <v>35</v>
      </c>
      <c r="V57" s="1">
        <v>0</v>
      </c>
      <c r="W57" s="1" t="s">
        <v>36</v>
      </c>
      <c r="X57" s="14">
        <v>1000</v>
      </c>
      <c r="Y57" s="14">
        <v>202</v>
      </c>
      <c r="Z57" s="3">
        <v>0</v>
      </c>
      <c r="AA57" s="3" t="s">
        <v>39</v>
      </c>
      <c r="AB57" s="3" t="s">
        <v>40</v>
      </c>
      <c r="AC57" s="3">
        <v>1</v>
      </c>
      <c r="AD57" s="14">
        <v>1000</v>
      </c>
      <c r="AE57" s="13">
        <v>1000</v>
      </c>
      <c r="AF57" s="13">
        <v>1000</v>
      </c>
      <c r="AG57" s="13">
        <v>1000</v>
      </c>
      <c r="AH57" s="1"/>
      <c r="AI57" s="20" t="s">
        <v>197</v>
      </c>
      <c r="AJ57" s="20">
        <v>13</v>
      </c>
      <c r="AK57">
        <v>0</v>
      </c>
    </row>
    <row r="58" spans="1:37" ht="14.25">
      <c r="A58" s="7">
        <v>5001</v>
      </c>
      <c r="B58" s="7" t="s">
        <v>42</v>
      </c>
      <c r="C58" s="7">
        <v>3</v>
      </c>
      <c r="D58" s="7">
        <v>4</v>
      </c>
      <c r="E58" s="18" t="s">
        <v>861</v>
      </c>
      <c r="F58" s="7">
        <v>6</v>
      </c>
      <c r="G58" s="18" t="s">
        <v>805</v>
      </c>
      <c r="H58" s="7">
        <v>5</v>
      </c>
      <c r="I58" s="17">
        <v>1000</v>
      </c>
      <c r="J58" s="7">
        <v>1</v>
      </c>
      <c r="K58" s="7">
        <v>7</v>
      </c>
      <c r="L58" s="7">
        <v>15</v>
      </c>
      <c r="M58" s="18" t="s">
        <v>805</v>
      </c>
      <c r="N58" s="7">
        <v>24</v>
      </c>
      <c r="O58">
        <v>4</v>
      </c>
      <c r="P58" s="7">
        <v>14</v>
      </c>
      <c r="Q58" s="7">
        <v>41</v>
      </c>
      <c r="R58" s="18" t="s">
        <v>805</v>
      </c>
      <c r="S58" s="7">
        <v>26</v>
      </c>
      <c r="T58" s="7" t="s">
        <v>124</v>
      </c>
      <c r="U58" s="10" t="s">
        <v>35</v>
      </c>
      <c r="V58" s="1">
        <v>0</v>
      </c>
      <c r="W58" s="1" t="s">
        <v>321</v>
      </c>
      <c r="X58" s="19" t="s">
        <v>227</v>
      </c>
      <c r="Y58" s="14" t="s">
        <v>44</v>
      </c>
      <c r="Z58" s="3">
        <v>10</v>
      </c>
      <c r="AA58" s="15" t="s">
        <v>123</v>
      </c>
      <c r="AB58" s="3" t="s">
        <v>40</v>
      </c>
      <c r="AC58" s="3">
        <v>1</v>
      </c>
      <c r="AD58" s="19" t="s">
        <v>768</v>
      </c>
      <c r="AE58" s="16" t="s">
        <v>881</v>
      </c>
      <c r="AF58" s="16" t="s">
        <v>894</v>
      </c>
      <c r="AG58" s="16" t="s">
        <v>895</v>
      </c>
      <c r="AH58" s="17">
        <v>0</v>
      </c>
      <c r="AI58" s="16" t="s">
        <v>203</v>
      </c>
      <c r="AJ58" s="16">
        <v>15</v>
      </c>
      <c r="AK58">
        <v>0</v>
      </c>
    </row>
    <row r="59" spans="1:37" ht="14.25">
      <c r="A59" s="7">
        <v>5002</v>
      </c>
      <c r="B59" s="7" t="s">
        <v>45</v>
      </c>
      <c r="C59" s="7">
        <v>3</v>
      </c>
      <c r="D59" s="7">
        <v>4</v>
      </c>
      <c r="E59" s="18" t="s">
        <v>862</v>
      </c>
      <c r="F59" s="7">
        <v>6</v>
      </c>
      <c r="G59" s="18" t="s">
        <v>805</v>
      </c>
      <c r="H59" s="7">
        <v>5</v>
      </c>
      <c r="I59" s="17">
        <v>850</v>
      </c>
      <c r="J59" s="7">
        <v>1</v>
      </c>
      <c r="K59" s="7">
        <v>7</v>
      </c>
      <c r="L59" s="7">
        <v>15</v>
      </c>
      <c r="M59" s="18" t="s">
        <v>805</v>
      </c>
      <c r="N59" s="7">
        <v>24</v>
      </c>
      <c r="O59">
        <v>3</v>
      </c>
      <c r="P59" s="7">
        <v>14</v>
      </c>
      <c r="Q59" s="7">
        <v>41</v>
      </c>
      <c r="R59" s="18" t="s">
        <v>805</v>
      </c>
      <c r="S59" s="7">
        <v>26</v>
      </c>
      <c r="T59" s="7" t="s">
        <v>125</v>
      </c>
      <c r="U59" s="10" t="s">
        <v>35</v>
      </c>
      <c r="V59" s="20" t="s">
        <v>207</v>
      </c>
      <c r="W59" s="1" t="s">
        <v>322</v>
      </c>
      <c r="X59" s="19" t="s">
        <v>227</v>
      </c>
      <c r="Y59" s="19" t="s">
        <v>150</v>
      </c>
      <c r="Z59" s="3">
        <v>10</v>
      </c>
      <c r="AA59" s="15" t="s">
        <v>123</v>
      </c>
      <c r="AB59" s="3" t="s">
        <v>47</v>
      </c>
      <c r="AC59" s="3">
        <v>1</v>
      </c>
      <c r="AD59" s="19" t="s">
        <v>768</v>
      </c>
      <c r="AE59" s="16" t="s">
        <v>791</v>
      </c>
      <c r="AF59" s="16" t="s">
        <v>804</v>
      </c>
      <c r="AG59" s="16" t="s">
        <v>830</v>
      </c>
      <c r="AH59" s="17">
        <v>150</v>
      </c>
      <c r="AI59" s="16" t="s">
        <v>203</v>
      </c>
      <c r="AJ59" s="16">
        <v>14</v>
      </c>
      <c r="AK59">
        <v>113</v>
      </c>
    </row>
    <row r="60" spans="1:37" ht="14.25">
      <c r="A60" s="7">
        <v>5003</v>
      </c>
      <c r="B60" s="7" t="s">
        <v>48</v>
      </c>
      <c r="C60" s="7">
        <v>3</v>
      </c>
      <c r="D60" s="7">
        <v>4</v>
      </c>
      <c r="E60" s="18" t="s">
        <v>767</v>
      </c>
      <c r="F60" s="7">
        <v>6</v>
      </c>
      <c r="G60" s="18" t="s">
        <v>805</v>
      </c>
      <c r="H60" s="7">
        <v>5</v>
      </c>
      <c r="I60" s="17">
        <v>700</v>
      </c>
      <c r="J60" s="7">
        <v>1</v>
      </c>
      <c r="K60" s="7">
        <v>7</v>
      </c>
      <c r="L60" s="7">
        <v>15</v>
      </c>
      <c r="M60" s="18" t="s">
        <v>805</v>
      </c>
      <c r="N60" s="7">
        <v>24</v>
      </c>
      <c r="O60">
        <v>2</v>
      </c>
      <c r="P60" s="7">
        <v>14</v>
      </c>
      <c r="Q60" s="7">
        <v>41</v>
      </c>
      <c r="R60" s="18" t="s">
        <v>805</v>
      </c>
      <c r="S60" s="7">
        <v>26</v>
      </c>
      <c r="T60" s="7" t="s">
        <v>126</v>
      </c>
      <c r="U60" s="10" t="s">
        <v>35</v>
      </c>
      <c r="V60" s="20" t="s">
        <v>208</v>
      </c>
      <c r="W60" s="16" t="s">
        <v>423</v>
      </c>
      <c r="X60" s="19" t="s">
        <v>227</v>
      </c>
      <c r="Y60" s="14" t="s">
        <v>49</v>
      </c>
      <c r="Z60" s="3">
        <v>10</v>
      </c>
      <c r="AA60" s="15" t="s">
        <v>123</v>
      </c>
      <c r="AB60" s="3" t="s">
        <v>50</v>
      </c>
      <c r="AC60" s="3">
        <v>0</v>
      </c>
      <c r="AD60" s="19" t="s">
        <v>768</v>
      </c>
      <c r="AE60" s="16" t="s">
        <v>892</v>
      </c>
      <c r="AF60" s="16" t="s">
        <v>800</v>
      </c>
      <c r="AG60" s="16" t="s">
        <v>879</v>
      </c>
      <c r="AH60" s="17">
        <v>300</v>
      </c>
      <c r="AI60" s="16" t="s">
        <v>203</v>
      </c>
      <c r="AJ60" s="16">
        <v>12</v>
      </c>
      <c r="AK60">
        <v>223</v>
      </c>
    </row>
    <row r="61" spans="1:37" ht="14.25">
      <c r="A61" s="7">
        <v>5004</v>
      </c>
      <c r="B61" s="7" t="s">
        <v>51</v>
      </c>
      <c r="C61" s="7">
        <v>3</v>
      </c>
      <c r="D61" s="7">
        <v>4</v>
      </c>
      <c r="E61" s="18" t="s">
        <v>863</v>
      </c>
      <c r="F61" s="7">
        <v>6</v>
      </c>
      <c r="G61" s="18" t="s">
        <v>805</v>
      </c>
      <c r="H61" s="7">
        <v>5</v>
      </c>
      <c r="I61" s="17">
        <v>550</v>
      </c>
      <c r="J61" s="7">
        <v>1</v>
      </c>
      <c r="K61" s="7">
        <v>7</v>
      </c>
      <c r="L61" s="7">
        <v>15</v>
      </c>
      <c r="M61" s="18" t="s">
        <v>805</v>
      </c>
      <c r="N61" s="7">
        <v>24</v>
      </c>
      <c r="O61">
        <v>1.5</v>
      </c>
      <c r="P61" s="7">
        <v>14</v>
      </c>
      <c r="Q61" s="7">
        <v>41</v>
      </c>
      <c r="R61" s="18" t="s">
        <v>805</v>
      </c>
      <c r="S61" s="7">
        <v>26</v>
      </c>
      <c r="T61" s="7" t="s">
        <v>127</v>
      </c>
      <c r="U61" s="10" t="s">
        <v>35</v>
      </c>
      <c r="V61" s="20" t="s">
        <v>209</v>
      </c>
      <c r="W61" s="1" t="s">
        <v>324</v>
      </c>
      <c r="X61" s="19" t="s">
        <v>227</v>
      </c>
      <c r="Y61" s="14" t="s">
        <v>53</v>
      </c>
      <c r="Z61" s="3">
        <v>10</v>
      </c>
      <c r="AA61" s="15" t="s">
        <v>123</v>
      </c>
      <c r="AB61" s="3" t="s">
        <v>54</v>
      </c>
      <c r="AC61" s="3">
        <v>1</v>
      </c>
      <c r="AD61" s="19" t="s">
        <v>768</v>
      </c>
      <c r="AE61" s="16" t="s">
        <v>792</v>
      </c>
      <c r="AF61" s="16" t="s">
        <v>801</v>
      </c>
      <c r="AG61" s="16" t="s">
        <v>831</v>
      </c>
      <c r="AH61" s="17">
        <v>450</v>
      </c>
      <c r="AI61" s="16" t="s">
        <v>203</v>
      </c>
      <c r="AJ61" s="16">
        <v>11</v>
      </c>
      <c r="AK61">
        <v>313</v>
      </c>
    </row>
    <row r="62" spans="1:37" ht="14.25">
      <c r="A62" s="7">
        <v>5005</v>
      </c>
      <c r="B62" s="7" t="s">
        <v>55</v>
      </c>
      <c r="C62" s="7">
        <v>3</v>
      </c>
      <c r="D62" s="7">
        <v>4</v>
      </c>
      <c r="E62" s="18" t="s">
        <v>742</v>
      </c>
      <c r="F62" s="7">
        <v>6</v>
      </c>
      <c r="G62" s="18" t="s">
        <v>805</v>
      </c>
      <c r="H62" s="7">
        <v>5</v>
      </c>
      <c r="I62" s="17">
        <v>400</v>
      </c>
      <c r="J62" s="7">
        <v>1</v>
      </c>
      <c r="K62" s="7">
        <v>7</v>
      </c>
      <c r="L62" s="7">
        <v>15</v>
      </c>
      <c r="M62" s="18" t="s">
        <v>805</v>
      </c>
      <c r="N62" s="7">
        <v>24</v>
      </c>
      <c r="O62">
        <v>1</v>
      </c>
      <c r="P62" s="7">
        <v>14</v>
      </c>
      <c r="Q62" s="7">
        <v>41</v>
      </c>
      <c r="R62" s="18" t="s">
        <v>805</v>
      </c>
      <c r="S62" s="7">
        <v>26</v>
      </c>
      <c r="T62" s="7" t="s">
        <v>128</v>
      </c>
      <c r="U62" s="10" t="s">
        <v>35</v>
      </c>
      <c r="V62" s="13" t="s">
        <v>210</v>
      </c>
      <c r="W62" s="1" t="s">
        <v>325</v>
      </c>
      <c r="X62" s="19" t="s">
        <v>227</v>
      </c>
      <c r="Y62" s="14" t="s">
        <v>57</v>
      </c>
      <c r="Z62" s="3">
        <v>10</v>
      </c>
      <c r="AA62" s="15" t="s">
        <v>123</v>
      </c>
      <c r="AB62" s="3" t="s">
        <v>58</v>
      </c>
      <c r="AC62" s="3">
        <v>0</v>
      </c>
      <c r="AD62" s="19" t="s">
        <v>768</v>
      </c>
      <c r="AE62" s="16" t="s">
        <v>893</v>
      </c>
      <c r="AF62" s="16" t="s">
        <v>799</v>
      </c>
      <c r="AG62" s="16" t="s">
        <v>832</v>
      </c>
      <c r="AH62" s="17">
        <v>600</v>
      </c>
      <c r="AI62" s="16" t="s">
        <v>203</v>
      </c>
      <c r="AJ62" s="16">
        <v>9</v>
      </c>
      <c r="AK62">
        <v>381</v>
      </c>
    </row>
    <row r="63" spans="1:37" ht="14.25">
      <c r="A63" s="7">
        <v>5011</v>
      </c>
      <c r="B63" s="7" t="s">
        <v>74</v>
      </c>
      <c r="C63" s="7">
        <v>3</v>
      </c>
      <c r="D63" s="7">
        <v>4</v>
      </c>
      <c r="E63" s="18" t="s">
        <v>864</v>
      </c>
      <c r="F63" s="7">
        <v>6</v>
      </c>
      <c r="G63" s="18" t="s">
        <v>805</v>
      </c>
      <c r="H63" s="7">
        <v>5</v>
      </c>
      <c r="I63" s="17">
        <v>300</v>
      </c>
      <c r="J63" s="7">
        <v>1</v>
      </c>
      <c r="K63" s="7">
        <v>7</v>
      </c>
      <c r="L63" s="7">
        <v>15</v>
      </c>
      <c r="M63" s="18" t="s">
        <v>805</v>
      </c>
      <c r="N63" s="7">
        <v>24</v>
      </c>
      <c r="O63">
        <v>0.75</v>
      </c>
      <c r="P63" s="7">
        <v>14</v>
      </c>
      <c r="Q63" s="7">
        <v>41</v>
      </c>
      <c r="R63" s="18" t="s">
        <v>805</v>
      </c>
      <c r="S63" s="7">
        <v>26</v>
      </c>
      <c r="T63" s="7" t="s">
        <v>132</v>
      </c>
      <c r="U63" s="7">
        <v>0</v>
      </c>
      <c r="V63" s="13" t="s">
        <v>211</v>
      </c>
      <c r="W63" s="1" t="s">
        <v>424</v>
      </c>
      <c r="X63" s="19" t="s">
        <v>227</v>
      </c>
      <c r="Y63" s="14" t="s">
        <v>76</v>
      </c>
      <c r="Z63" s="3">
        <v>10</v>
      </c>
      <c r="AA63" s="15" t="s">
        <v>123</v>
      </c>
      <c r="AB63" s="3" t="s">
        <v>77</v>
      </c>
      <c r="AC63" s="3">
        <v>1</v>
      </c>
      <c r="AD63" s="19" t="s">
        <v>768</v>
      </c>
      <c r="AE63" s="16" t="s">
        <v>886</v>
      </c>
      <c r="AF63" s="16" t="s">
        <v>803</v>
      </c>
      <c r="AG63" s="16" t="s">
        <v>833</v>
      </c>
      <c r="AH63" s="17">
        <v>700</v>
      </c>
      <c r="AI63" s="16" t="s">
        <v>203</v>
      </c>
      <c r="AJ63" s="16">
        <v>8</v>
      </c>
      <c r="AK63">
        <v>418</v>
      </c>
    </row>
    <row r="64" spans="1:37" ht="14.25">
      <c r="A64" s="7">
        <v>5012</v>
      </c>
      <c r="B64" s="7" t="s">
        <v>78</v>
      </c>
      <c r="C64" s="7">
        <v>3</v>
      </c>
      <c r="D64" s="7">
        <v>4</v>
      </c>
      <c r="E64" s="18" t="s">
        <v>724</v>
      </c>
      <c r="F64" s="7">
        <v>6</v>
      </c>
      <c r="G64" s="18" t="s">
        <v>805</v>
      </c>
      <c r="H64" s="7">
        <v>5</v>
      </c>
      <c r="I64" s="17">
        <v>250</v>
      </c>
      <c r="J64" s="7">
        <v>1</v>
      </c>
      <c r="K64" s="7">
        <v>7</v>
      </c>
      <c r="L64" s="7">
        <v>15</v>
      </c>
      <c r="M64" s="18" t="s">
        <v>805</v>
      </c>
      <c r="N64" s="7">
        <v>24</v>
      </c>
      <c r="O64">
        <v>0.6</v>
      </c>
      <c r="P64" s="7">
        <v>14</v>
      </c>
      <c r="Q64" s="7">
        <v>41</v>
      </c>
      <c r="R64" s="18" t="s">
        <v>805</v>
      </c>
      <c r="S64" s="7">
        <v>26</v>
      </c>
      <c r="T64" s="7" t="s">
        <v>133</v>
      </c>
      <c r="U64" s="7">
        <v>0</v>
      </c>
      <c r="V64" s="13" t="s">
        <v>212</v>
      </c>
      <c r="W64" s="1" t="s">
        <v>425</v>
      </c>
      <c r="X64" s="19" t="s">
        <v>227</v>
      </c>
      <c r="Y64" s="14" t="s">
        <v>80</v>
      </c>
      <c r="Z64" s="3">
        <v>10</v>
      </c>
      <c r="AA64" s="15" t="s">
        <v>123</v>
      </c>
      <c r="AB64" s="3" t="s">
        <v>81</v>
      </c>
      <c r="AC64" s="3">
        <v>1</v>
      </c>
      <c r="AD64" s="19" t="s">
        <v>768</v>
      </c>
      <c r="AE64" s="16" t="s">
        <v>782</v>
      </c>
      <c r="AF64" s="16" t="s">
        <v>793</v>
      </c>
      <c r="AG64" s="16" t="s">
        <v>834</v>
      </c>
      <c r="AH64" s="17">
        <v>750</v>
      </c>
      <c r="AI64" s="16" t="s">
        <v>203</v>
      </c>
      <c r="AJ64" s="16">
        <v>7</v>
      </c>
      <c r="AK64">
        <v>433</v>
      </c>
    </row>
    <row r="65" spans="1:37" ht="14.25">
      <c r="A65" s="7">
        <v>5013</v>
      </c>
      <c r="B65" s="7" t="s">
        <v>82</v>
      </c>
      <c r="C65" s="7">
        <v>3</v>
      </c>
      <c r="D65" s="7">
        <v>4</v>
      </c>
      <c r="E65" s="18" t="s">
        <v>865</v>
      </c>
      <c r="F65" s="7">
        <v>6</v>
      </c>
      <c r="G65" s="18" t="s">
        <v>805</v>
      </c>
      <c r="H65" s="7">
        <v>5</v>
      </c>
      <c r="I65" s="17">
        <v>200</v>
      </c>
      <c r="J65" s="7">
        <v>1</v>
      </c>
      <c r="K65" s="7">
        <v>7</v>
      </c>
      <c r="L65" s="7">
        <v>15</v>
      </c>
      <c r="M65" s="18" t="s">
        <v>805</v>
      </c>
      <c r="N65" s="7">
        <v>24</v>
      </c>
      <c r="O65">
        <v>0.4</v>
      </c>
      <c r="P65" s="7">
        <v>14</v>
      </c>
      <c r="Q65" s="7">
        <v>41</v>
      </c>
      <c r="R65" s="18" t="s">
        <v>805</v>
      </c>
      <c r="S65" s="7">
        <v>26</v>
      </c>
      <c r="T65" s="7" t="s">
        <v>134</v>
      </c>
      <c r="U65" s="7">
        <v>0</v>
      </c>
      <c r="V65" s="13" t="s">
        <v>213</v>
      </c>
      <c r="W65" s="1" t="s">
        <v>426</v>
      </c>
      <c r="X65" s="19" t="s">
        <v>227</v>
      </c>
      <c r="Y65" s="14" t="s">
        <v>84</v>
      </c>
      <c r="Z65" s="3">
        <v>10</v>
      </c>
      <c r="AA65" s="15" t="s">
        <v>123</v>
      </c>
      <c r="AB65" s="3" t="s">
        <v>85</v>
      </c>
      <c r="AC65" s="3">
        <v>0</v>
      </c>
      <c r="AD65" s="19" t="s">
        <v>768</v>
      </c>
      <c r="AE65" s="16" t="s">
        <v>891</v>
      </c>
      <c r="AF65" s="16" t="s">
        <v>794</v>
      </c>
      <c r="AG65" s="16" t="s">
        <v>835</v>
      </c>
      <c r="AH65" s="17">
        <v>800</v>
      </c>
      <c r="AI65" s="16" t="s">
        <v>203</v>
      </c>
      <c r="AJ65" s="16">
        <v>6</v>
      </c>
      <c r="AK65">
        <v>455</v>
      </c>
    </row>
    <row r="66" spans="1:37" ht="14.25">
      <c r="A66" s="7">
        <v>5014</v>
      </c>
      <c r="B66" s="7" t="s">
        <v>86</v>
      </c>
      <c r="C66" s="7">
        <v>3</v>
      </c>
      <c r="D66" s="7">
        <v>4</v>
      </c>
      <c r="E66" s="18" t="s">
        <v>866</v>
      </c>
      <c r="F66" s="7">
        <v>6</v>
      </c>
      <c r="G66" s="18" t="s">
        <v>805</v>
      </c>
      <c r="H66" s="7">
        <v>5</v>
      </c>
      <c r="I66" s="17">
        <v>150</v>
      </c>
      <c r="J66" s="7">
        <v>1</v>
      </c>
      <c r="K66" s="7">
        <v>7</v>
      </c>
      <c r="L66" s="7">
        <v>15</v>
      </c>
      <c r="M66" s="18" t="s">
        <v>805</v>
      </c>
      <c r="N66" s="7">
        <v>24</v>
      </c>
      <c r="O66">
        <v>0.3</v>
      </c>
      <c r="P66" s="7">
        <v>14</v>
      </c>
      <c r="Q66" s="7">
        <v>41</v>
      </c>
      <c r="R66" s="18" t="s">
        <v>805</v>
      </c>
      <c r="S66" s="7">
        <v>26</v>
      </c>
      <c r="T66" s="7" t="s">
        <v>135</v>
      </c>
      <c r="U66" s="7">
        <v>0</v>
      </c>
      <c r="V66" s="13" t="s">
        <v>214</v>
      </c>
      <c r="W66" s="1" t="s">
        <v>427</v>
      </c>
      <c r="X66" s="19" t="s">
        <v>227</v>
      </c>
      <c r="Y66" s="14" t="s">
        <v>88</v>
      </c>
      <c r="Z66" s="3">
        <v>10</v>
      </c>
      <c r="AA66" s="15" t="s">
        <v>123</v>
      </c>
      <c r="AB66" s="3" t="s">
        <v>89</v>
      </c>
      <c r="AC66" s="3">
        <v>1</v>
      </c>
      <c r="AD66" s="19" t="s">
        <v>768</v>
      </c>
      <c r="AE66" s="16" t="s">
        <v>771</v>
      </c>
      <c r="AF66" s="16" t="s">
        <v>795</v>
      </c>
      <c r="AG66" s="16" t="s">
        <v>836</v>
      </c>
      <c r="AH66" s="17">
        <v>850</v>
      </c>
      <c r="AI66" s="16" t="s">
        <v>203</v>
      </c>
      <c r="AJ66" s="16">
        <v>5</v>
      </c>
      <c r="AK66">
        <v>463</v>
      </c>
    </row>
    <row r="67" spans="1:37" ht="14.25">
      <c r="A67" s="7">
        <v>5015</v>
      </c>
      <c r="B67" s="7" t="s">
        <v>90</v>
      </c>
      <c r="C67" s="7">
        <v>3</v>
      </c>
      <c r="D67" s="7">
        <v>4</v>
      </c>
      <c r="E67" s="18" t="s">
        <v>867</v>
      </c>
      <c r="F67" s="7">
        <v>6</v>
      </c>
      <c r="G67" s="18" t="s">
        <v>805</v>
      </c>
      <c r="H67" s="7">
        <v>5</v>
      </c>
      <c r="I67" s="17">
        <v>100</v>
      </c>
      <c r="J67" s="7">
        <v>1</v>
      </c>
      <c r="K67" s="7">
        <v>7</v>
      </c>
      <c r="L67" s="7">
        <v>15</v>
      </c>
      <c r="M67" s="18" t="s">
        <v>805</v>
      </c>
      <c r="N67" s="7">
        <v>24</v>
      </c>
      <c r="O67">
        <v>0.2</v>
      </c>
      <c r="P67" s="7">
        <v>14</v>
      </c>
      <c r="Q67" s="7">
        <v>41</v>
      </c>
      <c r="R67" s="18" t="s">
        <v>805</v>
      </c>
      <c r="S67" s="7">
        <v>26</v>
      </c>
      <c r="T67" s="7" t="s">
        <v>136</v>
      </c>
      <c r="U67" s="7">
        <v>0</v>
      </c>
      <c r="V67" s="13" t="s">
        <v>215</v>
      </c>
      <c r="W67" s="1" t="s">
        <v>428</v>
      </c>
      <c r="X67" s="19" t="s">
        <v>227</v>
      </c>
      <c r="Y67" s="14" t="s">
        <v>92</v>
      </c>
      <c r="Z67" s="3">
        <v>10</v>
      </c>
      <c r="AA67" s="15" t="s">
        <v>123</v>
      </c>
      <c r="AB67" s="3" t="s">
        <v>93</v>
      </c>
      <c r="AC67" s="3">
        <v>0</v>
      </c>
      <c r="AD67" s="19" t="s">
        <v>768</v>
      </c>
      <c r="AE67" s="16" t="s">
        <v>777</v>
      </c>
      <c r="AF67" s="16" t="s">
        <v>796</v>
      </c>
      <c r="AG67" s="16" t="s">
        <v>428</v>
      </c>
      <c r="AH67" s="17">
        <v>900</v>
      </c>
      <c r="AI67" s="16" t="s">
        <v>203</v>
      </c>
      <c r="AJ67" s="16">
        <v>4</v>
      </c>
      <c r="AK67">
        <v>472</v>
      </c>
    </row>
    <row r="68" spans="1:37" ht="14.25">
      <c r="A68" s="7">
        <v>5050</v>
      </c>
      <c r="B68" s="7" t="s">
        <v>41</v>
      </c>
      <c r="C68" s="7">
        <v>4</v>
      </c>
      <c r="D68" s="7">
        <v>4</v>
      </c>
      <c r="E68" s="8" t="s">
        <v>743</v>
      </c>
      <c r="F68" s="7">
        <v>10</v>
      </c>
      <c r="G68" s="8" t="s">
        <v>34</v>
      </c>
      <c r="H68" s="7">
        <v>14</v>
      </c>
      <c r="I68" s="7">
        <v>1000</v>
      </c>
      <c r="J68" s="7">
        <v>0</v>
      </c>
      <c r="K68" s="7">
        <v>7</v>
      </c>
      <c r="L68" s="7">
        <v>10</v>
      </c>
      <c r="M68" s="7">
        <v>1</v>
      </c>
      <c r="N68" s="7">
        <v>24</v>
      </c>
      <c r="O68" s="7">
        <v>2</v>
      </c>
      <c r="P68" s="7">
        <v>14</v>
      </c>
      <c r="Q68" s="7">
        <v>41</v>
      </c>
      <c r="R68" s="7">
        <v>1</v>
      </c>
      <c r="S68" s="7">
        <v>26</v>
      </c>
      <c r="T68" s="7" t="s">
        <v>124</v>
      </c>
      <c r="U68" s="10" t="s">
        <v>35</v>
      </c>
      <c r="V68" s="1">
        <v>0</v>
      </c>
      <c r="W68" s="1" t="s">
        <v>36</v>
      </c>
      <c r="X68" s="14">
        <v>1000</v>
      </c>
      <c r="Y68" s="14">
        <v>9401</v>
      </c>
      <c r="Z68" s="3">
        <v>0</v>
      </c>
      <c r="AA68" s="3" t="s">
        <v>39</v>
      </c>
      <c r="AB68" s="3" t="s">
        <v>40</v>
      </c>
      <c r="AC68" s="3">
        <v>1</v>
      </c>
      <c r="AD68" s="14">
        <v>1000</v>
      </c>
      <c r="AE68" s="14">
        <v>1000</v>
      </c>
      <c r="AF68" s="13" t="s">
        <v>37</v>
      </c>
      <c r="AG68" s="13">
        <v>1000</v>
      </c>
      <c r="AH68" s="1"/>
      <c r="AI68" s="20" t="s">
        <v>197</v>
      </c>
      <c r="AJ68" s="20" t="s">
        <v>197</v>
      </c>
      <c r="AK68" s="1">
        <v>0</v>
      </c>
    </row>
    <row r="69" spans="1:37" ht="14.25">
      <c r="A69" s="7">
        <v>994</v>
      </c>
      <c r="B69" s="7" t="s">
        <v>32</v>
      </c>
      <c r="C69" s="7">
        <v>1</v>
      </c>
      <c r="D69" s="7">
        <v>5</v>
      </c>
      <c r="E69" s="8" t="s">
        <v>33</v>
      </c>
      <c r="F69" s="7">
        <v>4</v>
      </c>
      <c r="G69" s="8" t="s">
        <v>34</v>
      </c>
      <c r="H69" s="7">
        <v>3</v>
      </c>
      <c r="I69" s="7">
        <v>1000</v>
      </c>
      <c r="J69" s="7">
        <v>0</v>
      </c>
      <c r="K69" s="7">
        <v>7</v>
      </c>
      <c r="L69" s="7">
        <v>10</v>
      </c>
      <c r="M69" s="7">
        <v>1</v>
      </c>
      <c r="N69" s="7">
        <v>24</v>
      </c>
      <c r="O69" s="7">
        <v>2</v>
      </c>
      <c r="P69" s="7">
        <v>14</v>
      </c>
      <c r="Q69" s="7">
        <v>41</v>
      </c>
      <c r="R69" s="7">
        <v>1</v>
      </c>
      <c r="S69" s="7">
        <v>26</v>
      </c>
      <c r="T69" s="7" t="s">
        <v>124</v>
      </c>
      <c r="U69" s="10" t="s">
        <v>35</v>
      </c>
      <c r="V69" s="1">
        <v>0</v>
      </c>
      <c r="W69" s="1" t="s">
        <v>36</v>
      </c>
      <c r="X69" s="13" t="s">
        <v>37</v>
      </c>
      <c r="Y69" s="13" t="s">
        <v>38</v>
      </c>
      <c r="Z69" s="3">
        <v>0</v>
      </c>
      <c r="AA69" s="3" t="s">
        <v>39</v>
      </c>
      <c r="AB69" s="3" t="s">
        <v>40</v>
      </c>
      <c r="AC69" s="3">
        <v>1</v>
      </c>
      <c r="AD69" s="13" t="s">
        <v>37</v>
      </c>
      <c r="AE69" s="13" t="s">
        <v>37</v>
      </c>
      <c r="AF69" s="13" t="s">
        <v>37</v>
      </c>
      <c r="AG69" s="13">
        <v>1000</v>
      </c>
      <c r="AH69" s="1"/>
      <c r="AI69" s="20" t="s">
        <v>197</v>
      </c>
      <c r="AJ69" s="20" t="s">
        <v>197</v>
      </c>
      <c r="AK69" s="1">
        <v>0</v>
      </c>
    </row>
    <row r="70" spans="1:37" ht="14.25">
      <c r="A70" s="7">
        <v>6000</v>
      </c>
      <c r="B70" s="7" t="s">
        <v>41</v>
      </c>
      <c r="C70" s="7">
        <v>2</v>
      </c>
      <c r="D70" s="7">
        <v>5</v>
      </c>
      <c r="E70" s="8" t="s">
        <v>33</v>
      </c>
      <c r="F70" s="7">
        <v>10</v>
      </c>
      <c r="G70" s="8" t="s">
        <v>34</v>
      </c>
      <c r="H70" s="7">
        <v>14</v>
      </c>
      <c r="I70" s="7">
        <v>1000</v>
      </c>
      <c r="J70" s="7">
        <v>0</v>
      </c>
      <c r="K70" s="7">
        <v>7</v>
      </c>
      <c r="L70" s="7">
        <v>10</v>
      </c>
      <c r="M70" s="7">
        <v>1</v>
      </c>
      <c r="N70" s="7">
        <v>24</v>
      </c>
      <c r="O70" s="7">
        <v>2</v>
      </c>
      <c r="P70" s="7">
        <v>14</v>
      </c>
      <c r="Q70" s="7">
        <v>41</v>
      </c>
      <c r="R70" s="7">
        <v>1</v>
      </c>
      <c r="S70" s="7">
        <v>26</v>
      </c>
      <c r="T70" s="7" t="s">
        <v>124</v>
      </c>
      <c r="U70" s="10" t="s">
        <v>35</v>
      </c>
      <c r="V70" s="1">
        <v>0</v>
      </c>
      <c r="W70" s="1" t="s">
        <v>36</v>
      </c>
      <c r="X70" s="14">
        <v>1000</v>
      </c>
      <c r="Y70" s="14">
        <v>202</v>
      </c>
      <c r="Z70" s="3">
        <v>0</v>
      </c>
      <c r="AA70" s="3" t="s">
        <v>39</v>
      </c>
      <c r="AB70" s="3" t="s">
        <v>40</v>
      </c>
      <c r="AC70" s="3">
        <v>1</v>
      </c>
      <c r="AD70" s="14">
        <v>1000</v>
      </c>
      <c r="AE70" s="14">
        <v>1000</v>
      </c>
      <c r="AF70" s="13" t="s">
        <v>37</v>
      </c>
      <c r="AG70" s="13">
        <v>1000</v>
      </c>
      <c r="AH70" s="1"/>
      <c r="AI70" s="20" t="s">
        <v>197</v>
      </c>
      <c r="AJ70" s="20" t="s">
        <v>197</v>
      </c>
      <c r="AK70" s="1">
        <v>0</v>
      </c>
    </row>
    <row r="71" spans="1:37" ht="14.25">
      <c r="A71" s="7">
        <v>6016</v>
      </c>
      <c r="B71" s="7" t="s">
        <v>334</v>
      </c>
      <c r="C71" s="7">
        <v>3</v>
      </c>
      <c r="D71" s="7">
        <v>5</v>
      </c>
      <c r="E71" s="18" t="s">
        <v>188</v>
      </c>
      <c r="F71" s="7">
        <v>6</v>
      </c>
      <c r="G71" s="18" t="s">
        <v>153</v>
      </c>
      <c r="H71" s="7">
        <v>5</v>
      </c>
      <c r="I71" s="7">
        <v>1000</v>
      </c>
      <c r="J71" s="7">
        <v>1</v>
      </c>
      <c r="K71" s="7">
        <v>7</v>
      </c>
      <c r="L71" s="7">
        <v>15</v>
      </c>
      <c r="M71" s="18" t="s">
        <v>153</v>
      </c>
      <c r="N71" s="7">
        <v>24</v>
      </c>
      <c r="O71" s="17">
        <v>1</v>
      </c>
      <c r="P71" s="7">
        <v>14</v>
      </c>
      <c r="Q71" s="7">
        <v>41</v>
      </c>
      <c r="R71" s="18" t="s">
        <v>153</v>
      </c>
      <c r="S71" s="7">
        <v>26</v>
      </c>
      <c r="T71" s="7" t="s">
        <v>335</v>
      </c>
      <c r="U71" s="7">
        <v>0</v>
      </c>
      <c r="V71" s="13" t="s">
        <v>216</v>
      </c>
      <c r="W71" s="16" t="s">
        <v>429</v>
      </c>
      <c r="X71" s="19" t="s">
        <v>227</v>
      </c>
      <c r="Y71" s="19" t="s">
        <v>333</v>
      </c>
      <c r="Z71" s="3">
        <v>10</v>
      </c>
      <c r="AA71" s="15" t="s">
        <v>123</v>
      </c>
      <c r="AB71" s="3" t="s">
        <v>97</v>
      </c>
      <c r="AC71" s="3">
        <v>1</v>
      </c>
      <c r="AD71" s="19" t="s">
        <v>226</v>
      </c>
      <c r="AE71" s="16" t="s">
        <v>152</v>
      </c>
      <c r="AF71" s="16" t="s">
        <v>225</v>
      </c>
      <c r="AG71" s="16" t="s">
        <v>571</v>
      </c>
      <c r="AH71" s="17">
        <v>830</v>
      </c>
      <c r="AI71" s="16" t="s">
        <v>203</v>
      </c>
      <c r="AJ71" s="16">
        <v>15</v>
      </c>
      <c r="AK71" s="1">
        <v>666</v>
      </c>
    </row>
    <row r="72" spans="1:37" ht="14.25">
      <c r="A72" s="7">
        <v>6017</v>
      </c>
      <c r="B72" s="7" t="s">
        <v>337</v>
      </c>
      <c r="C72" s="7">
        <v>3</v>
      </c>
      <c r="D72" s="7">
        <v>5</v>
      </c>
      <c r="E72" s="18" t="s">
        <v>189</v>
      </c>
      <c r="F72" s="7">
        <v>6</v>
      </c>
      <c r="G72" s="18" t="s">
        <v>153</v>
      </c>
      <c r="H72" s="7">
        <v>5</v>
      </c>
      <c r="I72" s="7">
        <v>1000</v>
      </c>
      <c r="J72" s="7">
        <v>1</v>
      </c>
      <c r="K72" s="7">
        <v>7</v>
      </c>
      <c r="L72" s="7">
        <v>15</v>
      </c>
      <c r="M72" s="18" t="s">
        <v>153</v>
      </c>
      <c r="N72" s="7">
        <v>24</v>
      </c>
      <c r="O72" s="17">
        <v>1</v>
      </c>
      <c r="P72" s="7">
        <v>14</v>
      </c>
      <c r="Q72" s="7">
        <v>41</v>
      </c>
      <c r="R72" s="18" t="s">
        <v>153</v>
      </c>
      <c r="S72" s="7">
        <v>26</v>
      </c>
      <c r="T72" s="7" t="s">
        <v>338</v>
      </c>
      <c r="U72" s="7">
        <v>0</v>
      </c>
      <c r="V72" s="13" t="s">
        <v>217</v>
      </c>
      <c r="W72" s="16" t="s">
        <v>430</v>
      </c>
      <c r="X72" s="19" t="s">
        <v>227</v>
      </c>
      <c r="Y72" s="14" t="s">
        <v>100</v>
      </c>
      <c r="Z72" s="3">
        <v>10</v>
      </c>
      <c r="AA72" s="15" t="s">
        <v>123</v>
      </c>
      <c r="AB72" s="3" t="s">
        <v>101</v>
      </c>
      <c r="AC72" s="3">
        <v>1</v>
      </c>
      <c r="AD72" s="19" t="s">
        <v>226</v>
      </c>
      <c r="AE72" s="16" t="s">
        <v>152</v>
      </c>
      <c r="AF72" s="16" t="s">
        <v>225</v>
      </c>
      <c r="AG72" s="16" t="s">
        <v>572</v>
      </c>
      <c r="AH72" s="17">
        <v>890</v>
      </c>
      <c r="AI72" s="16" t="s">
        <v>203</v>
      </c>
      <c r="AJ72" s="16">
        <v>15</v>
      </c>
      <c r="AK72" s="1">
        <v>701</v>
      </c>
    </row>
    <row r="73" spans="1:37" ht="14.25">
      <c r="A73" s="7">
        <v>6018</v>
      </c>
      <c r="B73" s="7" t="s">
        <v>339</v>
      </c>
      <c r="C73" s="7">
        <v>3</v>
      </c>
      <c r="D73" s="7">
        <v>5</v>
      </c>
      <c r="E73" s="18" t="s">
        <v>190</v>
      </c>
      <c r="F73" s="7">
        <v>6</v>
      </c>
      <c r="G73" s="18" t="s">
        <v>153</v>
      </c>
      <c r="H73" s="7">
        <v>5</v>
      </c>
      <c r="I73" s="7">
        <v>1000</v>
      </c>
      <c r="J73" s="7">
        <v>1</v>
      </c>
      <c r="K73" s="7">
        <v>7</v>
      </c>
      <c r="L73" s="7">
        <v>15</v>
      </c>
      <c r="M73" s="18" t="s">
        <v>153</v>
      </c>
      <c r="N73" s="7">
        <v>24</v>
      </c>
      <c r="O73" s="17">
        <v>1</v>
      </c>
      <c r="P73" s="7">
        <v>14</v>
      </c>
      <c r="Q73" s="7">
        <v>41</v>
      </c>
      <c r="R73" s="18" t="s">
        <v>153</v>
      </c>
      <c r="S73" s="7">
        <v>26</v>
      </c>
      <c r="T73" s="7" t="s">
        <v>340</v>
      </c>
      <c r="U73" s="7">
        <v>0</v>
      </c>
      <c r="V73" s="13" t="s">
        <v>218</v>
      </c>
      <c r="W73" s="16" t="s">
        <v>431</v>
      </c>
      <c r="X73" s="19" t="s">
        <v>227</v>
      </c>
      <c r="Y73" s="14" t="s">
        <v>104</v>
      </c>
      <c r="Z73" s="3">
        <v>10</v>
      </c>
      <c r="AA73" s="15" t="s">
        <v>123</v>
      </c>
      <c r="AB73" s="3" t="s">
        <v>105</v>
      </c>
      <c r="AC73" s="3">
        <v>0</v>
      </c>
      <c r="AD73" s="19" t="s">
        <v>226</v>
      </c>
      <c r="AE73" s="16" t="s">
        <v>152</v>
      </c>
      <c r="AF73" s="16" t="s">
        <v>225</v>
      </c>
      <c r="AG73" s="16" t="s">
        <v>573</v>
      </c>
      <c r="AH73" s="17">
        <v>970</v>
      </c>
      <c r="AI73" s="16" t="s">
        <v>203</v>
      </c>
      <c r="AJ73" s="16">
        <v>15</v>
      </c>
      <c r="AK73" s="1">
        <v>765</v>
      </c>
    </row>
    <row r="74" spans="1:37" ht="14.25">
      <c r="A74" s="7">
        <v>6019</v>
      </c>
      <c r="B74" s="7" t="s">
        <v>342</v>
      </c>
      <c r="C74" s="7">
        <v>3</v>
      </c>
      <c r="D74" s="7">
        <v>5</v>
      </c>
      <c r="E74" s="18" t="s">
        <v>191</v>
      </c>
      <c r="F74" s="7">
        <v>6</v>
      </c>
      <c r="G74" s="18" t="s">
        <v>153</v>
      </c>
      <c r="H74" s="7">
        <v>5</v>
      </c>
      <c r="I74" s="7">
        <v>1000</v>
      </c>
      <c r="J74" s="7">
        <v>1</v>
      </c>
      <c r="K74" s="7">
        <v>7</v>
      </c>
      <c r="L74" s="7">
        <v>15</v>
      </c>
      <c r="M74" s="18" t="s">
        <v>153</v>
      </c>
      <c r="N74" s="7">
        <v>24</v>
      </c>
      <c r="O74" s="17">
        <v>1</v>
      </c>
      <c r="P74" s="7">
        <v>14</v>
      </c>
      <c r="Q74" s="7">
        <v>41</v>
      </c>
      <c r="R74" s="18" t="s">
        <v>153</v>
      </c>
      <c r="S74" s="7">
        <v>26</v>
      </c>
      <c r="T74" s="7" t="s">
        <v>343</v>
      </c>
      <c r="U74" s="7">
        <v>0</v>
      </c>
      <c r="V74" s="13" t="s">
        <v>219</v>
      </c>
      <c r="W74" s="16" t="s">
        <v>432</v>
      </c>
      <c r="X74" s="19" t="s">
        <v>227</v>
      </c>
      <c r="Y74" s="14" t="s">
        <v>108</v>
      </c>
      <c r="Z74" s="3">
        <v>10</v>
      </c>
      <c r="AA74" s="15" t="s">
        <v>123</v>
      </c>
      <c r="AB74" s="3" t="s">
        <v>109</v>
      </c>
      <c r="AC74" s="3">
        <v>1</v>
      </c>
      <c r="AD74" s="19" t="s">
        <v>226</v>
      </c>
      <c r="AE74" s="16" t="s">
        <v>152</v>
      </c>
      <c r="AF74" s="16" t="s">
        <v>225</v>
      </c>
      <c r="AG74" s="16" t="s">
        <v>574</v>
      </c>
      <c r="AH74" s="17">
        <v>1050</v>
      </c>
      <c r="AI74" s="16" t="s">
        <v>203</v>
      </c>
      <c r="AJ74" s="16">
        <v>15</v>
      </c>
      <c r="AK74" s="1">
        <v>833</v>
      </c>
    </row>
    <row r="75" spans="1:37" ht="14.25">
      <c r="A75" s="7">
        <v>6020</v>
      </c>
      <c r="B75" s="7" t="s">
        <v>344</v>
      </c>
      <c r="C75" s="7">
        <v>3</v>
      </c>
      <c r="D75" s="7">
        <v>5</v>
      </c>
      <c r="E75" s="18" t="s">
        <v>711</v>
      </c>
      <c r="F75" s="7">
        <v>6</v>
      </c>
      <c r="G75" s="18" t="s">
        <v>153</v>
      </c>
      <c r="H75" s="7">
        <v>5</v>
      </c>
      <c r="I75" s="7">
        <v>1000</v>
      </c>
      <c r="J75" s="7">
        <v>1</v>
      </c>
      <c r="K75" s="7">
        <v>7</v>
      </c>
      <c r="L75" s="7">
        <v>15</v>
      </c>
      <c r="M75" s="18" t="s">
        <v>153</v>
      </c>
      <c r="N75" s="7">
        <v>24</v>
      </c>
      <c r="O75" s="7">
        <v>1</v>
      </c>
      <c r="P75" s="7">
        <v>14</v>
      </c>
      <c r="Q75" s="7">
        <v>41</v>
      </c>
      <c r="R75" s="18" t="s">
        <v>153</v>
      </c>
      <c r="S75" s="7">
        <v>26</v>
      </c>
      <c r="T75" s="7" t="s">
        <v>345</v>
      </c>
      <c r="U75" s="7">
        <v>0</v>
      </c>
      <c r="V75" s="13" t="s">
        <v>220</v>
      </c>
      <c r="W75" s="16" t="s">
        <v>433</v>
      </c>
      <c r="X75" s="19" t="s">
        <v>227</v>
      </c>
      <c r="Y75" s="14" t="s">
        <v>112</v>
      </c>
      <c r="Z75" s="3">
        <v>10</v>
      </c>
      <c r="AA75" s="15" t="s">
        <v>123</v>
      </c>
      <c r="AB75" s="3" t="s">
        <v>113</v>
      </c>
      <c r="AC75" s="3">
        <v>0</v>
      </c>
      <c r="AD75" s="19" t="s">
        <v>226</v>
      </c>
      <c r="AE75" s="16" t="s">
        <v>152</v>
      </c>
      <c r="AF75" s="16" t="s">
        <v>225</v>
      </c>
      <c r="AG75" s="16" t="s">
        <v>575</v>
      </c>
      <c r="AH75" s="17">
        <v>1130</v>
      </c>
      <c r="AI75" s="16" t="s">
        <v>203</v>
      </c>
      <c r="AJ75" s="16">
        <v>15</v>
      </c>
      <c r="AK75" s="1">
        <v>869</v>
      </c>
    </row>
    <row r="76" spans="1:37" ht="14.25">
      <c r="A76" s="7">
        <v>6007</v>
      </c>
      <c r="B76" s="7" t="s">
        <v>347</v>
      </c>
      <c r="C76" s="7">
        <v>3</v>
      </c>
      <c r="D76" s="7">
        <v>5</v>
      </c>
      <c r="E76" s="18" t="s">
        <v>193</v>
      </c>
      <c r="F76" s="7">
        <v>6</v>
      </c>
      <c r="G76" s="18" t="s">
        <v>153</v>
      </c>
      <c r="H76" s="7">
        <v>5</v>
      </c>
      <c r="I76" s="7">
        <v>1000</v>
      </c>
      <c r="J76" s="7">
        <v>1</v>
      </c>
      <c r="K76" s="7">
        <v>7</v>
      </c>
      <c r="L76" s="7">
        <v>15</v>
      </c>
      <c r="M76" s="18" t="s">
        <v>153</v>
      </c>
      <c r="N76" s="7">
        <v>24</v>
      </c>
      <c r="O76" s="17">
        <v>3</v>
      </c>
      <c r="P76" s="7">
        <v>14</v>
      </c>
      <c r="Q76" s="7">
        <v>41</v>
      </c>
      <c r="R76" s="18" t="s">
        <v>153</v>
      </c>
      <c r="S76" s="7">
        <v>26</v>
      </c>
      <c r="T76" s="7" t="s">
        <v>129</v>
      </c>
      <c r="U76" s="10" t="s">
        <v>35</v>
      </c>
      <c r="V76" s="13" t="s">
        <v>221</v>
      </c>
      <c r="W76" s="16" t="s">
        <v>434</v>
      </c>
      <c r="X76" s="19" t="s">
        <v>227</v>
      </c>
      <c r="Y76" s="14" t="s">
        <v>60</v>
      </c>
      <c r="Z76" s="3">
        <v>10</v>
      </c>
      <c r="AA76" s="15" t="s">
        <v>123</v>
      </c>
      <c r="AB76" s="3" t="s">
        <v>61</v>
      </c>
      <c r="AC76" s="3">
        <v>1</v>
      </c>
      <c r="AD76" s="19" t="s">
        <v>226</v>
      </c>
      <c r="AE76" s="16" t="s">
        <v>152</v>
      </c>
      <c r="AF76" s="16" t="s">
        <v>225</v>
      </c>
      <c r="AG76" s="16" t="s">
        <v>576</v>
      </c>
      <c r="AH76" s="17">
        <v>1210</v>
      </c>
      <c r="AI76" s="16" t="s">
        <v>203</v>
      </c>
      <c r="AJ76" s="16">
        <v>15</v>
      </c>
      <c r="AK76" s="1">
        <v>906</v>
      </c>
    </row>
    <row r="77" spans="1:37" ht="14.25">
      <c r="A77" s="7">
        <v>6008</v>
      </c>
      <c r="B77" s="7" t="s">
        <v>348</v>
      </c>
      <c r="C77" s="7">
        <v>3</v>
      </c>
      <c r="D77" s="7">
        <v>5</v>
      </c>
      <c r="E77" s="18" t="s">
        <v>194</v>
      </c>
      <c r="F77" s="7">
        <v>6</v>
      </c>
      <c r="G77" s="18" t="s">
        <v>153</v>
      </c>
      <c r="H77" s="7">
        <v>5</v>
      </c>
      <c r="I77" s="7">
        <v>1000</v>
      </c>
      <c r="J77" s="7">
        <v>1</v>
      </c>
      <c r="K77" s="7">
        <v>7</v>
      </c>
      <c r="L77" s="7">
        <v>15</v>
      </c>
      <c r="M77" s="18" t="s">
        <v>153</v>
      </c>
      <c r="N77" s="7">
        <v>24</v>
      </c>
      <c r="O77" s="17">
        <v>3</v>
      </c>
      <c r="P77" s="7">
        <v>14</v>
      </c>
      <c r="Q77" s="7">
        <v>41</v>
      </c>
      <c r="R77" s="18" t="s">
        <v>153</v>
      </c>
      <c r="S77" s="7">
        <v>26</v>
      </c>
      <c r="T77" s="7" t="s">
        <v>130</v>
      </c>
      <c r="U77" s="10" t="s">
        <v>35</v>
      </c>
      <c r="V77" s="13" t="s">
        <v>222</v>
      </c>
      <c r="W77" s="16" t="s">
        <v>435</v>
      </c>
      <c r="X77" s="19" t="s">
        <v>227</v>
      </c>
      <c r="Y77" s="14" t="s">
        <v>64</v>
      </c>
      <c r="Z77" s="3">
        <v>10</v>
      </c>
      <c r="AA77" s="15" t="s">
        <v>123</v>
      </c>
      <c r="AB77" s="3" t="s">
        <v>65</v>
      </c>
      <c r="AC77" s="3">
        <v>0</v>
      </c>
      <c r="AD77" s="19" t="s">
        <v>226</v>
      </c>
      <c r="AE77" s="16" t="s">
        <v>152</v>
      </c>
      <c r="AF77" s="16" t="s">
        <v>225</v>
      </c>
      <c r="AG77" s="16" t="s">
        <v>577</v>
      </c>
      <c r="AH77" s="17">
        <v>1290</v>
      </c>
      <c r="AI77" s="16" t="s">
        <v>203</v>
      </c>
      <c r="AJ77" s="16">
        <v>15</v>
      </c>
      <c r="AK77" s="1">
        <v>930</v>
      </c>
    </row>
    <row r="78" spans="1:37" ht="14.25">
      <c r="A78" s="7">
        <v>6009</v>
      </c>
      <c r="B78" s="7" t="s">
        <v>350</v>
      </c>
      <c r="C78" s="7">
        <v>3</v>
      </c>
      <c r="D78" s="7">
        <v>5</v>
      </c>
      <c r="E78" s="18" t="s">
        <v>195</v>
      </c>
      <c r="F78" s="7">
        <v>6</v>
      </c>
      <c r="G78" s="18" t="s">
        <v>153</v>
      </c>
      <c r="H78" s="7">
        <v>5</v>
      </c>
      <c r="I78" s="7">
        <v>1000</v>
      </c>
      <c r="J78" s="7">
        <v>1</v>
      </c>
      <c r="K78" s="7">
        <v>7</v>
      </c>
      <c r="L78" s="7">
        <v>15</v>
      </c>
      <c r="M78" s="18" t="s">
        <v>153</v>
      </c>
      <c r="N78" s="7">
        <v>24</v>
      </c>
      <c r="O78" s="17">
        <v>3</v>
      </c>
      <c r="P78" s="7">
        <v>14</v>
      </c>
      <c r="Q78" s="7">
        <v>41</v>
      </c>
      <c r="R78" s="18" t="s">
        <v>153</v>
      </c>
      <c r="S78" s="7">
        <v>26</v>
      </c>
      <c r="T78" s="7" t="s">
        <v>131</v>
      </c>
      <c r="U78" s="7">
        <v>0</v>
      </c>
      <c r="V78" s="13" t="s">
        <v>223</v>
      </c>
      <c r="W78" s="16" t="s">
        <v>436</v>
      </c>
      <c r="X78" s="19" t="s">
        <v>227</v>
      </c>
      <c r="Y78" s="14" t="s">
        <v>68</v>
      </c>
      <c r="Z78" s="3">
        <v>10</v>
      </c>
      <c r="AA78" s="15" t="s">
        <v>123</v>
      </c>
      <c r="AB78" s="3" t="s">
        <v>69</v>
      </c>
      <c r="AC78" s="3">
        <v>1</v>
      </c>
      <c r="AD78" s="19" t="s">
        <v>226</v>
      </c>
      <c r="AE78" s="16" t="s">
        <v>152</v>
      </c>
      <c r="AF78" s="16" t="s">
        <v>225</v>
      </c>
      <c r="AG78" s="16" t="s">
        <v>578</v>
      </c>
      <c r="AH78" s="17">
        <v>1370</v>
      </c>
      <c r="AI78" s="16" t="s">
        <v>203</v>
      </c>
      <c r="AJ78" s="16">
        <v>15</v>
      </c>
      <c r="AK78" s="1">
        <v>958</v>
      </c>
    </row>
    <row r="79" spans="1:37" ht="14.25">
      <c r="A79" s="7">
        <v>6010</v>
      </c>
      <c r="B79" s="7" t="s">
        <v>352</v>
      </c>
      <c r="C79" s="7">
        <v>3</v>
      </c>
      <c r="D79" s="7">
        <v>5</v>
      </c>
      <c r="E79" s="18" t="s">
        <v>184</v>
      </c>
      <c r="F79" s="7">
        <v>6</v>
      </c>
      <c r="G79" s="18" t="s">
        <v>153</v>
      </c>
      <c r="H79" s="7">
        <v>5</v>
      </c>
      <c r="I79" s="7">
        <v>1000</v>
      </c>
      <c r="J79" s="7">
        <v>1</v>
      </c>
      <c r="K79" s="7">
        <v>7</v>
      </c>
      <c r="L79" s="7">
        <v>15</v>
      </c>
      <c r="M79" s="18" t="s">
        <v>153</v>
      </c>
      <c r="N79" s="7">
        <v>24</v>
      </c>
      <c r="O79" s="17">
        <v>2</v>
      </c>
      <c r="P79" s="7">
        <v>14</v>
      </c>
      <c r="Q79" s="7">
        <v>41</v>
      </c>
      <c r="R79" s="18" t="s">
        <v>153</v>
      </c>
      <c r="S79" s="7">
        <v>26</v>
      </c>
      <c r="T79" s="7" t="s">
        <v>401</v>
      </c>
      <c r="U79" s="7">
        <v>0</v>
      </c>
      <c r="V79" s="13" t="s">
        <v>224</v>
      </c>
      <c r="W79" s="16" t="s">
        <v>437</v>
      </c>
      <c r="X79" s="19" t="s">
        <v>227</v>
      </c>
      <c r="Y79" s="14" t="s">
        <v>72</v>
      </c>
      <c r="Z79" s="3">
        <v>10</v>
      </c>
      <c r="AA79" s="15" t="s">
        <v>123</v>
      </c>
      <c r="AB79" s="3" t="s">
        <v>73</v>
      </c>
      <c r="AC79" s="3">
        <v>0</v>
      </c>
      <c r="AD79" s="19" t="s">
        <v>226</v>
      </c>
      <c r="AE79" s="16" t="s">
        <v>152</v>
      </c>
      <c r="AF79" s="16" t="s">
        <v>225</v>
      </c>
      <c r="AG79" s="16" t="s">
        <v>579</v>
      </c>
      <c r="AH79" s="17">
        <v>1450</v>
      </c>
      <c r="AI79" s="16" t="s">
        <v>203</v>
      </c>
      <c r="AJ79" s="16">
        <v>15</v>
      </c>
      <c r="AK79" s="1">
        <v>983</v>
      </c>
    </row>
    <row r="80" spans="1:37" ht="14.25">
      <c r="A80" s="7">
        <v>6050</v>
      </c>
      <c r="B80" s="7" t="s">
        <v>41</v>
      </c>
      <c r="C80" s="7">
        <v>4</v>
      </c>
      <c r="D80" s="7">
        <v>5</v>
      </c>
      <c r="E80" s="8" t="s">
        <v>33</v>
      </c>
      <c r="F80" s="7">
        <v>10</v>
      </c>
      <c r="G80" s="8" t="s">
        <v>34</v>
      </c>
      <c r="H80" s="7">
        <v>14</v>
      </c>
      <c r="I80" s="7">
        <v>1000</v>
      </c>
      <c r="J80" s="7">
        <v>0</v>
      </c>
      <c r="K80" s="7">
        <v>7</v>
      </c>
      <c r="L80" s="7">
        <v>10</v>
      </c>
      <c r="M80" s="7">
        <v>1</v>
      </c>
      <c r="N80" s="7">
        <v>24</v>
      </c>
      <c r="O80" s="7">
        <v>2</v>
      </c>
      <c r="P80" s="7">
        <v>14</v>
      </c>
      <c r="Q80" s="7">
        <v>41</v>
      </c>
      <c r="R80" s="7">
        <v>1</v>
      </c>
      <c r="S80" s="7">
        <v>26</v>
      </c>
      <c r="T80" s="7" t="s">
        <v>124</v>
      </c>
      <c r="U80" s="10" t="s">
        <v>35</v>
      </c>
      <c r="V80" s="1">
        <v>0</v>
      </c>
      <c r="W80" s="1" t="s">
        <v>36</v>
      </c>
      <c r="X80" s="14">
        <v>1000</v>
      </c>
      <c r="Y80" s="14">
        <v>9501</v>
      </c>
      <c r="Z80" s="3">
        <v>0</v>
      </c>
      <c r="AA80" s="3" t="s">
        <v>39</v>
      </c>
      <c r="AB80" s="3" t="s">
        <v>40</v>
      </c>
      <c r="AC80" s="3">
        <v>1</v>
      </c>
      <c r="AD80" s="14">
        <v>1000</v>
      </c>
      <c r="AE80" s="14">
        <v>1000</v>
      </c>
      <c r="AF80" s="13" t="s">
        <v>37</v>
      </c>
      <c r="AG80" s="13">
        <v>1000</v>
      </c>
      <c r="AH80" s="1"/>
      <c r="AI80" s="20" t="s">
        <v>197</v>
      </c>
      <c r="AJ80" s="20" t="s">
        <v>197</v>
      </c>
      <c r="AK80" s="1">
        <v>0</v>
      </c>
    </row>
    <row r="81" spans="1:37" ht="14.25">
      <c r="A81" s="7">
        <v>993</v>
      </c>
      <c r="B81" s="7" t="s">
        <v>32</v>
      </c>
      <c r="C81" s="7">
        <v>1</v>
      </c>
      <c r="D81" s="7">
        <v>6</v>
      </c>
      <c r="E81" s="8" t="s">
        <v>33</v>
      </c>
      <c r="F81" s="7">
        <v>4</v>
      </c>
      <c r="G81" s="8" t="s">
        <v>34</v>
      </c>
      <c r="H81" s="7">
        <v>3</v>
      </c>
      <c r="I81" s="7">
        <v>1000</v>
      </c>
      <c r="J81" s="7">
        <v>0</v>
      </c>
      <c r="K81" s="7">
        <v>7</v>
      </c>
      <c r="L81" s="7">
        <v>10</v>
      </c>
      <c r="M81" s="7">
        <v>1</v>
      </c>
      <c r="N81" s="7">
        <v>24</v>
      </c>
      <c r="O81" s="7">
        <v>2</v>
      </c>
      <c r="P81" s="7">
        <v>14</v>
      </c>
      <c r="Q81" s="7">
        <v>41</v>
      </c>
      <c r="R81" s="7">
        <v>1</v>
      </c>
      <c r="S81" s="7">
        <v>26</v>
      </c>
      <c r="T81" s="7" t="s">
        <v>124</v>
      </c>
      <c r="U81" s="10" t="s">
        <v>35</v>
      </c>
      <c r="V81" s="1">
        <v>0</v>
      </c>
      <c r="W81" s="1" t="s">
        <v>36</v>
      </c>
      <c r="X81" s="13" t="s">
        <v>37</v>
      </c>
      <c r="Y81" s="13" t="s">
        <v>38</v>
      </c>
      <c r="Z81" s="3">
        <v>0</v>
      </c>
      <c r="AA81" s="3" t="s">
        <v>39</v>
      </c>
      <c r="AB81" s="3" t="s">
        <v>40</v>
      </c>
      <c r="AC81" s="3">
        <v>1</v>
      </c>
      <c r="AD81" s="13" t="s">
        <v>37</v>
      </c>
      <c r="AE81" s="13" t="s">
        <v>37</v>
      </c>
      <c r="AF81" s="13" t="s">
        <v>37</v>
      </c>
      <c r="AG81" s="13">
        <v>1000</v>
      </c>
      <c r="AH81" s="1"/>
      <c r="AI81" s="20" t="s">
        <v>197</v>
      </c>
      <c r="AJ81" s="20" t="s">
        <v>197</v>
      </c>
      <c r="AK81" s="1">
        <v>0</v>
      </c>
    </row>
    <row r="82" spans="1:37" ht="14.25">
      <c r="A82" s="7">
        <v>7000</v>
      </c>
      <c r="B82" s="7" t="s">
        <v>41</v>
      </c>
      <c r="C82" s="7">
        <v>2</v>
      </c>
      <c r="D82" s="7">
        <v>6</v>
      </c>
      <c r="E82" s="8" t="s">
        <v>33</v>
      </c>
      <c r="F82" s="7">
        <v>10</v>
      </c>
      <c r="G82" s="8" t="s">
        <v>34</v>
      </c>
      <c r="H82" s="7">
        <v>14</v>
      </c>
      <c r="I82" s="7">
        <v>1000</v>
      </c>
      <c r="J82" s="7">
        <v>0</v>
      </c>
      <c r="K82" s="7">
        <v>7</v>
      </c>
      <c r="L82" s="7">
        <v>10</v>
      </c>
      <c r="M82" s="7">
        <v>1</v>
      </c>
      <c r="N82" s="7">
        <v>24</v>
      </c>
      <c r="O82" s="7">
        <v>2</v>
      </c>
      <c r="P82" s="7">
        <v>14</v>
      </c>
      <c r="Q82" s="7">
        <v>41</v>
      </c>
      <c r="R82" s="7">
        <v>1</v>
      </c>
      <c r="S82" s="7">
        <v>26</v>
      </c>
      <c r="T82" s="7" t="s">
        <v>124</v>
      </c>
      <c r="U82" s="10" t="s">
        <v>35</v>
      </c>
      <c r="V82" s="1">
        <v>0</v>
      </c>
      <c r="W82" s="1" t="s">
        <v>36</v>
      </c>
      <c r="X82" s="14">
        <v>1000</v>
      </c>
      <c r="Y82" s="14">
        <v>202</v>
      </c>
      <c r="Z82" s="3">
        <v>0</v>
      </c>
      <c r="AA82" s="3" t="s">
        <v>39</v>
      </c>
      <c r="AB82" s="3" t="s">
        <v>40</v>
      </c>
      <c r="AC82" s="3">
        <v>1</v>
      </c>
      <c r="AD82" s="14">
        <v>1000</v>
      </c>
      <c r="AE82" s="14">
        <v>1000</v>
      </c>
      <c r="AF82" s="13" t="s">
        <v>37</v>
      </c>
      <c r="AG82" s="13">
        <v>1000</v>
      </c>
      <c r="AH82" s="1"/>
      <c r="AI82" s="20" t="s">
        <v>197</v>
      </c>
      <c r="AJ82" s="20" t="s">
        <v>197</v>
      </c>
      <c r="AK82" s="1">
        <v>0</v>
      </c>
    </row>
    <row r="83" spans="1:37" ht="14.25">
      <c r="A83" s="7">
        <v>7016</v>
      </c>
      <c r="B83" s="7" t="s">
        <v>94</v>
      </c>
      <c r="C83" s="7">
        <v>3</v>
      </c>
      <c r="D83" s="7">
        <v>6</v>
      </c>
      <c r="E83" s="18" t="s">
        <v>188</v>
      </c>
      <c r="F83" s="7">
        <v>6</v>
      </c>
      <c r="G83" s="18" t="s">
        <v>153</v>
      </c>
      <c r="H83" s="7">
        <v>5</v>
      </c>
      <c r="I83" s="7">
        <v>1000</v>
      </c>
      <c r="J83" s="7">
        <v>1</v>
      </c>
      <c r="K83" s="7">
        <v>7</v>
      </c>
      <c r="L83" s="7">
        <v>15</v>
      </c>
      <c r="M83" s="18" t="s">
        <v>153</v>
      </c>
      <c r="N83" s="7">
        <v>24</v>
      </c>
      <c r="O83" s="17">
        <v>1</v>
      </c>
      <c r="P83" s="7">
        <v>14</v>
      </c>
      <c r="Q83" s="7">
        <v>41</v>
      </c>
      <c r="R83" s="18" t="s">
        <v>153</v>
      </c>
      <c r="S83" s="7">
        <v>26</v>
      </c>
      <c r="T83" s="7" t="s">
        <v>137</v>
      </c>
      <c r="U83" s="7">
        <v>0</v>
      </c>
      <c r="V83" s="13" t="s">
        <v>216</v>
      </c>
      <c r="W83" s="1" t="s">
        <v>438</v>
      </c>
      <c r="X83" s="19" t="s">
        <v>227</v>
      </c>
      <c r="Y83" s="14" t="s">
        <v>96</v>
      </c>
      <c r="Z83" s="3">
        <v>10</v>
      </c>
      <c r="AA83" s="15" t="s">
        <v>123</v>
      </c>
      <c r="AB83" s="3" t="s">
        <v>97</v>
      </c>
      <c r="AC83" s="3">
        <v>1</v>
      </c>
      <c r="AD83" s="19" t="s">
        <v>226</v>
      </c>
      <c r="AE83" s="16" t="s">
        <v>152</v>
      </c>
      <c r="AF83" s="16" t="s">
        <v>225</v>
      </c>
      <c r="AG83" s="16" t="s">
        <v>580</v>
      </c>
      <c r="AH83" s="17">
        <v>830</v>
      </c>
      <c r="AI83" s="16" t="s">
        <v>203</v>
      </c>
      <c r="AJ83" s="16">
        <v>15</v>
      </c>
      <c r="AK83" s="1">
        <v>705</v>
      </c>
    </row>
    <row r="84" spans="1:37" ht="14.25">
      <c r="A84" s="7">
        <v>7017</v>
      </c>
      <c r="B84" s="7" t="s">
        <v>98</v>
      </c>
      <c r="C84" s="7">
        <v>3</v>
      </c>
      <c r="D84" s="7">
        <v>6</v>
      </c>
      <c r="E84" s="18" t="s">
        <v>189</v>
      </c>
      <c r="F84" s="7">
        <v>6</v>
      </c>
      <c r="G84" s="18" t="s">
        <v>153</v>
      </c>
      <c r="H84" s="7">
        <v>5</v>
      </c>
      <c r="I84" s="7">
        <v>1000</v>
      </c>
      <c r="J84" s="7">
        <v>1</v>
      </c>
      <c r="K84" s="7">
        <v>7</v>
      </c>
      <c r="L84" s="7">
        <v>15</v>
      </c>
      <c r="M84" s="18" t="s">
        <v>153</v>
      </c>
      <c r="N84" s="7">
        <v>24</v>
      </c>
      <c r="O84" s="17">
        <v>1</v>
      </c>
      <c r="P84" s="7">
        <v>14</v>
      </c>
      <c r="Q84" s="7">
        <v>41</v>
      </c>
      <c r="R84" s="18" t="s">
        <v>153</v>
      </c>
      <c r="S84" s="7">
        <v>26</v>
      </c>
      <c r="T84" s="7" t="s">
        <v>338</v>
      </c>
      <c r="U84" s="7">
        <v>0</v>
      </c>
      <c r="V84" s="13" t="s">
        <v>217</v>
      </c>
      <c r="W84" s="1" t="s">
        <v>439</v>
      </c>
      <c r="X84" s="19" t="s">
        <v>227</v>
      </c>
      <c r="Y84" s="14" t="s">
        <v>100</v>
      </c>
      <c r="Z84" s="3">
        <v>10</v>
      </c>
      <c r="AA84" s="15" t="s">
        <v>123</v>
      </c>
      <c r="AB84" s="3" t="s">
        <v>101</v>
      </c>
      <c r="AC84" s="3">
        <v>1</v>
      </c>
      <c r="AD84" s="19" t="s">
        <v>226</v>
      </c>
      <c r="AE84" s="16" t="s">
        <v>152</v>
      </c>
      <c r="AF84" s="16" t="s">
        <v>225</v>
      </c>
      <c r="AG84" s="16" t="s">
        <v>581</v>
      </c>
      <c r="AH84" s="17">
        <v>890</v>
      </c>
      <c r="AI84" s="16" t="s">
        <v>203</v>
      </c>
      <c r="AJ84" s="16">
        <v>15</v>
      </c>
      <c r="AK84" s="1">
        <v>743</v>
      </c>
    </row>
    <row r="85" spans="1:37" ht="14.25">
      <c r="A85" s="7">
        <v>7018</v>
      </c>
      <c r="B85" s="7" t="s">
        <v>102</v>
      </c>
      <c r="C85" s="7">
        <v>3</v>
      </c>
      <c r="D85" s="7">
        <v>6</v>
      </c>
      <c r="E85" s="18" t="s">
        <v>190</v>
      </c>
      <c r="F85" s="7">
        <v>6</v>
      </c>
      <c r="G85" s="18" t="s">
        <v>153</v>
      </c>
      <c r="H85" s="7">
        <v>5</v>
      </c>
      <c r="I85" s="7">
        <v>1000</v>
      </c>
      <c r="J85" s="7">
        <v>1</v>
      </c>
      <c r="K85" s="7">
        <v>7</v>
      </c>
      <c r="L85" s="7">
        <v>15</v>
      </c>
      <c r="M85" s="18" t="s">
        <v>153</v>
      </c>
      <c r="N85" s="7">
        <v>24</v>
      </c>
      <c r="O85" s="17">
        <v>1</v>
      </c>
      <c r="P85" s="7">
        <v>14</v>
      </c>
      <c r="Q85" s="7">
        <v>41</v>
      </c>
      <c r="R85" s="18" t="s">
        <v>153</v>
      </c>
      <c r="S85" s="7">
        <v>26</v>
      </c>
      <c r="T85" s="7" t="s">
        <v>139</v>
      </c>
      <c r="U85" s="7">
        <v>0</v>
      </c>
      <c r="V85" s="13" t="s">
        <v>218</v>
      </c>
      <c r="W85" s="1" t="s">
        <v>440</v>
      </c>
      <c r="X85" s="19" t="s">
        <v>227</v>
      </c>
      <c r="Y85" s="14" t="s">
        <v>104</v>
      </c>
      <c r="Z85" s="3">
        <v>10</v>
      </c>
      <c r="AA85" s="15" t="s">
        <v>123</v>
      </c>
      <c r="AB85" s="3" t="s">
        <v>105</v>
      </c>
      <c r="AC85" s="3">
        <v>0</v>
      </c>
      <c r="AD85" s="19" t="s">
        <v>226</v>
      </c>
      <c r="AE85" s="16" t="s">
        <v>152</v>
      </c>
      <c r="AF85" s="16" t="s">
        <v>225</v>
      </c>
      <c r="AG85" s="16" t="s">
        <v>582</v>
      </c>
      <c r="AH85" s="17">
        <v>970</v>
      </c>
      <c r="AI85" s="16" t="s">
        <v>203</v>
      </c>
      <c r="AJ85" s="16">
        <v>15</v>
      </c>
      <c r="AK85" s="1">
        <v>814</v>
      </c>
    </row>
    <row r="86" spans="1:37" ht="14.25">
      <c r="A86" s="7">
        <v>7019</v>
      </c>
      <c r="B86" s="7" t="s">
        <v>106</v>
      </c>
      <c r="C86" s="7">
        <v>3</v>
      </c>
      <c r="D86" s="7">
        <v>6</v>
      </c>
      <c r="E86" s="18" t="s">
        <v>191</v>
      </c>
      <c r="F86" s="7">
        <v>6</v>
      </c>
      <c r="G86" s="18" t="s">
        <v>153</v>
      </c>
      <c r="H86" s="7">
        <v>5</v>
      </c>
      <c r="I86" s="7">
        <v>1000</v>
      </c>
      <c r="J86" s="7">
        <v>1</v>
      </c>
      <c r="K86" s="7">
        <v>7</v>
      </c>
      <c r="L86" s="7">
        <v>15</v>
      </c>
      <c r="M86" s="18" t="s">
        <v>153</v>
      </c>
      <c r="N86" s="7">
        <v>24</v>
      </c>
      <c r="O86" s="17">
        <v>1</v>
      </c>
      <c r="P86" s="7">
        <v>14</v>
      </c>
      <c r="Q86" s="7">
        <v>41</v>
      </c>
      <c r="R86" s="18" t="s">
        <v>153</v>
      </c>
      <c r="S86" s="7">
        <v>26</v>
      </c>
      <c r="T86" s="7" t="s">
        <v>140</v>
      </c>
      <c r="U86" s="7">
        <v>0</v>
      </c>
      <c r="V86" s="13" t="s">
        <v>219</v>
      </c>
      <c r="W86" s="1" t="s">
        <v>441</v>
      </c>
      <c r="X86" s="19" t="s">
        <v>227</v>
      </c>
      <c r="Y86" s="14" t="s">
        <v>108</v>
      </c>
      <c r="Z86" s="3">
        <v>10</v>
      </c>
      <c r="AA86" s="15" t="s">
        <v>123</v>
      </c>
      <c r="AB86" s="3" t="s">
        <v>109</v>
      </c>
      <c r="AC86" s="3">
        <v>1</v>
      </c>
      <c r="AD86" s="19" t="s">
        <v>226</v>
      </c>
      <c r="AE86" s="16" t="s">
        <v>152</v>
      </c>
      <c r="AF86" s="16" t="s">
        <v>225</v>
      </c>
      <c r="AG86" s="16" t="s">
        <v>583</v>
      </c>
      <c r="AH86" s="17">
        <v>1050</v>
      </c>
      <c r="AI86" s="16" t="s">
        <v>203</v>
      </c>
      <c r="AJ86" s="16">
        <v>15</v>
      </c>
      <c r="AK86" s="1">
        <v>892</v>
      </c>
    </row>
    <row r="87" spans="1:37" ht="14.25">
      <c r="A87" s="7">
        <v>7020</v>
      </c>
      <c r="B87" s="7" t="s">
        <v>110</v>
      </c>
      <c r="C87" s="7">
        <v>3</v>
      </c>
      <c r="D87" s="7">
        <v>6</v>
      </c>
      <c r="E87" s="18" t="s">
        <v>192</v>
      </c>
      <c r="F87" s="7">
        <v>6</v>
      </c>
      <c r="G87" s="18" t="s">
        <v>153</v>
      </c>
      <c r="H87" s="7">
        <v>5</v>
      </c>
      <c r="I87" s="7">
        <v>1000</v>
      </c>
      <c r="J87" s="7">
        <v>1</v>
      </c>
      <c r="K87" s="7">
        <v>7</v>
      </c>
      <c r="L87" s="7">
        <v>15</v>
      </c>
      <c r="M87" s="18" t="s">
        <v>153</v>
      </c>
      <c r="N87" s="7">
        <v>24</v>
      </c>
      <c r="O87" s="7">
        <v>1</v>
      </c>
      <c r="P87" s="7">
        <v>14</v>
      </c>
      <c r="Q87" s="7">
        <v>41</v>
      </c>
      <c r="R87" s="18" t="s">
        <v>153</v>
      </c>
      <c r="S87" s="7">
        <v>26</v>
      </c>
      <c r="T87" s="7" t="s">
        <v>141</v>
      </c>
      <c r="U87" s="7">
        <v>0</v>
      </c>
      <c r="V87" s="13" t="s">
        <v>220</v>
      </c>
      <c r="W87" s="1" t="s">
        <v>442</v>
      </c>
      <c r="X87" s="19" t="s">
        <v>227</v>
      </c>
      <c r="Y87" s="14" t="s">
        <v>112</v>
      </c>
      <c r="Z87" s="3">
        <v>10</v>
      </c>
      <c r="AA87" s="15" t="s">
        <v>123</v>
      </c>
      <c r="AB87" s="3" t="s">
        <v>113</v>
      </c>
      <c r="AC87" s="3">
        <v>0</v>
      </c>
      <c r="AD87" s="19" t="s">
        <v>226</v>
      </c>
      <c r="AE87" s="16" t="s">
        <v>152</v>
      </c>
      <c r="AF87" s="16" t="s">
        <v>225</v>
      </c>
      <c r="AG87" s="16" t="s">
        <v>584</v>
      </c>
      <c r="AH87" s="17">
        <v>1130</v>
      </c>
      <c r="AI87" s="16" t="s">
        <v>203</v>
      </c>
      <c r="AJ87" s="16">
        <v>15</v>
      </c>
      <c r="AK87" s="1">
        <v>936</v>
      </c>
    </row>
    <row r="88" spans="1:37" ht="14.25">
      <c r="A88" s="7">
        <v>7007</v>
      </c>
      <c r="B88" s="7" t="s">
        <v>59</v>
      </c>
      <c r="C88" s="7">
        <v>3</v>
      </c>
      <c r="D88" s="7">
        <v>6</v>
      </c>
      <c r="E88" s="18" t="s">
        <v>193</v>
      </c>
      <c r="F88" s="7">
        <v>6</v>
      </c>
      <c r="G88" s="18" t="s">
        <v>153</v>
      </c>
      <c r="H88" s="7">
        <v>5</v>
      </c>
      <c r="I88" s="7">
        <v>1000</v>
      </c>
      <c r="J88" s="7">
        <v>1</v>
      </c>
      <c r="K88" s="7">
        <v>7</v>
      </c>
      <c r="L88" s="7">
        <v>15</v>
      </c>
      <c r="M88" s="18" t="s">
        <v>153</v>
      </c>
      <c r="N88" s="7">
        <v>24</v>
      </c>
      <c r="O88" s="17">
        <v>3</v>
      </c>
      <c r="P88" s="7">
        <v>14</v>
      </c>
      <c r="Q88" s="7">
        <v>41</v>
      </c>
      <c r="R88" s="18" t="s">
        <v>153</v>
      </c>
      <c r="S88" s="7">
        <v>26</v>
      </c>
      <c r="T88" s="7" t="s">
        <v>129</v>
      </c>
      <c r="U88" s="10" t="s">
        <v>35</v>
      </c>
      <c r="V88" s="13" t="s">
        <v>221</v>
      </c>
      <c r="W88" s="16" t="s">
        <v>443</v>
      </c>
      <c r="X88" s="19" t="s">
        <v>227</v>
      </c>
      <c r="Y88" s="14" t="s">
        <v>60</v>
      </c>
      <c r="Z88" s="3">
        <v>10</v>
      </c>
      <c r="AA88" s="15" t="s">
        <v>123</v>
      </c>
      <c r="AB88" s="3" t="s">
        <v>61</v>
      </c>
      <c r="AC88" s="3">
        <v>1</v>
      </c>
      <c r="AD88" s="19" t="s">
        <v>226</v>
      </c>
      <c r="AE88" s="16" t="s">
        <v>152</v>
      </c>
      <c r="AF88" s="16" t="s">
        <v>225</v>
      </c>
      <c r="AG88" s="16" t="s">
        <v>585</v>
      </c>
      <c r="AH88" s="17">
        <v>1210</v>
      </c>
      <c r="AI88" s="16" t="s">
        <v>203</v>
      </c>
      <c r="AJ88" s="16">
        <v>15</v>
      </c>
      <c r="AK88" s="1">
        <v>982</v>
      </c>
    </row>
    <row r="89" spans="1:37" ht="14.25">
      <c r="A89" s="7">
        <v>7008</v>
      </c>
      <c r="B89" s="7" t="s">
        <v>62</v>
      </c>
      <c r="C89" s="7">
        <v>3</v>
      </c>
      <c r="D89" s="7">
        <v>6</v>
      </c>
      <c r="E89" s="18" t="s">
        <v>194</v>
      </c>
      <c r="F89" s="7">
        <v>6</v>
      </c>
      <c r="G89" s="18" t="s">
        <v>153</v>
      </c>
      <c r="H89" s="7">
        <v>5</v>
      </c>
      <c r="I89" s="7">
        <v>1000</v>
      </c>
      <c r="J89" s="7">
        <v>1</v>
      </c>
      <c r="K89" s="7">
        <v>7</v>
      </c>
      <c r="L89" s="7">
        <v>15</v>
      </c>
      <c r="M89" s="18" t="s">
        <v>153</v>
      </c>
      <c r="N89" s="7">
        <v>24</v>
      </c>
      <c r="O89" s="17">
        <v>3</v>
      </c>
      <c r="P89" s="7">
        <v>14</v>
      </c>
      <c r="Q89" s="7">
        <v>41</v>
      </c>
      <c r="R89" s="18" t="s">
        <v>153</v>
      </c>
      <c r="S89" s="7">
        <v>26</v>
      </c>
      <c r="T89" s="7" t="s">
        <v>130</v>
      </c>
      <c r="U89" s="10" t="s">
        <v>35</v>
      </c>
      <c r="V89" s="13" t="s">
        <v>222</v>
      </c>
      <c r="W89" s="1" t="s">
        <v>444</v>
      </c>
      <c r="X89" s="19" t="s">
        <v>227</v>
      </c>
      <c r="Y89" s="14" t="s">
        <v>64</v>
      </c>
      <c r="Z89" s="3">
        <v>10</v>
      </c>
      <c r="AA89" s="15" t="s">
        <v>123</v>
      </c>
      <c r="AB89" s="3" t="s">
        <v>65</v>
      </c>
      <c r="AC89" s="3">
        <v>0</v>
      </c>
      <c r="AD89" s="19" t="s">
        <v>226</v>
      </c>
      <c r="AE89" s="16" t="s">
        <v>152</v>
      </c>
      <c r="AF89" s="16" t="s">
        <v>225</v>
      </c>
      <c r="AG89" s="16" t="s">
        <v>586</v>
      </c>
      <c r="AH89" s="17">
        <v>1290</v>
      </c>
      <c r="AI89" s="16" t="s">
        <v>203</v>
      </c>
      <c r="AJ89" s="16">
        <v>15</v>
      </c>
      <c r="AK89" s="1">
        <v>1016</v>
      </c>
    </row>
    <row r="90" spans="1:37" ht="14.25">
      <c r="A90" s="7">
        <v>7009</v>
      </c>
      <c r="B90" s="7" t="s">
        <v>66</v>
      </c>
      <c r="C90" s="7">
        <v>3</v>
      </c>
      <c r="D90" s="7">
        <v>6</v>
      </c>
      <c r="E90" s="18" t="s">
        <v>195</v>
      </c>
      <c r="F90" s="7">
        <v>6</v>
      </c>
      <c r="G90" s="18" t="s">
        <v>153</v>
      </c>
      <c r="H90" s="7">
        <v>5</v>
      </c>
      <c r="I90" s="7">
        <v>1000</v>
      </c>
      <c r="J90" s="7">
        <v>1</v>
      </c>
      <c r="K90" s="7">
        <v>7</v>
      </c>
      <c r="L90" s="7">
        <v>15</v>
      </c>
      <c r="M90" s="18" t="s">
        <v>153</v>
      </c>
      <c r="N90" s="7">
        <v>24</v>
      </c>
      <c r="O90" s="17">
        <v>3</v>
      </c>
      <c r="P90" s="7">
        <v>14</v>
      </c>
      <c r="Q90" s="7">
        <v>41</v>
      </c>
      <c r="R90" s="18" t="s">
        <v>153</v>
      </c>
      <c r="S90" s="7">
        <v>26</v>
      </c>
      <c r="T90" s="7" t="s">
        <v>131</v>
      </c>
      <c r="U90" s="7">
        <v>0</v>
      </c>
      <c r="V90" s="13" t="s">
        <v>223</v>
      </c>
      <c r="W90" s="1" t="s">
        <v>445</v>
      </c>
      <c r="X90" s="19" t="s">
        <v>227</v>
      </c>
      <c r="Y90" s="14" t="s">
        <v>68</v>
      </c>
      <c r="Z90" s="3">
        <v>10</v>
      </c>
      <c r="AA90" s="15" t="s">
        <v>123</v>
      </c>
      <c r="AB90" s="3" t="s">
        <v>69</v>
      </c>
      <c r="AC90" s="3">
        <v>1</v>
      </c>
      <c r="AD90" s="19" t="s">
        <v>226</v>
      </c>
      <c r="AE90" s="16" t="s">
        <v>152</v>
      </c>
      <c r="AF90" s="16" t="s">
        <v>225</v>
      </c>
      <c r="AG90" s="16" t="s">
        <v>587</v>
      </c>
      <c r="AH90" s="17">
        <v>1370</v>
      </c>
      <c r="AI90" s="16" t="s">
        <v>203</v>
      </c>
      <c r="AJ90" s="16">
        <v>15</v>
      </c>
      <c r="AK90" s="1">
        <v>1054</v>
      </c>
    </row>
    <row r="91" spans="1:37" ht="14.25">
      <c r="A91" s="7">
        <v>7010</v>
      </c>
      <c r="B91" s="7" t="s">
        <v>70</v>
      </c>
      <c r="C91" s="7">
        <v>3</v>
      </c>
      <c r="D91" s="7">
        <v>6</v>
      </c>
      <c r="E91" s="18" t="s">
        <v>184</v>
      </c>
      <c r="F91" s="7">
        <v>6</v>
      </c>
      <c r="G91" s="18" t="s">
        <v>153</v>
      </c>
      <c r="H91" s="7">
        <v>5</v>
      </c>
      <c r="I91" s="7">
        <v>1000</v>
      </c>
      <c r="J91" s="7">
        <v>1</v>
      </c>
      <c r="K91" s="7">
        <v>7</v>
      </c>
      <c r="L91" s="7">
        <v>15</v>
      </c>
      <c r="M91" s="18" t="s">
        <v>153</v>
      </c>
      <c r="N91" s="7">
        <v>24</v>
      </c>
      <c r="O91" s="17">
        <v>2</v>
      </c>
      <c r="P91" s="7">
        <v>14</v>
      </c>
      <c r="Q91" s="7">
        <v>41</v>
      </c>
      <c r="R91" s="18" t="s">
        <v>153</v>
      </c>
      <c r="S91" s="7">
        <v>26</v>
      </c>
      <c r="T91" s="7" t="s">
        <v>176</v>
      </c>
      <c r="U91" s="7">
        <v>0</v>
      </c>
      <c r="V91" s="13" t="s">
        <v>224</v>
      </c>
      <c r="W91" s="1" t="s">
        <v>446</v>
      </c>
      <c r="X91" s="19" t="s">
        <v>227</v>
      </c>
      <c r="Y91" s="14" t="s">
        <v>72</v>
      </c>
      <c r="Z91" s="3">
        <v>10</v>
      </c>
      <c r="AA91" s="15" t="s">
        <v>123</v>
      </c>
      <c r="AB91" s="3" t="s">
        <v>73</v>
      </c>
      <c r="AC91" s="3">
        <v>0</v>
      </c>
      <c r="AD91" s="19" t="s">
        <v>226</v>
      </c>
      <c r="AE91" s="16" t="s">
        <v>152</v>
      </c>
      <c r="AF91" s="16" t="s">
        <v>225</v>
      </c>
      <c r="AG91" s="16" t="s">
        <v>588</v>
      </c>
      <c r="AH91" s="17">
        <v>1450</v>
      </c>
      <c r="AI91" s="16" t="s">
        <v>203</v>
      </c>
      <c r="AJ91" s="16">
        <v>15</v>
      </c>
      <c r="AK91" s="1">
        <v>1091</v>
      </c>
    </row>
    <row r="92" spans="1:37" ht="14.25">
      <c r="A92" s="7">
        <v>7050</v>
      </c>
      <c r="B92" s="7" t="s">
        <v>41</v>
      </c>
      <c r="C92" s="7">
        <v>4</v>
      </c>
      <c r="D92" s="7">
        <v>6</v>
      </c>
      <c r="E92" s="8" t="s">
        <v>33</v>
      </c>
      <c r="F92" s="7">
        <v>10</v>
      </c>
      <c r="G92" s="8" t="s">
        <v>34</v>
      </c>
      <c r="H92" s="7">
        <v>14</v>
      </c>
      <c r="I92" s="7">
        <v>1000</v>
      </c>
      <c r="J92" s="7">
        <v>0</v>
      </c>
      <c r="K92" s="7">
        <v>7</v>
      </c>
      <c r="L92" s="7">
        <v>10</v>
      </c>
      <c r="M92" s="7">
        <v>1</v>
      </c>
      <c r="N92" s="7">
        <v>24</v>
      </c>
      <c r="O92" s="7">
        <v>2</v>
      </c>
      <c r="P92" s="7">
        <v>14</v>
      </c>
      <c r="Q92" s="7">
        <v>41</v>
      </c>
      <c r="R92" s="7">
        <v>1</v>
      </c>
      <c r="S92" s="7">
        <v>26</v>
      </c>
      <c r="T92" s="7" t="s">
        <v>124</v>
      </c>
      <c r="U92" s="10" t="s">
        <v>35</v>
      </c>
      <c r="V92" s="1">
        <v>0</v>
      </c>
      <c r="W92" s="1" t="s">
        <v>36</v>
      </c>
      <c r="X92" s="14">
        <v>1000</v>
      </c>
      <c r="Y92" s="14">
        <v>9501</v>
      </c>
      <c r="Z92" s="3">
        <v>0</v>
      </c>
      <c r="AA92" s="3" t="s">
        <v>39</v>
      </c>
      <c r="AB92" s="3" t="s">
        <v>40</v>
      </c>
      <c r="AC92" s="3">
        <v>1</v>
      </c>
      <c r="AD92" s="14">
        <v>1000</v>
      </c>
      <c r="AE92" s="14">
        <v>1000</v>
      </c>
      <c r="AF92" s="13" t="s">
        <v>37</v>
      </c>
      <c r="AG92" s="13">
        <v>1000</v>
      </c>
      <c r="AH92" s="1"/>
      <c r="AI92" s="20" t="s">
        <v>197</v>
      </c>
      <c r="AJ92" s="20" t="s">
        <v>197</v>
      </c>
      <c r="AK92" s="1">
        <v>0</v>
      </c>
    </row>
    <row r="93" spans="1:37" ht="14.25">
      <c r="A93" s="7">
        <v>992</v>
      </c>
      <c r="B93" s="7" t="s">
        <v>32</v>
      </c>
      <c r="C93" s="7">
        <v>1</v>
      </c>
      <c r="D93" s="7">
        <v>7</v>
      </c>
      <c r="E93" s="8" t="s">
        <v>33</v>
      </c>
      <c r="F93" s="7">
        <v>4</v>
      </c>
      <c r="G93" s="8" t="s">
        <v>34</v>
      </c>
      <c r="H93" s="7">
        <v>3</v>
      </c>
      <c r="I93" s="7">
        <v>1000</v>
      </c>
      <c r="J93" s="7">
        <v>0</v>
      </c>
      <c r="K93" s="7">
        <v>7</v>
      </c>
      <c r="L93" s="7">
        <v>10</v>
      </c>
      <c r="M93" s="7">
        <v>1</v>
      </c>
      <c r="N93" s="7">
        <v>24</v>
      </c>
      <c r="O93" s="7">
        <v>2</v>
      </c>
      <c r="P93" s="7">
        <v>14</v>
      </c>
      <c r="Q93" s="7">
        <v>41</v>
      </c>
      <c r="R93" s="7">
        <v>1</v>
      </c>
      <c r="S93" s="7">
        <v>26</v>
      </c>
      <c r="T93" s="7" t="s">
        <v>124</v>
      </c>
      <c r="U93" s="10" t="s">
        <v>35</v>
      </c>
      <c r="V93" s="1">
        <v>0</v>
      </c>
      <c r="W93" s="1" t="s">
        <v>36</v>
      </c>
      <c r="X93" s="13" t="s">
        <v>37</v>
      </c>
      <c r="Y93" s="13" t="s">
        <v>38</v>
      </c>
      <c r="Z93" s="3">
        <v>0</v>
      </c>
      <c r="AA93" s="3" t="s">
        <v>39</v>
      </c>
      <c r="AB93" s="3" t="s">
        <v>40</v>
      </c>
      <c r="AC93" s="3">
        <v>1</v>
      </c>
      <c r="AD93" s="13" t="s">
        <v>37</v>
      </c>
      <c r="AE93" s="13" t="s">
        <v>37</v>
      </c>
      <c r="AF93" s="13" t="s">
        <v>37</v>
      </c>
      <c r="AG93" s="13">
        <v>1000</v>
      </c>
      <c r="AH93" s="1"/>
      <c r="AI93" s="20" t="s">
        <v>197</v>
      </c>
      <c r="AJ93" s="20" t="s">
        <v>197</v>
      </c>
      <c r="AK93" s="1">
        <v>0</v>
      </c>
    </row>
    <row r="94" spans="1:37" ht="14.25">
      <c r="A94" s="7">
        <v>8000</v>
      </c>
      <c r="B94" s="7" t="s">
        <v>41</v>
      </c>
      <c r="C94" s="7">
        <v>2</v>
      </c>
      <c r="D94" s="7">
        <v>7</v>
      </c>
      <c r="E94" s="8" t="s">
        <v>33</v>
      </c>
      <c r="F94" s="7">
        <v>10</v>
      </c>
      <c r="G94" s="8" t="s">
        <v>34</v>
      </c>
      <c r="H94" s="7">
        <v>14</v>
      </c>
      <c r="I94" s="7">
        <v>1000</v>
      </c>
      <c r="J94" s="7">
        <v>0</v>
      </c>
      <c r="K94" s="7">
        <v>7</v>
      </c>
      <c r="L94" s="7">
        <v>10</v>
      </c>
      <c r="M94" s="7">
        <v>1</v>
      </c>
      <c r="N94" s="7">
        <v>24</v>
      </c>
      <c r="O94" s="7">
        <v>2</v>
      </c>
      <c r="P94" s="7">
        <v>14</v>
      </c>
      <c r="Q94" s="7">
        <v>41</v>
      </c>
      <c r="R94" s="7">
        <v>1</v>
      </c>
      <c r="S94" s="7">
        <v>26</v>
      </c>
      <c r="T94" s="7" t="s">
        <v>124</v>
      </c>
      <c r="U94" s="10" t="s">
        <v>35</v>
      </c>
      <c r="V94" s="1">
        <v>0</v>
      </c>
      <c r="W94" s="1" t="s">
        <v>36</v>
      </c>
      <c r="X94" s="14">
        <v>1000</v>
      </c>
      <c r="Y94" s="14">
        <v>202</v>
      </c>
      <c r="Z94" s="3">
        <v>0</v>
      </c>
      <c r="AA94" s="3" t="s">
        <v>39</v>
      </c>
      <c r="AB94" s="3" t="s">
        <v>40</v>
      </c>
      <c r="AC94" s="3">
        <v>1</v>
      </c>
      <c r="AD94" s="14">
        <v>1000</v>
      </c>
      <c r="AE94" s="14">
        <v>1000</v>
      </c>
      <c r="AF94" s="13" t="s">
        <v>37</v>
      </c>
      <c r="AG94" s="13">
        <v>1000</v>
      </c>
      <c r="AH94" s="1"/>
      <c r="AI94" s="20" t="s">
        <v>197</v>
      </c>
      <c r="AJ94" s="20" t="s">
        <v>197</v>
      </c>
      <c r="AK94" s="1">
        <v>0</v>
      </c>
    </row>
    <row r="95" spans="1:37" ht="14.25">
      <c r="A95" s="7">
        <v>8016</v>
      </c>
      <c r="B95" s="7" t="s">
        <v>334</v>
      </c>
      <c r="C95" s="7">
        <v>3</v>
      </c>
      <c r="D95" s="7">
        <v>7</v>
      </c>
      <c r="E95" s="18" t="s">
        <v>188</v>
      </c>
      <c r="F95" s="7">
        <v>6</v>
      </c>
      <c r="G95" s="18" t="s">
        <v>153</v>
      </c>
      <c r="H95" s="7">
        <v>5</v>
      </c>
      <c r="I95" s="7">
        <v>1000</v>
      </c>
      <c r="J95" s="7">
        <v>1</v>
      </c>
      <c r="K95" s="7">
        <v>7</v>
      </c>
      <c r="L95" s="7">
        <v>15</v>
      </c>
      <c r="M95" s="18" t="s">
        <v>153</v>
      </c>
      <c r="N95" s="7">
        <v>24</v>
      </c>
      <c r="O95" s="17">
        <v>1</v>
      </c>
      <c r="P95" s="7">
        <v>14</v>
      </c>
      <c r="Q95" s="7">
        <v>41</v>
      </c>
      <c r="R95" s="18" t="s">
        <v>153</v>
      </c>
      <c r="S95" s="7">
        <v>26</v>
      </c>
      <c r="T95" s="7" t="s">
        <v>335</v>
      </c>
      <c r="U95" s="7">
        <v>0</v>
      </c>
      <c r="V95" s="13" t="s">
        <v>216</v>
      </c>
      <c r="W95" s="16" t="s">
        <v>447</v>
      </c>
      <c r="X95" s="19" t="s">
        <v>227</v>
      </c>
      <c r="Y95" s="14" t="s">
        <v>96</v>
      </c>
      <c r="Z95" s="3">
        <v>10</v>
      </c>
      <c r="AA95" s="15" t="s">
        <v>123</v>
      </c>
      <c r="AB95" s="3" t="s">
        <v>97</v>
      </c>
      <c r="AC95" s="3">
        <v>1</v>
      </c>
      <c r="AD95" s="19" t="s">
        <v>226</v>
      </c>
      <c r="AE95" s="16" t="s">
        <v>152</v>
      </c>
      <c r="AF95" s="16" t="s">
        <v>225</v>
      </c>
      <c r="AG95" s="16" t="s">
        <v>589</v>
      </c>
      <c r="AH95" s="17">
        <v>830</v>
      </c>
      <c r="AI95" s="16" t="s">
        <v>203</v>
      </c>
      <c r="AJ95" s="16">
        <v>15</v>
      </c>
      <c r="AK95" s="1">
        <v>744</v>
      </c>
    </row>
    <row r="96" spans="1:37" ht="14.25">
      <c r="A96" s="7">
        <v>8017</v>
      </c>
      <c r="B96" s="7" t="s">
        <v>337</v>
      </c>
      <c r="C96" s="7">
        <v>3</v>
      </c>
      <c r="D96" s="7">
        <v>7</v>
      </c>
      <c r="E96" s="18" t="s">
        <v>189</v>
      </c>
      <c r="F96" s="7">
        <v>6</v>
      </c>
      <c r="G96" s="18" t="s">
        <v>153</v>
      </c>
      <c r="H96" s="7">
        <v>5</v>
      </c>
      <c r="I96" s="7">
        <v>1000</v>
      </c>
      <c r="J96" s="7">
        <v>1</v>
      </c>
      <c r="K96" s="7">
        <v>7</v>
      </c>
      <c r="L96" s="7">
        <v>15</v>
      </c>
      <c r="M96" s="18" t="s">
        <v>153</v>
      </c>
      <c r="N96" s="7">
        <v>24</v>
      </c>
      <c r="O96" s="17">
        <v>1</v>
      </c>
      <c r="P96" s="7">
        <v>14</v>
      </c>
      <c r="Q96" s="7">
        <v>41</v>
      </c>
      <c r="R96" s="18" t="s">
        <v>153</v>
      </c>
      <c r="S96" s="7">
        <v>26</v>
      </c>
      <c r="T96" s="7" t="s">
        <v>338</v>
      </c>
      <c r="U96" s="7">
        <v>0</v>
      </c>
      <c r="V96" s="13" t="s">
        <v>217</v>
      </c>
      <c r="W96" s="16" t="s">
        <v>448</v>
      </c>
      <c r="X96" s="19" t="s">
        <v>227</v>
      </c>
      <c r="Y96" s="14" t="s">
        <v>100</v>
      </c>
      <c r="Z96" s="3">
        <v>10</v>
      </c>
      <c r="AA96" s="15" t="s">
        <v>123</v>
      </c>
      <c r="AB96" s="3" t="s">
        <v>101</v>
      </c>
      <c r="AC96" s="3">
        <v>1</v>
      </c>
      <c r="AD96" s="19" t="s">
        <v>226</v>
      </c>
      <c r="AE96" s="16" t="s">
        <v>152</v>
      </c>
      <c r="AF96" s="16" t="s">
        <v>225</v>
      </c>
      <c r="AG96" s="16" t="s">
        <v>590</v>
      </c>
      <c r="AH96" s="17">
        <v>890</v>
      </c>
      <c r="AI96" s="16" t="s">
        <v>203</v>
      </c>
      <c r="AJ96" s="16">
        <v>15</v>
      </c>
      <c r="AK96" s="1">
        <v>785</v>
      </c>
    </row>
    <row r="97" spans="1:37" ht="14.25">
      <c r="A97" s="7">
        <v>8018</v>
      </c>
      <c r="B97" s="7" t="s">
        <v>341</v>
      </c>
      <c r="C97" s="7">
        <v>3</v>
      </c>
      <c r="D97" s="7">
        <v>7</v>
      </c>
      <c r="E97" s="18" t="s">
        <v>190</v>
      </c>
      <c r="F97" s="7">
        <v>6</v>
      </c>
      <c r="G97" s="18" t="s">
        <v>153</v>
      </c>
      <c r="H97" s="7">
        <v>5</v>
      </c>
      <c r="I97" s="7">
        <v>1000</v>
      </c>
      <c r="J97" s="7">
        <v>1</v>
      </c>
      <c r="K97" s="7">
        <v>7</v>
      </c>
      <c r="L97" s="7">
        <v>15</v>
      </c>
      <c r="M97" s="18" t="s">
        <v>153</v>
      </c>
      <c r="N97" s="7">
        <v>24</v>
      </c>
      <c r="O97" s="17">
        <v>1</v>
      </c>
      <c r="P97" s="7">
        <v>14</v>
      </c>
      <c r="Q97" s="7">
        <v>41</v>
      </c>
      <c r="R97" s="18" t="s">
        <v>153</v>
      </c>
      <c r="S97" s="7">
        <v>26</v>
      </c>
      <c r="T97" s="7" t="s">
        <v>340</v>
      </c>
      <c r="U97" s="7">
        <v>0</v>
      </c>
      <c r="V97" s="13" t="s">
        <v>218</v>
      </c>
      <c r="W97" s="16" t="s">
        <v>449</v>
      </c>
      <c r="X97" s="19" t="s">
        <v>227</v>
      </c>
      <c r="Y97" s="14" t="s">
        <v>104</v>
      </c>
      <c r="Z97" s="3">
        <v>10</v>
      </c>
      <c r="AA97" s="15" t="s">
        <v>123</v>
      </c>
      <c r="AB97" s="3" t="s">
        <v>105</v>
      </c>
      <c r="AC97" s="3">
        <v>0</v>
      </c>
      <c r="AD97" s="19" t="s">
        <v>226</v>
      </c>
      <c r="AE97" s="16" t="s">
        <v>152</v>
      </c>
      <c r="AF97" s="16" t="s">
        <v>225</v>
      </c>
      <c r="AG97" s="16" t="s">
        <v>591</v>
      </c>
      <c r="AH97" s="17">
        <v>970</v>
      </c>
      <c r="AI97" s="16" t="s">
        <v>203</v>
      </c>
      <c r="AJ97" s="16">
        <v>15</v>
      </c>
      <c r="AK97" s="1">
        <v>863</v>
      </c>
    </row>
    <row r="98" spans="1:37" ht="14.25">
      <c r="A98" s="7">
        <v>8019</v>
      </c>
      <c r="B98" s="7" t="s">
        <v>342</v>
      </c>
      <c r="C98" s="7">
        <v>3</v>
      </c>
      <c r="D98" s="7">
        <v>7</v>
      </c>
      <c r="E98" s="18" t="s">
        <v>191</v>
      </c>
      <c r="F98" s="7">
        <v>6</v>
      </c>
      <c r="G98" s="18" t="s">
        <v>153</v>
      </c>
      <c r="H98" s="7">
        <v>5</v>
      </c>
      <c r="I98" s="7">
        <v>1000</v>
      </c>
      <c r="J98" s="7">
        <v>1</v>
      </c>
      <c r="K98" s="7">
        <v>7</v>
      </c>
      <c r="L98" s="7">
        <v>15</v>
      </c>
      <c r="M98" s="18" t="s">
        <v>153</v>
      </c>
      <c r="N98" s="7">
        <v>24</v>
      </c>
      <c r="O98" s="17">
        <v>1</v>
      </c>
      <c r="P98" s="7">
        <v>14</v>
      </c>
      <c r="Q98" s="7">
        <v>41</v>
      </c>
      <c r="R98" s="18" t="s">
        <v>153</v>
      </c>
      <c r="S98" s="7">
        <v>26</v>
      </c>
      <c r="T98" s="7" t="s">
        <v>343</v>
      </c>
      <c r="U98" s="7">
        <v>0</v>
      </c>
      <c r="V98" s="13" t="s">
        <v>219</v>
      </c>
      <c r="W98" s="16" t="s">
        <v>450</v>
      </c>
      <c r="X98" s="19" t="s">
        <v>227</v>
      </c>
      <c r="Y98" s="14" t="s">
        <v>108</v>
      </c>
      <c r="Z98" s="3">
        <v>10</v>
      </c>
      <c r="AA98" s="15" t="s">
        <v>123</v>
      </c>
      <c r="AB98" s="3" t="s">
        <v>109</v>
      </c>
      <c r="AC98" s="3">
        <v>1</v>
      </c>
      <c r="AD98" s="19" t="s">
        <v>226</v>
      </c>
      <c r="AE98" s="16" t="s">
        <v>152</v>
      </c>
      <c r="AF98" s="16" t="s">
        <v>225</v>
      </c>
      <c r="AG98" s="16" t="s">
        <v>592</v>
      </c>
      <c r="AH98" s="17">
        <v>1050</v>
      </c>
      <c r="AI98" s="16" t="s">
        <v>203</v>
      </c>
      <c r="AJ98" s="16">
        <v>15</v>
      </c>
      <c r="AK98" s="1">
        <v>951</v>
      </c>
    </row>
    <row r="99" spans="1:37" ht="14.25">
      <c r="A99" s="7">
        <v>8020</v>
      </c>
      <c r="B99" s="7" t="s">
        <v>346</v>
      </c>
      <c r="C99" s="7">
        <v>3</v>
      </c>
      <c r="D99" s="7">
        <v>7</v>
      </c>
      <c r="E99" s="18" t="s">
        <v>192</v>
      </c>
      <c r="F99" s="7">
        <v>6</v>
      </c>
      <c r="G99" s="18" t="s">
        <v>153</v>
      </c>
      <c r="H99" s="7">
        <v>5</v>
      </c>
      <c r="I99" s="7">
        <v>1000</v>
      </c>
      <c r="J99" s="7">
        <v>1</v>
      </c>
      <c r="K99" s="7">
        <v>7</v>
      </c>
      <c r="L99" s="7">
        <v>15</v>
      </c>
      <c r="M99" s="18" t="s">
        <v>153</v>
      </c>
      <c r="N99" s="7">
        <v>24</v>
      </c>
      <c r="O99" s="7">
        <v>1</v>
      </c>
      <c r="P99" s="7">
        <v>14</v>
      </c>
      <c r="Q99" s="7">
        <v>41</v>
      </c>
      <c r="R99" s="18" t="s">
        <v>153</v>
      </c>
      <c r="S99" s="7">
        <v>26</v>
      </c>
      <c r="T99" s="7" t="s">
        <v>345</v>
      </c>
      <c r="U99" s="7">
        <v>0</v>
      </c>
      <c r="V99" s="13" t="s">
        <v>220</v>
      </c>
      <c r="W99" s="16" t="s">
        <v>451</v>
      </c>
      <c r="X99" s="19" t="s">
        <v>227</v>
      </c>
      <c r="Y99" s="14" t="s">
        <v>112</v>
      </c>
      <c r="Z99" s="3">
        <v>10</v>
      </c>
      <c r="AA99" s="15" t="s">
        <v>123</v>
      </c>
      <c r="AB99" s="3" t="s">
        <v>113</v>
      </c>
      <c r="AC99" s="3">
        <v>0</v>
      </c>
      <c r="AD99" s="19" t="s">
        <v>226</v>
      </c>
      <c r="AE99" s="16" t="s">
        <v>152</v>
      </c>
      <c r="AF99" s="16" t="s">
        <v>225</v>
      </c>
      <c r="AG99" s="16" t="s">
        <v>593</v>
      </c>
      <c r="AH99" s="17">
        <v>1130</v>
      </c>
      <c r="AI99" s="16" t="s">
        <v>203</v>
      </c>
      <c r="AJ99" s="16">
        <v>15</v>
      </c>
      <c r="AK99" s="1">
        <v>183</v>
      </c>
    </row>
    <row r="100" spans="1:37" ht="14.25">
      <c r="A100" s="7">
        <v>8007</v>
      </c>
      <c r="B100" s="7" t="s">
        <v>347</v>
      </c>
      <c r="C100" s="7">
        <v>3</v>
      </c>
      <c r="D100" s="7">
        <v>7</v>
      </c>
      <c r="E100" s="18" t="s">
        <v>193</v>
      </c>
      <c r="F100" s="7">
        <v>6</v>
      </c>
      <c r="G100" s="18" t="s">
        <v>153</v>
      </c>
      <c r="H100" s="7">
        <v>5</v>
      </c>
      <c r="I100" s="7">
        <v>1000</v>
      </c>
      <c r="J100" s="7">
        <v>1</v>
      </c>
      <c r="K100" s="7">
        <v>7</v>
      </c>
      <c r="L100" s="7">
        <v>15</v>
      </c>
      <c r="M100" s="18" t="s">
        <v>153</v>
      </c>
      <c r="N100" s="7">
        <v>24</v>
      </c>
      <c r="O100" s="17">
        <v>3</v>
      </c>
      <c r="P100" s="7">
        <v>14</v>
      </c>
      <c r="Q100" s="7">
        <v>41</v>
      </c>
      <c r="R100" s="18" t="s">
        <v>153</v>
      </c>
      <c r="S100" s="7">
        <v>26</v>
      </c>
      <c r="T100" s="7" t="s">
        <v>129</v>
      </c>
      <c r="U100" s="10" t="s">
        <v>35</v>
      </c>
      <c r="V100" s="13" t="s">
        <v>221</v>
      </c>
      <c r="W100" s="16" t="s">
        <v>452</v>
      </c>
      <c r="X100" s="19" t="s">
        <v>227</v>
      </c>
      <c r="Y100" s="14" t="s">
        <v>60</v>
      </c>
      <c r="Z100" s="3">
        <v>10</v>
      </c>
      <c r="AA100" s="15" t="s">
        <v>123</v>
      </c>
      <c r="AB100" s="3" t="s">
        <v>61</v>
      </c>
      <c r="AC100" s="3">
        <v>1</v>
      </c>
      <c r="AD100" s="19" t="s">
        <v>226</v>
      </c>
      <c r="AE100" s="16" t="s">
        <v>152</v>
      </c>
      <c r="AF100" s="16" t="s">
        <v>225</v>
      </c>
      <c r="AG100" s="16" t="s">
        <v>594</v>
      </c>
      <c r="AH100" s="17">
        <v>1210</v>
      </c>
      <c r="AI100" s="16" t="s">
        <v>203</v>
      </c>
      <c r="AJ100" s="16">
        <v>15</v>
      </c>
      <c r="AK100" s="1">
        <v>200</v>
      </c>
    </row>
    <row r="101" spans="1:37" ht="14.25">
      <c r="A101" s="7">
        <v>8008</v>
      </c>
      <c r="B101" s="7" t="s">
        <v>348</v>
      </c>
      <c r="C101" s="7">
        <v>3</v>
      </c>
      <c r="D101" s="7">
        <v>7</v>
      </c>
      <c r="E101" s="18" t="s">
        <v>194</v>
      </c>
      <c r="F101" s="7">
        <v>6</v>
      </c>
      <c r="G101" s="18" t="s">
        <v>153</v>
      </c>
      <c r="H101" s="7">
        <v>5</v>
      </c>
      <c r="I101" s="7">
        <v>1000</v>
      </c>
      <c r="J101" s="7">
        <v>1</v>
      </c>
      <c r="K101" s="7">
        <v>7</v>
      </c>
      <c r="L101" s="7">
        <v>15</v>
      </c>
      <c r="M101" s="18" t="s">
        <v>153</v>
      </c>
      <c r="N101" s="7">
        <v>24</v>
      </c>
      <c r="O101" s="17">
        <v>3</v>
      </c>
      <c r="P101" s="7">
        <v>14</v>
      </c>
      <c r="Q101" s="7">
        <v>41</v>
      </c>
      <c r="R101" s="18" t="s">
        <v>153</v>
      </c>
      <c r="S101" s="7">
        <v>26</v>
      </c>
      <c r="T101" s="7" t="s">
        <v>130</v>
      </c>
      <c r="U101" s="10" t="s">
        <v>35</v>
      </c>
      <c r="V101" s="13" t="s">
        <v>222</v>
      </c>
      <c r="W101" s="16" t="s">
        <v>453</v>
      </c>
      <c r="X101" s="19" t="s">
        <v>227</v>
      </c>
      <c r="Y101" s="14" t="s">
        <v>64</v>
      </c>
      <c r="Z101" s="3">
        <v>10</v>
      </c>
      <c r="AA101" s="15" t="s">
        <v>123</v>
      </c>
      <c r="AB101" s="3" t="s">
        <v>65</v>
      </c>
      <c r="AC101" s="3">
        <v>0</v>
      </c>
      <c r="AD101" s="19" t="s">
        <v>226</v>
      </c>
      <c r="AE101" s="16" t="s">
        <v>152</v>
      </c>
      <c r="AF101" s="16" t="s">
        <v>225</v>
      </c>
      <c r="AG101" s="16" t="s">
        <v>595</v>
      </c>
      <c r="AH101" s="17">
        <v>1290</v>
      </c>
      <c r="AI101" s="16" t="s">
        <v>203</v>
      </c>
      <c r="AJ101" s="16">
        <v>15</v>
      </c>
      <c r="AK101" s="1">
        <v>215</v>
      </c>
    </row>
    <row r="102" spans="1:37" ht="14.25">
      <c r="A102" s="7">
        <v>8009</v>
      </c>
      <c r="B102" s="7" t="s">
        <v>350</v>
      </c>
      <c r="C102" s="7">
        <v>3</v>
      </c>
      <c r="D102" s="7">
        <v>7</v>
      </c>
      <c r="E102" s="18" t="s">
        <v>195</v>
      </c>
      <c r="F102" s="7">
        <v>6</v>
      </c>
      <c r="G102" s="18" t="s">
        <v>153</v>
      </c>
      <c r="H102" s="7">
        <v>5</v>
      </c>
      <c r="I102" s="7">
        <v>1000</v>
      </c>
      <c r="J102" s="7">
        <v>1</v>
      </c>
      <c r="K102" s="7">
        <v>7</v>
      </c>
      <c r="L102" s="7">
        <v>15</v>
      </c>
      <c r="M102" s="18" t="s">
        <v>153</v>
      </c>
      <c r="N102" s="7">
        <v>24</v>
      </c>
      <c r="O102" s="17">
        <v>3</v>
      </c>
      <c r="P102" s="7">
        <v>14</v>
      </c>
      <c r="Q102" s="7">
        <v>41</v>
      </c>
      <c r="R102" s="18" t="s">
        <v>153</v>
      </c>
      <c r="S102" s="7">
        <v>26</v>
      </c>
      <c r="T102" s="7" t="s">
        <v>131</v>
      </c>
      <c r="U102" s="7">
        <v>0</v>
      </c>
      <c r="V102" s="13" t="s">
        <v>223</v>
      </c>
      <c r="W102" s="16" t="s">
        <v>454</v>
      </c>
      <c r="X102" s="19" t="s">
        <v>227</v>
      </c>
      <c r="Y102" s="14" t="s">
        <v>68</v>
      </c>
      <c r="Z102" s="3">
        <v>10</v>
      </c>
      <c r="AA102" s="15" t="s">
        <v>123</v>
      </c>
      <c r="AB102" s="3" t="s">
        <v>69</v>
      </c>
      <c r="AC102" s="3">
        <v>1</v>
      </c>
      <c r="AD102" s="19" t="s">
        <v>226</v>
      </c>
      <c r="AE102" s="16" t="s">
        <v>152</v>
      </c>
      <c r="AF102" s="16" t="s">
        <v>225</v>
      </c>
      <c r="AG102" s="16" t="s">
        <v>596</v>
      </c>
      <c r="AH102" s="17">
        <v>1370</v>
      </c>
      <c r="AI102" s="16" t="s">
        <v>203</v>
      </c>
      <c r="AJ102" s="16">
        <v>15</v>
      </c>
      <c r="AK102" s="1">
        <v>230</v>
      </c>
    </row>
    <row r="103" spans="1:37" ht="14.25">
      <c r="A103" s="7">
        <v>8010</v>
      </c>
      <c r="B103" s="7" t="s">
        <v>353</v>
      </c>
      <c r="C103" s="7">
        <v>3</v>
      </c>
      <c r="D103" s="7">
        <v>7</v>
      </c>
      <c r="E103" s="18" t="s">
        <v>184</v>
      </c>
      <c r="F103" s="7">
        <v>6</v>
      </c>
      <c r="G103" s="18" t="s">
        <v>153</v>
      </c>
      <c r="H103" s="7">
        <v>5</v>
      </c>
      <c r="I103" s="7">
        <v>1000</v>
      </c>
      <c r="J103" s="7">
        <v>1</v>
      </c>
      <c r="K103" s="7">
        <v>7</v>
      </c>
      <c r="L103" s="7">
        <v>15</v>
      </c>
      <c r="M103" s="18" t="s">
        <v>153</v>
      </c>
      <c r="N103" s="7">
        <v>24</v>
      </c>
      <c r="O103" s="17">
        <v>2</v>
      </c>
      <c r="P103" s="7">
        <v>14</v>
      </c>
      <c r="Q103" s="7">
        <v>41</v>
      </c>
      <c r="R103" s="18" t="s">
        <v>153</v>
      </c>
      <c r="S103" s="7">
        <v>26</v>
      </c>
      <c r="T103" s="7" t="s">
        <v>401</v>
      </c>
      <c r="U103" s="7">
        <v>0</v>
      </c>
      <c r="V103" s="13" t="s">
        <v>224</v>
      </c>
      <c r="W103" s="16" t="s">
        <v>455</v>
      </c>
      <c r="X103" s="19" t="s">
        <v>227</v>
      </c>
      <c r="Y103" s="14" t="s">
        <v>72</v>
      </c>
      <c r="Z103" s="3">
        <v>10</v>
      </c>
      <c r="AA103" s="15" t="s">
        <v>123</v>
      </c>
      <c r="AB103" s="3" t="s">
        <v>73</v>
      </c>
      <c r="AC103" s="3">
        <v>0</v>
      </c>
      <c r="AD103" s="19" t="s">
        <v>226</v>
      </c>
      <c r="AE103" s="16" t="s">
        <v>152</v>
      </c>
      <c r="AF103" s="16" t="s">
        <v>225</v>
      </c>
      <c r="AG103" s="16" t="s">
        <v>597</v>
      </c>
      <c r="AH103" s="17">
        <v>1450</v>
      </c>
      <c r="AI103" s="16" t="s">
        <v>203</v>
      </c>
      <c r="AJ103" s="16">
        <v>15</v>
      </c>
      <c r="AK103" s="1">
        <v>249</v>
      </c>
    </row>
    <row r="104" spans="1:37" ht="14.25">
      <c r="A104" s="7">
        <v>8050</v>
      </c>
      <c r="B104" s="7" t="s">
        <v>41</v>
      </c>
      <c r="C104" s="7">
        <v>4</v>
      </c>
      <c r="D104" s="7">
        <v>7</v>
      </c>
      <c r="E104" s="8" t="s">
        <v>33</v>
      </c>
      <c r="F104" s="7">
        <v>10</v>
      </c>
      <c r="G104" s="8" t="s">
        <v>34</v>
      </c>
      <c r="H104" s="7">
        <v>14</v>
      </c>
      <c r="I104" s="7">
        <v>1000</v>
      </c>
      <c r="J104" s="7">
        <v>0</v>
      </c>
      <c r="K104" s="7">
        <v>7</v>
      </c>
      <c r="L104" s="7">
        <v>10</v>
      </c>
      <c r="M104" s="7">
        <v>1</v>
      </c>
      <c r="N104" s="7">
        <v>24</v>
      </c>
      <c r="O104" s="7">
        <v>2</v>
      </c>
      <c r="P104" s="7">
        <v>14</v>
      </c>
      <c r="Q104" s="7">
        <v>41</v>
      </c>
      <c r="R104" s="7">
        <v>1</v>
      </c>
      <c r="S104" s="7">
        <v>26</v>
      </c>
      <c r="T104" s="7" t="s">
        <v>124</v>
      </c>
      <c r="U104" s="10" t="s">
        <v>35</v>
      </c>
      <c r="V104" s="1">
        <v>0</v>
      </c>
      <c r="W104" s="1" t="s">
        <v>36</v>
      </c>
      <c r="X104" s="14">
        <v>1000</v>
      </c>
      <c r="Y104" s="14">
        <v>9501</v>
      </c>
      <c r="Z104" s="3">
        <v>0</v>
      </c>
      <c r="AA104" s="3" t="s">
        <v>39</v>
      </c>
      <c r="AB104" s="3" t="s">
        <v>40</v>
      </c>
      <c r="AC104" s="3">
        <v>1</v>
      </c>
      <c r="AD104" s="14">
        <v>1000</v>
      </c>
      <c r="AE104" s="14">
        <v>1000</v>
      </c>
      <c r="AF104" s="13" t="s">
        <v>37</v>
      </c>
      <c r="AG104" s="13">
        <v>1000</v>
      </c>
      <c r="AH104" s="1"/>
      <c r="AI104" s="20" t="s">
        <v>197</v>
      </c>
      <c r="AJ104" s="20" t="s">
        <v>197</v>
      </c>
      <c r="AK104" s="1">
        <v>0</v>
      </c>
    </row>
    <row r="105" spans="1:37" ht="14.25">
      <c r="A105" s="7">
        <v>991</v>
      </c>
      <c r="B105" s="7" t="s">
        <v>32</v>
      </c>
      <c r="C105" s="7">
        <v>1</v>
      </c>
      <c r="D105" s="7">
        <v>8</v>
      </c>
      <c r="E105" s="8" t="s">
        <v>33</v>
      </c>
      <c r="F105" s="7">
        <v>4</v>
      </c>
      <c r="G105" s="8" t="s">
        <v>34</v>
      </c>
      <c r="H105" s="7">
        <v>3</v>
      </c>
      <c r="I105" s="7">
        <v>1000</v>
      </c>
      <c r="J105" s="7">
        <v>0</v>
      </c>
      <c r="K105" s="7">
        <v>7</v>
      </c>
      <c r="L105" s="7">
        <v>10</v>
      </c>
      <c r="M105" s="7">
        <v>1</v>
      </c>
      <c r="N105" s="7">
        <v>24</v>
      </c>
      <c r="O105" s="7">
        <v>2</v>
      </c>
      <c r="P105" s="7">
        <v>14</v>
      </c>
      <c r="Q105" s="7">
        <v>41</v>
      </c>
      <c r="R105" s="7">
        <v>1</v>
      </c>
      <c r="S105" s="7">
        <v>26</v>
      </c>
      <c r="T105" s="7" t="s">
        <v>124</v>
      </c>
      <c r="U105" s="10" t="s">
        <v>35</v>
      </c>
      <c r="V105" s="1">
        <v>0</v>
      </c>
      <c r="W105" s="1" t="s">
        <v>36</v>
      </c>
      <c r="X105" s="13" t="s">
        <v>37</v>
      </c>
      <c r="Y105" s="13" t="s">
        <v>38</v>
      </c>
      <c r="Z105" s="3">
        <v>0</v>
      </c>
      <c r="AA105" s="3" t="s">
        <v>39</v>
      </c>
      <c r="AB105" s="3" t="s">
        <v>40</v>
      </c>
      <c r="AC105" s="3">
        <v>1</v>
      </c>
      <c r="AD105" s="13" t="s">
        <v>37</v>
      </c>
      <c r="AE105" s="13" t="s">
        <v>37</v>
      </c>
      <c r="AF105" s="13" t="s">
        <v>37</v>
      </c>
      <c r="AG105" s="13">
        <v>1000</v>
      </c>
      <c r="AH105" s="1"/>
      <c r="AI105" s="20" t="s">
        <v>197</v>
      </c>
      <c r="AJ105" s="20" t="s">
        <v>197</v>
      </c>
      <c r="AK105" s="1">
        <v>0</v>
      </c>
    </row>
    <row r="106" spans="1:37" ht="14.25">
      <c r="A106" s="7">
        <v>9000</v>
      </c>
      <c r="B106" s="7" t="s">
        <v>41</v>
      </c>
      <c r="C106" s="7">
        <v>2</v>
      </c>
      <c r="D106" s="7">
        <v>8</v>
      </c>
      <c r="E106" s="8" t="s">
        <v>33</v>
      </c>
      <c r="F106" s="7">
        <v>10</v>
      </c>
      <c r="G106" s="8" t="s">
        <v>34</v>
      </c>
      <c r="H106" s="7">
        <v>14</v>
      </c>
      <c r="I106" s="7">
        <v>1000</v>
      </c>
      <c r="J106" s="7">
        <v>0</v>
      </c>
      <c r="K106" s="7">
        <v>7</v>
      </c>
      <c r="L106" s="7">
        <v>10</v>
      </c>
      <c r="M106" s="7">
        <v>1</v>
      </c>
      <c r="N106" s="7">
        <v>24</v>
      </c>
      <c r="O106" s="7">
        <v>2</v>
      </c>
      <c r="P106" s="7">
        <v>14</v>
      </c>
      <c r="Q106" s="7">
        <v>41</v>
      </c>
      <c r="R106" s="7">
        <v>1</v>
      </c>
      <c r="S106" s="7">
        <v>26</v>
      </c>
      <c r="T106" s="7" t="s">
        <v>124</v>
      </c>
      <c r="U106" s="10" t="s">
        <v>35</v>
      </c>
      <c r="V106" s="1">
        <v>0</v>
      </c>
      <c r="W106" s="1" t="s">
        <v>36</v>
      </c>
      <c r="X106" s="14">
        <v>1000</v>
      </c>
      <c r="Y106" s="14">
        <v>202</v>
      </c>
      <c r="Z106" s="3">
        <v>0</v>
      </c>
      <c r="AA106" s="3" t="s">
        <v>39</v>
      </c>
      <c r="AB106" s="3" t="s">
        <v>40</v>
      </c>
      <c r="AC106" s="3">
        <v>1</v>
      </c>
      <c r="AD106" s="14">
        <v>1000</v>
      </c>
      <c r="AE106" s="14">
        <v>1000</v>
      </c>
      <c r="AF106" s="13" t="s">
        <v>37</v>
      </c>
      <c r="AG106" s="13">
        <v>1000</v>
      </c>
      <c r="AH106" s="1"/>
      <c r="AI106" s="20" t="s">
        <v>197</v>
      </c>
      <c r="AJ106" s="20" t="s">
        <v>197</v>
      </c>
      <c r="AK106" s="1">
        <v>0</v>
      </c>
    </row>
    <row r="107" spans="1:37" ht="14.25">
      <c r="A107" s="7">
        <v>9016</v>
      </c>
      <c r="B107" s="7" t="s">
        <v>94</v>
      </c>
      <c r="C107" s="7">
        <v>3</v>
      </c>
      <c r="D107" s="7">
        <v>8</v>
      </c>
      <c r="E107" s="18" t="s">
        <v>188</v>
      </c>
      <c r="F107" s="7">
        <v>6</v>
      </c>
      <c r="G107" s="18" t="s">
        <v>153</v>
      </c>
      <c r="H107" s="7">
        <v>5</v>
      </c>
      <c r="I107" s="7">
        <v>1000</v>
      </c>
      <c r="J107" s="7">
        <v>1</v>
      </c>
      <c r="K107" s="7">
        <v>7</v>
      </c>
      <c r="L107" s="7">
        <v>15</v>
      </c>
      <c r="M107" s="18" t="s">
        <v>153</v>
      </c>
      <c r="N107" s="7">
        <v>24</v>
      </c>
      <c r="O107" s="17">
        <v>1</v>
      </c>
      <c r="P107" s="7">
        <v>14</v>
      </c>
      <c r="Q107" s="7">
        <v>41</v>
      </c>
      <c r="R107" s="18" t="s">
        <v>153</v>
      </c>
      <c r="S107" s="7">
        <v>26</v>
      </c>
      <c r="T107" s="7" t="s">
        <v>137</v>
      </c>
      <c r="U107" s="7">
        <v>0</v>
      </c>
      <c r="V107" s="13" t="s">
        <v>216</v>
      </c>
      <c r="W107" s="1" t="s">
        <v>456</v>
      </c>
      <c r="X107" s="19" t="s">
        <v>227</v>
      </c>
      <c r="Y107" s="14" t="s">
        <v>96</v>
      </c>
      <c r="Z107" s="3">
        <v>10</v>
      </c>
      <c r="AA107" s="15" t="s">
        <v>123</v>
      </c>
      <c r="AB107" s="3" t="s">
        <v>97</v>
      </c>
      <c r="AC107" s="3">
        <v>1</v>
      </c>
      <c r="AD107" s="19" t="s">
        <v>226</v>
      </c>
      <c r="AE107" s="16" t="s">
        <v>152</v>
      </c>
      <c r="AF107" s="16" t="s">
        <v>225</v>
      </c>
      <c r="AG107" s="16" t="s">
        <v>598</v>
      </c>
      <c r="AH107" s="17">
        <v>830</v>
      </c>
      <c r="AI107" s="16" t="s">
        <v>203</v>
      </c>
      <c r="AJ107" s="16">
        <v>15</v>
      </c>
      <c r="AK107" s="1">
        <v>118</v>
      </c>
    </row>
    <row r="108" spans="1:37" ht="14.25">
      <c r="A108" s="7">
        <v>9017</v>
      </c>
      <c r="B108" s="7" t="s">
        <v>98</v>
      </c>
      <c r="C108" s="7">
        <v>3</v>
      </c>
      <c r="D108" s="7">
        <v>8</v>
      </c>
      <c r="E108" s="18" t="s">
        <v>189</v>
      </c>
      <c r="F108" s="7">
        <v>6</v>
      </c>
      <c r="G108" s="18" t="s">
        <v>153</v>
      </c>
      <c r="H108" s="7">
        <v>5</v>
      </c>
      <c r="I108" s="7">
        <v>1000</v>
      </c>
      <c r="J108" s="7">
        <v>1</v>
      </c>
      <c r="K108" s="7">
        <v>7</v>
      </c>
      <c r="L108" s="7">
        <v>15</v>
      </c>
      <c r="M108" s="18" t="s">
        <v>153</v>
      </c>
      <c r="N108" s="7">
        <v>24</v>
      </c>
      <c r="O108" s="17">
        <v>1</v>
      </c>
      <c r="P108" s="7">
        <v>14</v>
      </c>
      <c r="Q108" s="7">
        <v>41</v>
      </c>
      <c r="R108" s="18" t="s">
        <v>153</v>
      </c>
      <c r="S108" s="7">
        <v>26</v>
      </c>
      <c r="T108" s="7" t="s">
        <v>138</v>
      </c>
      <c r="U108" s="7">
        <v>0</v>
      </c>
      <c r="V108" s="13" t="s">
        <v>217</v>
      </c>
      <c r="W108" s="1" t="s">
        <v>457</v>
      </c>
      <c r="X108" s="19" t="s">
        <v>227</v>
      </c>
      <c r="Y108" s="14" t="s">
        <v>100</v>
      </c>
      <c r="Z108" s="3">
        <v>10</v>
      </c>
      <c r="AA108" s="15" t="s">
        <v>123</v>
      </c>
      <c r="AB108" s="3" t="s">
        <v>101</v>
      </c>
      <c r="AC108" s="3">
        <v>1</v>
      </c>
      <c r="AD108" s="19" t="s">
        <v>226</v>
      </c>
      <c r="AE108" s="16" t="s">
        <v>152</v>
      </c>
      <c r="AF108" s="16" t="s">
        <v>225</v>
      </c>
      <c r="AG108" s="16" t="s">
        <v>599</v>
      </c>
      <c r="AH108" s="17">
        <v>890</v>
      </c>
      <c r="AI108" s="16" t="s">
        <v>203</v>
      </c>
      <c r="AJ108" s="16">
        <v>15</v>
      </c>
      <c r="AK108" s="1">
        <v>133</v>
      </c>
    </row>
    <row r="109" spans="1:37" ht="14.25">
      <c r="A109" s="7">
        <v>9018</v>
      </c>
      <c r="B109" s="7" t="s">
        <v>102</v>
      </c>
      <c r="C109" s="7">
        <v>3</v>
      </c>
      <c r="D109" s="7">
        <v>8</v>
      </c>
      <c r="E109" s="18" t="s">
        <v>190</v>
      </c>
      <c r="F109" s="7">
        <v>6</v>
      </c>
      <c r="G109" s="18" t="s">
        <v>153</v>
      </c>
      <c r="H109" s="7">
        <v>5</v>
      </c>
      <c r="I109" s="7">
        <v>1000</v>
      </c>
      <c r="J109" s="7">
        <v>1</v>
      </c>
      <c r="K109" s="7">
        <v>7</v>
      </c>
      <c r="L109" s="7">
        <v>15</v>
      </c>
      <c r="M109" s="18" t="s">
        <v>153</v>
      </c>
      <c r="N109" s="7">
        <v>24</v>
      </c>
      <c r="O109" s="17">
        <v>1</v>
      </c>
      <c r="P109" s="7">
        <v>14</v>
      </c>
      <c r="Q109" s="7">
        <v>41</v>
      </c>
      <c r="R109" s="18" t="s">
        <v>153</v>
      </c>
      <c r="S109" s="7">
        <v>26</v>
      </c>
      <c r="T109" s="7" t="s">
        <v>139</v>
      </c>
      <c r="U109" s="7">
        <v>0</v>
      </c>
      <c r="V109" s="13" t="s">
        <v>218</v>
      </c>
      <c r="W109" s="1" t="s">
        <v>458</v>
      </c>
      <c r="X109" s="19" t="s">
        <v>227</v>
      </c>
      <c r="Y109" s="14" t="s">
        <v>104</v>
      </c>
      <c r="Z109" s="3">
        <v>10</v>
      </c>
      <c r="AA109" s="15" t="s">
        <v>123</v>
      </c>
      <c r="AB109" s="3" t="s">
        <v>105</v>
      </c>
      <c r="AC109" s="3">
        <v>0</v>
      </c>
      <c r="AD109" s="19" t="s">
        <v>226</v>
      </c>
      <c r="AE109" s="16" t="s">
        <v>152</v>
      </c>
      <c r="AF109" s="16" t="s">
        <v>225</v>
      </c>
      <c r="AG109" s="16" t="s">
        <v>600</v>
      </c>
      <c r="AH109" s="17">
        <v>970</v>
      </c>
      <c r="AI109" s="16" t="s">
        <v>203</v>
      </c>
      <c r="AJ109" s="16">
        <v>15</v>
      </c>
      <c r="AK109" s="1">
        <v>148</v>
      </c>
    </row>
    <row r="110" spans="1:37" ht="14.25">
      <c r="A110" s="7">
        <v>9019</v>
      </c>
      <c r="B110" s="7" t="s">
        <v>106</v>
      </c>
      <c r="C110" s="7">
        <v>3</v>
      </c>
      <c r="D110" s="7">
        <v>8</v>
      </c>
      <c r="E110" s="18" t="s">
        <v>191</v>
      </c>
      <c r="F110" s="7">
        <v>6</v>
      </c>
      <c r="G110" s="18" t="s">
        <v>153</v>
      </c>
      <c r="H110" s="7">
        <v>5</v>
      </c>
      <c r="I110" s="7">
        <v>1000</v>
      </c>
      <c r="J110" s="7">
        <v>1</v>
      </c>
      <c r="K110" s="7">
        <v>7</v>
      </c>
      <c r="L110" s="7">
        <v>15</v>
      </c>
      <c r="M110" s="18" t="s">
        <v>153</v>
      </c>
      <c r="N110" s="7">
        <v>24</v>
      </c>
      <c r="O110" s="17">
        <v>1</v>
      </c>
      <c r="P110" s="7">
        <v>14</v>
      </c>
      <c r="Q110" s="7">
        <v>41</v>
      </c>
      <c r="R110" s="18" t="s">
        <v>153</v>
      </c>
      <c r="S110" s="7">
        <v>26</v>
      </c>
      <c r="T110" s="7" t="s">
        <v>140</v>
      </c>
      <c r="U110" s="7">
        <v>0</v>
      </c>
      <c r="V110" s="13" t="s">
        <v>219</v>
      </c>
      <c r="W110" s="1" t="s">
        <v>459</v>
      </c>
      <c r="X110" s="19" t="s">
        <v>227</v>
      </c>
      <c r="Y110" s="14" t="s">
        <v>108</v>
      </c>
      <c r="Z110" s="3">
        <v>10</v>
      </c>
      <c r="AA110" s="15" t="s">
        <v>123</v>
      </c>
      <c r="AB110" s="3" t="s">
        <v>109</v>
      </c>
      <c r="AC110" s="3">
        <v>1</v>
      </c>
      <c r="AD110" s="19" t="s">
        <v>226</v>
      </c>
      <c r="AE110" s="16" t="s">
        <v>152</v>
      </c>
      <c r="AF110" s="16" t="s">
        <v>225</v>
      </c>
      <c r="AG110" s="16" t="s">
        <v>601</v>
      </c>
      <c r="AH110" s="17">
        <v>1050</v>
      </c>
      <c r="AI110" s="16" t="s">
        <v>203</v>
      </c>
      <c r="AJ110" s="16">
        <v>15</v>
      </c>
      <c r="AK110" s="1">
        <v>166</v>
      </c>
    </row>
    <row r="111" spans="1:37" ht="14.25">
      <c r="A111" s="7">
        <v>9020</v>
      </c>
      <c r="B111" s="7" t="s">
        <v>110</v>
      </c>
      <c r="C111" s="7">
        <v>3</v>
      </c>
      <c r="D111" s="7">
        <v>8</v>
      </c>
      <c r="E111" s="18" t="s">
        <v>192</v>
      </c>
      <c r="F111" s="7">
        <v>6</v>
      </c>
      <c r="G111" s="18" t="s">
        <v>153</v>
      </c>
      <c r="H111" s="7">
        <v>5</v>
      </c>
      <c r="I111" s="7">
        <v>1000</v>
      </c>
      <c r="J111" s="7">
        <v>1</v>
      </c>
      <c r="K111" s="7">
        <v>7</v>
      </c>
      <c r="L111" s="7">
        <v>15</v>
      </c>
      <c r="M111" s="18" t="s">
        <v>153</v>
      </c>
      <c r="N111" s="7">
        <v>24</v>
      </c>
      <c r="O111" s="7">
        <v>1</v>
      </c>
      <c r="P111" s="7">
        <v>14</v>
      </c>
      <c r="Q111" s="7">
        <v>41</v>
      </c>
      <c r="R111" s="18" t="s">
        <v>153</v>
      </c>
      <c r="S111" s="7">
        <v>26</v>
      </c>
      <c r="T111" s="7" t="s">
        <v>141</v>
      </c>
      <c r="U111" s="7">
        <v>0</v>
      </c>
      <c r="V111" s="13" t="s">
        <v>220</v>
      </c>
      <c r="W111" s="1" t="s">
        <v>460</v>
      </c>
      <c r="X111" s="19" t="s">
        <v>227</v>
      </c>
      <c r="Y111" s="14" t="s">
        <v>112</v>
      </c>
      <c r="Z111" s="3">
        <v>10</v>
      </c>
      <c r="AA111" s="15" t="s">
        <v>123</v>
      </c>
      <c r="AB111" s="3" t="s">
        <v>113</v>
      </c>
      <c r="AC111" s="3">
        <v>0</v>
      </c>
      <c r="AD111" s="19" t="s">
        <v>226</v>
      </c>
      <c r="AE111" s="16" t="s">
        <v>152</v>
      </c>
      <c r="AF111" s="16" t="s">
        <v>225</v>
      </c>
      <c r="AG111" s="16" t="s">
        <v>602</v>
      </c>
      <c r="AH111" s="17">
        <v>1130</v>
      </c>
      <c r="AI111" s="16" t="s">
        <v>203</v>
      </c>
      <c r="AJ111" s="16">
        <v>15</v>
      </c>
      <c r="AK111" s="1">
        <v>183</v>
      </c>
    </row>
    <row r="112" spans="1:37" ht="14.25">
      <c r="A112" s="7">
        <v>9007</v>
      </c>
      <c r="B112" s="7" t="s">
        <v>59</v>
      </c>
      <c r="C112" s="7">
        <v>3</v>
      </c>
      <c r="D112" s="7">
        <v>8</v>
      </c>
      <c r="E112" s="18" t="s">
        <v>193</v>
      </c>
      <c r="F112" s="7">
        <v>6</v>
      </c>
      <c r="G112" s="18" t="s">
        <v>153</v>
      </c>
      <c r="H112" s="7">
        <v>5</v>
      </c>
      <c r="I112" s="7">
        <v>1000</v>
      </c>
      <c r="J112" s="7">
        <v>1</v>
      </c>
      <c r="K112" s="7">
        <v>7</v>
      </c>
      <c r="L112" s="7">
        <v>15</v>
      </c>
      <c r="M112" s="18" t="s">
        <v>153</v>
      </c>
      <c r="N112" s="7">
        <v>24</v>
      </c>
      <c r="O112" s="17">
        <v>3</v>
      </c>
      <c r="P112" s="7">
        <v>14</v>
      </c>
      <c r="Q112" s="7">
        <v>41</v>
      </c>
      <c r="R112" s="18" t="s">
        <v>153</v>
      </c>
      <c r="S112" s="7">
        <v>26</v>
      </c>
      <c r="T112" s="7" t="s">
        <v>129</v>
      </c>
      <c r="U112" s="10" t="s">
        <v>35</v>
      </c>
      <c r="V112" s="13" t="s">
        <v>221</v>
      </c>
      <c r="W112" s="16" t="s">
        <v>461</v>
      </c>
      <c r="X112" s="19" t="s">
        <v>227</v>
      </c>
      <c r="Y112" s="14" t="s">
        <v>60</v>
      </c>
      <c r="Z112" s="3">
        <v>10</v>
      </c>
      <c r="AA112" s="15" t="s">
        <v>123</v>
      </c>
      <c r="AB112" s="3" t="s">
        <v>61</v>
      </c>
      <c r="AC112" s="3">
        <v>1</v>
      </c>
      <c r="AD112" s="19" t="s">
        <v>226</v>
      </c>
      <c r="AE112" s="16" t="s">
        <v>152</v>
      </c>
      <c r="AF112" s="16" t="s">
        <v>225</v>
      </c>
      <c r="AG112" s="16" t="s">
        <v>603</v>
      </c>
      <c r="AH112" s="17">
        <v>1210</v>
      </c>
      <c r="AI112" s="16" t="s">
        <v>203</v>
      </c>
      <c r="AJ112" s="16">
        <v>15</v>
      </c>
      <c r="AK112" s="1">
        <v>200</v>
      </c>
    </row>
    <row r="113" spans="1:37" ht="14.25">
      <c r="A113" s="7">
        <v>9008</v>
      </c>
      <c r="B113" s="7" t="s">
        <v>62</v>
      </c>
      <c r="C113" s="7">
        <v>3</v>
      </c>
      <c r="D113" s="7">
        <v>8</v>
      </c>
      <c r="E113" s="18" t="s">
        <v>194</v>
      </c>
      <c r="F113" s="7">
        <v>6</v>
      </c>
      <c r="G113" s="18" t="s">
        <v>153</v>
      </c>
      <c r="H113" s="7">
        <v>5</v>
      </c>
      <c r="I113" s="7">
        <v>1000</v>
      </c>
      <c r="J113" s="7">
        <v>1</v>
      </c>
      <c r="K113" s="7">
        <v>7</v>
      </c>
      <c r="L113" s="7">
        <v>15</v>
      </c>
      <c r="M113" s="18" t="s">
        <v>153</v>
      </c>
      <c r="N113" s="7">
        <v>24</v>
      </c>
      <c r="O113" s="17">
        <v>3</v>
      </c>
      <c r="P113" s="7">
        <v>14</v>
      </c>
      <c r="Q113" s="7">
        <v>41</v>
      </c>
      <c r="R113" s="18" t="s">
        <v>153</v>
      </c>
      <c r="S113" s="7">
        <v>26</v>
      </c>
      <c r="T113" s="7" t="s">
        <v>130</v>
      </c>
      <c r="U113" s="10" t="s">
        <v>35</v>
      </c>
      <c r="V113" s="13" t="s">
        <v>222</v>
      </c>
      <c r="W113" s="1" t="s">
        <v>462</v>
      </c>
      <c r="X113" s="19" t="s">
        <v>227</v>
      </c>
      <c r="Y113" s="14" t="s">
        <v>64</v>
      </c>
      <c r="Z113" s="3">
        <v>10</v>
      </c>
      <c r="AA113" s="15" t="s">
        <v>123</v>
      </c>
      <c r="AB113" s="3" t="s">
        <v>65</v>
      </c>
      <c r="AC113" s="3">
        <v>0</v>
      </c>
      <c r="AD113" s="19" t="s">
        <v>226</v>
      </c>
      <c r="AE113" s="16" t="s">
        <v>152</v>
      </c>
      <c r="AF113" s="16" t="s">
        <v>225</v>
      </c>
      <c r="AG113" s="16" t="s">
        <v>604</v>
      </c>
      <c r="AH113" s="17">
        <v>1290</v>
      </c>
      <c r="AI113" s="16" t="s">
        <v>203</v>
      </c>
      <c r="AJ113" s="16">
        <v>15</v>
      </c>
      <c r="AK113" s="1">
        <v>215</v>
      </c>
    </row>
    <row r="114" spans="1:37" ht="14.25">
      <c r="A114" s="7">
        <v>9009</v>
      </c>
      <c r="B114" s="7" t="s">
        <v>66</v>
      </c>
      <c r="C114" s="7">
        <v>3</v>
      </c>
      <c r="D114" s="7">
        <v>8</v>
      </c>
      <c r="E114" s="18" t="s">
        <v>195</v>
      </c>
      <c r="F114" s="7">
        <v>6</v>
      </c>
      <c r="G114" s="18" t="s">
        <v>153</v>
      </c>
      <c r="H114" s="7">
        <v>5</v>
      </c>
      <c r="I114" s="7">
        <v>1000</v>
      </c>
      <c r="J114" s="7">
        <v>1</v>
      </c>
      <c r="K114" s="7">
        <v>7</v>
      </c>
      <c r="L114" s="7">
        <v>15</v>
      </c>
      <c r="M114" s="18" t="s">
        <v>153</v>
      </c>
      <c r="N114" s="7">
        <v>24</v>
      </c>
      <c r="O114" s="17">
        <v>3</v>
      </c>
      <c r="P114" s="7">
        <v>14</v>
      </c>
      <c r="Q114" s="7">
        <v>41</v>
      </c>
      <c r="R114" s="18" t="s">
        <v>153</v>
      </c>
      <c r="S114" s="7">
        <v>26</v>
      </c>
      <c r="T114" s="7" t="s">
        <v>131</v>
      </c>
      <c r="U114" s="7">
        <v>0</v>
      </c>
      <c r="V114" s="13" t="s">
        <v>223</v>
      </c>
      <c r="W114" s="1" t="s">
        <v>463</v>
      </c>
      <c r="X114" s="19" t="s">
        <v>227</v>
      </c>
      <c r="Y114" s="14" t="s">
        <v>68</v>
      </c>
      <c r="Z114" s="3">
        <v>10</v>
      </c>
      <c r="AA114" s="15" t="s">
        <v>123</v>
      </c>
      <c r="AB114" s="3" t="s">
        <v>69</v>
      </c>
      <c r="AC114" s="3">
        <v>1</v>
      </c>
      <c r="AD114" s="19" t="s">
        <v>226</v>
      </c>
      <c r="AE114" s="16" t="s">
        <v>152</v>
      </c>
      <c r="AF114" s="16" t="s">
        <v>225</v>
      </c>
      <c r="AG114" s="16" t="s">
        <v>605</v>
      </c>
      <c r="AH114" s="17">
        <v>1370</v>
      </c>
      <c r="AI114" s="16" t="s">
        <v>203</v>
      </c>
      <c r="AJ114" s="16">
        <v>15</v>
      </c>
      <c r="AK114" s="1">
        <v>230</v>
      </c>
    </row>
    <row r="115" spans="1:37" ht="14.25">
      <c r="A115" s="7">
        <v>9010</v>
      </c>
      <c r="B115" s="7" t="s">
        <v>70</v>
      </c>
      <c r="C115" s="7">
        <v>3</v>
      </c>
      <c r="D115" s="7">
        <v>8</v>
      </c>
      <c r="E115" s="18" t="s">
        <v>184</v>
      </c>
      <c r="F115" s="7">
        <v>6</v>
      </c>
      <c r="G115" s="18" t="s">
        <v>153</v>
      </c>
      <c r="H115" s="7">
        <v>5</v>
      </c>
      <c r="I115" s="7">
        <v>1000</v>
      </c>
      <c r="J115" s="7">
        <v>1</v>
      </c>
      <c r="K115" s="7">
        <v>7</v>
      </c>
      <c r="L115" s="7">
        <v>15</v>
      </c>
      <c r="M115" s="18" t="s">
        <v>153</v>
      </c>
      <c r="N115" s="7">
        <v>24</v>
      </c>
      <c r="O115" s="17">
        <v>2</v>
      </c>
      <c r="P115" s="7">
        <v>14</v>
      </c>
      <c r="Q115" s="7">
        <v>41</v>
      </c>
      <c r="R115" s="18" t="s">
        <v>153</v>
      </c>
      <c r="S115" s="7">
        <v>26</v>
      </c>
      <c r="T115" s="7" t="s">
        <v>176</v>
      </c>
      <c r="U115" s="7">
        <v>0</v>
      </c>
      <c r="V115" s="13" t="s">
        <v>224</v>
      </c>
      <c r="W115" s="1" t="s">
        <v>464</v>
      </c>
      <c r="X115" s="19" t="s">
        <v>227</v>
      </c>
      <c r="Y115" s="14" t="s">
        <v>72</v>
      </c>
      <c r="Z115" s="3">
        <v>10</v>
      </c>
      <c r="AA115" s="15" t="s">
        <v>123</v>
      </c>
      <c r="AB115" s="3" t="s">
        <v>73</v>
      </c>
      <c r="AC115" s="3">
        <v>0</v>
      </c>
      <c r="AD115" s="19" t="s">
        <v>226</v>
      </c>
      <c r="AE115" s="16" t="s">
        <v>152</v>
      </c>
      <c r="AF115" s="16" t="s">
        <v>225</v>
      </c>
      <c r="AG115" s="16" t="s">
        <v>606</v>
      </c>
      <c r="AH115" s="17">
        <v>1450</v>
      </c>
      <c r="AI115" s="16" t="s">
        <v>203</v>
      </c>
      <c r="AJ115" s="16">
        <v>15</v>
      </c>
      <c r="AK115" s="1">
        <v>249</v>
      </c>
    </row>
    <row r="116" spans="1:37" ht="14.25">
      <c r="A116" s="7">
        <v>9050</v>
      </c>
      <c r="B116" s="7" t="s">
        <v>41</v>
      </c>
      <c r="C116" s="7">
        <v>4</v>
      </c>
      <c r="D116" s="7">
        <v>8</v>
      </c>
      <c r="E116" s="8" t="s">
        <v>33</v>
      </c>
      <c r="F116" s="7">
        <v>10</v>
      </c>
      <c r="G116" s="8" t="s">
        <v>34</v>
      </c>
      <c r="H116" s="7">
        <v>14</v>
      </c>
      <c r="I116" s="7">
        <v>1000</v>
      </c>
      <c r="J116" s="7">
        <v>0</v>
      </c>
      <c r="K116" s="7">
        <v>7</v>
      </c>
      <c r="L116" s="7">
        <v>10</v>
      </c>
      <c r="M116" s="7">
        <v>1</v>
      </c>
      <c r="N116" s="7">
        <v>24</v>
      </c>
      <c r="O116" s="7">
        <v>2</v>
      </c>
      <c r="P116" s="7">
        <v>14</v>
      </c>
      <c r="Q116" s="7">
        <v>41</v>
      </c>
      <c r="R116" s="7">
        <v>1</v>
      </c>
      <c r="S116" s="7">
        <v>26</v>
      </c>
      <c r="T116" s="7" t="s">
        <v>124</v>
      </c>
      <c r="U116" s="10" t="s">
        <v>35</v>
      </c>
      <c r="V116" s="1">
        <v>0</v>
      </c>
      <c r="W116" s="1" t="s">
        <v>36</v>
      </c>
      <c r="X116" s="14">
        <v>1000</v>
      </c>
      <c r="Y116" s="14">
        <v>9501</v>
      </c>
      <c r="Z116" s="3">
        <v>0</v>
      </c>
      <c r="AA116" s="3" t="s">
        <v>39</v>
      </c>
      <c r="AB116" s="3" t="s">
        <v>40</v>
      </c>
      <c r="AC116" s="3">
        <v>1</v>
      </c>
      <c r="AD116" s="14">
        <v>1000</v>
      </c>
      <c r="AE116" s="14">
        <v>1000</v>
      </c>
      <c r="AF116" s="13" t="s">
        <v>37</v>
      </c>
      <c r="AG116" s="13">
        <v>1000</v>
      </c>
      <c r="AH116" s="1"/>
      <c r="AI116" s="20" t="s">
        <v>197</v>
      </c>
      <c r="AJ116" s="20" t="s">
        <v>197</v>
      </c>
      <c r="AK116" s="1">
        <v>0</v>
      </c>
    </row>
    <row r="117" spans="1:37" ht="14.25">
      <c r="A117" s="7">
        <v>990</v>
      </c>
      <c r="B117" s="7" t="s">
        <v>32</v>
      </c>
      <c r="C117" s="7">
        <v>1</v>
      </c>
      <c r="D117" s="7">
        <v>9</v>
      </c>
      <c r="E117" s="8" t="s">
        <v>33</v>
      </c>
      <c r="F117" s="7">
        <v>4</v>
      </c>
      <c r="G117" s="8" t="s">
        <v>34</v>
      </c>
      <c r="H117" s="7">
        <v>3</v>
      </c>
      <c r="I117" s="7">
        <v>1000</v>
      </c>
      <c r="J117" s="7">
        <v>0</v>
      </c>
      <c r="K117" s="7">
        <v>7</v>
      </c>
      <c r="L117" s="7">
        <v>10</v>
      </c>
      <c r="M117" s="7">
        <v>1</v>
      </c>
      <c r="N117" s="7">
        <v>24</v>
      </c>
      <c r="O117" s="7">
        <v>2</v>
      </c>
      <c r="P117" s="7">
        <v>14</v>
      </c>
      <c r="Q117" s="7">
        <v>41</v>
      </c>
      <c r="R117" s="7">
        <v>1</v>
      </c>
      <c r="S117" s="7">
        <v>26</v>
      </c>
      <c r="T117" s="7" t="s">
        <v>124</v>
      </c>
      <c r="U117" s="10" t="s">
        <v>35</v>
      </c>
      <c r="V117" s="1">
        <v>0</v>
      </c>
      <c r="W117" s="1" t="s">
        <v>36</v>
      </c>
      <c r="X117" s="13" t="s">
        <v>37</v>
      </c>
      <c r="Y117" s="13" t="s">
        <v>38</v>
      </c>
      <c r="Z117" s="3">
        <v>0</v>
      </c>
      <c r="AA117" s="3" t="s">
        <v>39</v>
      </c>
      <c r="AB117" s="3" t="s">
        <v>40</v>
      </c>
      <c r="AC117" s="3">
        <v>1</v>
      </c>
      <c r="AD117" s="13" t="s">
        <v>37</v>
      </c>
      <c r="AE117" s="13" t="s">
        <v>37</v>
      </c>
      <c r="AF117" s="13" t="s">
        <v>37</v>
      </c>
      <c r="AG117" s="13">
        <v>1000</v>
      </c>
      <c r="AH117" s="1"/>
      <c r="AI117" s="20" t="s">
        <v>197</v>
      </c>
      <c r="AJ117" s="20" t="s">
        <v>197</v>
      </c>
      <c r="AK117" s="1">
        <v>0</v>
      </c>
    </row>
    <row r="118" spans="1:37" ht="14.25">
      <c r="A118" s="7">
        <v>10000</v>
      </c>
      <c r="B118" s="7" t="s">
        <v>41</v>
      </c>
      <c r="C118" s="7">
        <v>2</v>
      </c>
      <c r="D118" s="7">
        <v>9</v>
      </c>
      <c r="E118" s="8" t="s">
        <v>33</v>
      </c>
      <c r="F118" s="7">
        <v>10</v>
      </c>
      <c r="G118" s="8" t="s">
        <v>34</v>
      </c>
      <c r="H118" s="7">
        <v>14</v>
      </c>
      <c r="I118" s="7">
        <v>1000</v>
      </c>
      <c r="J118" s="7">
        <v>0</v>
      </c>
      <c r="K118" s="7">
        <v>7</v>
      </c>
      <c r="L118" s="7">
        <v>10</v>
      </c>
      <c r="M118" s="7">
        <v>1</v>
      </c>
      <c r="N118" s="7">
        <v>24</v>
      </c>
      <c r="O118" s="7">
        <v>2</v>
      </c>
      <c r="P118" s="7">
        <v>14</v>
      </c>
      <c r="Q118" s="7">
        <v>41</v>
      </c>
      <c r="R118" s="7">
        <v>1</v>
      </c>
      <c r="S118" s="7">
        <v>26</v>
      </c>
      <c r="T118" s="7" t="s">
        <v>124</v>
      </c>
      <c r="U118" s="10" t="s">
        <v>35</v>
      </c>
      <c r="V118" s="1">
        <v>0</v>
      </c>
      <c r="W118" s="1" t="s">
        <v>36</v>
      </c>
      <c r="X118" s="14">
        <v>1000</v>
      </c>
      <c r="Y118" s="14">
        <v>202</v>
      </c>
      <c r="Z118" s="3">
        <v>0</v>
      </c>
      <c r="AA118" s="3" t="s">
        <v>39</v>
      </c>
      <c r="AB118" s="3" t="s">
        <v>40</v>
      </c>
      <c r="AC118" s="3">
        <v>1</v>
      </c>
      <c r="AD118" s="14">
        <v>1000</v>
      </c>
      <c r="AE118" s="14">
        <v>1000</v>
      </c>
      <c r="AF118" s="13" t="s">
        <v>37</v>
      </c>
      <c r="AG118" s="13">
        <v>1000</v>
      </c>
      <c r="AH118" s="1"/>
      <c r="AI118" s="20" t="s">
        <v>197</v>
      </c>
      <c r="AJ118" s="20" t="s">
        <v>197</v>
      </c>
      <c r="AK118" s="1">
        <v>0</v>
      </c>
    </row>
    <row r="119" spans="1:37" ht="14.25">
      <c r="A119" s="7">
        <v>10016</v>
      </c>
      <c r="B119" s="7" t="s">
        <v>336</v>
      </c>
      <c r="C119" s="7">
        <v>3</v>
      </c>
      <c r="D119" s="7">
        <v>9</v>
      </c>
      <c r="E119" s="18" t="s">
        <v>188</v>
      </c>
      <c r="F119" s="7">
        <v>6</v>
      </c>
      <c r="G119" s="18" t="s">
        <v>153</v>
      </c>
      <c r="H119" s="7">
        <v>5</v>
      </c>
      <c r="I119" s="7">
        <v>1000</v>
      </c>
      <c r="J119" s="7">
        <v>1</v>
      </c>
      <c r="K119" s="7">
        <v>7</v>
      </c>
      <c r="L119" s="7">
        <v>15</v>
      </c>
      <c r="M119" s="18" t="s">
        <v>153</v>
      </c>
      <c r="N119" s="7">
        <v>24</v>
      </c>
      <c r="O119" s="17">
        <v>1</v>
      </c>
      <c r="P119" s="7">
        <v>14</v>
      </c>
      <c r="Q119" s="7">
        <v>41</v>
      </c>
      <c r="R119" s="18" t="s">
        <v>153</v>
      </c>
      <c r="S119" s="7">
        <v>26</v>
      </c>
      <c r="T119" s="7" t="s">
        <v>335</v>
      </c>
      <c r="U119" s="7">
        <v>0</v>
      </c>
      <c r="V119" s="13" t="s">
        <v>216</v>
      </c>
      <c r="W119" s="16" t="s">
        <v>465</v>
      </c>
      <c r="X119" s="19" t="s">
        <v>227</v>
      </c>
      <c r="Y119" s="14" t="s">
        <v>96</v>
      </c>
      <c r="Z119" s="3">
        <v>10</v>
      </c>
      <c r="AA119" s="15" t="s">
        <v>123</v>
      </c>
      <c r="AB119" s="3" t="s">
        <v>97</v>
      </c>
      <c r="AC119" s="3">
        <v>1</v>
      </c>
      <c r="AD119" s="19" t="s">
        <v>226</v>
      </c>
      <c r="AE119" s="16" t="s">
        <v>152</v>
      </c>
      <c r="AF119" s="16" t="s">
        <v>225</v>
      </c>
      <c r="AG119" s="16" t="s">
        <v>607</v>
      </c>
      <c r="AH119" s="17">
        <v>830</v>
      </c>
      <c r="AI119" s="16" t="s">
        <v>203</v>
      </c>
      <c r="AJ119" s="16">
        <v>15</v>
      </c>
      <c r="AK119" s="1">
        <v>118</v>
      </c>
    </row>
    <row r="120" spans="1:37" ht="14.25">
      <c r="A120" s="7">
        <v>10017</v>
      </c>
      <c r="B120" s="7" t="s">
        <v>337</v>
      </c>
      <c r="C120" s="7">
        <v>3</v>
      </c>
      <c r="D120" s="7">
        <v>9</v>
      </c>
      <c r="E120" s="18" t="s">
        <v>189</v>
      </c>
      <c r="F120" s="7">
        <v>6</v>
      </c>
      <c r="G120" s="18" t="s">
        <v>153</v>
      </c>
      <c r="H120" s="7">
        <v>5</v>
      </c>
      <c r="I120" s="7">
        <v>1000</v>
      </c>
      <c r="J120" s="7">
        <v>1</v>
      </c>
      <c r="K120" s="7">
        <v>7</v>
      </c>
      <c r="L120" s="7">
        <v>15</v>
      </c>
      <c r="M120" s="18" t="s">
        <v>153</v>
      </c>
      <c r="N120" s="7">
        <v>24</v>
      </c>
      <c r="O120" s="17">
        <v>1</v>
      </c>
      <c r="P120" s="7">
        <v>14</v>
      </c>
      <c r="Q120" s="7">
        <v>41</v>
      </c>
      <c r="R120" s="18" t="s">
        <v>153</v>
      </c>
      <c r="S120" s="7">
        <v>26</v>
      </c>
      <c r="T120" s="7" t="s">
        <v>338</v>
      </c>
      <c r="U120" s="7">
        <v>0</v>
      </c>
      <c r="V120" s="13" t="s">
        <v>217</v>
      </c>
      <c r="W120" s="16" t="s">
        <v>466</v>
      </c>
      <c r="X120" s="19" t="s">
        <v>227</v>
      </c>
      <c r="Y120" s="14" t="s">
        <v>100</v>
      </c>
      <c r="Z120" s="3">
        <v>10</v>
      </c>
      <c r="AA120" s="15" t="s">
        <v>123</v>
      </c>
      <c r="AB120" s="3" t="s">
        <v>101</v>
      </c>
      <c r="AC120" s="3">
        <v>1</v>
      </c>
      <c r="AD120" s="19" t="s">
        <v>226</v>
      </c>
      <c r="AE120" s="16" t="s">
        <v>152</v>
      </c>
      <c r="AF120" s="16" t="s">
        <v>225</v>
      </c>
      <c r="AG120" s="16" t="s">
        <v>608</v>
      </c>
      <c r="AH120" s="17">
        <v>890</v>
      </c>
      <c r="AI120" s="16" t="s">
        <v>203</v>
      </c>
      <c r="AJ120" s="16">
        <v>15</v>
      </c>
      <c r="AK120" s="1">
        <v>133</v>
      </c>
    </row>
    <row r="121" spans="1:37" ht="14.25">
      <c r="A121" s="7">
        <v>10018</v>
      </c>
      <c r="B121" s="7" t="s">
        <v>341</v>
      </c>
      <c r="C121" s="7">
        <v>3</v>
      </c>
      <c r="D121" s="7">
        <v>9</v>
      </c>
      <c r="E121" s="18" t="s">
        <v>190</v>
      </c>
      <c r="F121" s="7">
        <v>6</v>
      </c>
      <c r="G121" s="18" t="s">
        <v>153</v>
      </c>
      <c r="H121" s="7">
        <v>5</v>
      </c>
      <c r="I121" s="7">
        <v>1000</v>
      </c>
      <c r="J121" s="7">
        <v>1</v>
      </c>
      <c r="K121" s="7">
        <v>7</v>
      </c>
      <c r="L121" s="7">
        <v>15</v>
      </c>
      <c r="M121" s="18" t="s">
        <v>153</v>
      </c>
      <c r="N121" s="7">
        <v>24</v>
      </c>
      <c r="O121" s="17">
        <v>1</v>
      </c>
      <c r="P121" s="7">
        <v>14</v>
      </c>
      <c r="Q121" s="7">
        <v>41</v>
      </c>
      <c r="R121" s="18" t="s">
        <v>153</v>
      </c>
      <c r="S121" s="7">
        <v>26</v>
      </c>
      <c r="T121" s="7" t="s">
        <v>340</v>
      </c>
      <c r="U121" s="7">
        <v>0</v>
      </c>
      <c r="V121" s="13" t="s">
        <v>218</v>
      </c>
      <c r="W121" s="16" t="s">
        <v>467</v>
      </c>
      <c r="X121" s="19" t="s">
        <v>227</v>
      </c>
      <c r="Y121" s="14" t="s">
        <v>104</v>
      </c>
      <c r="Z121" s="3">
        <v>10</v>
      </c>
      <c r="AA121" s="15" t="s">
        <v>123</v>
      </c>
      <c r="AB121" s="3" t="s">
        <v>105</v>
      </c>
      <c r="AC121" s="3">
        <v>0</v>
      </c>
      <c r="AD121" s="19" t="s">
        <v>226</v>
      </c>
      <c r="AE121" s="16" t="s">
        <v>152</v>
      </c>
      <c r="AF121" s="16" t="s">
        <v>225</v>
      </c>
      <c r="AG121" s="16" t="s">
        <v>609</v>
      </c>
      <c r="AH121" s="17">
        <v>970</v>
      </c>
      <c r="AI121" s="16" t="s">
        <v>203</v>
      </c>
      <c r="AJ121" s="16">
        <v>15</v>
      </c>
      <c r="AK121" s="1">
        <v>148</v>
      </c>
    </row>
    <row r="122" spans="1:37" ht="14.25">
      <c r="A122" s="7">
        <v>10019</v>
      </c>
      <c r="B122" s="7" t="s">
        <v>342</v>
      </c>
      <c r="C122" s="7">
        <v>3</v>
      </c>
      <c r="D122" s="7">
        <v>9</v>
      </c>
      <c r="E122" s="18" t="s">
        <v>191</v>
      </c>
      <c r="F122" s="7">
        <v>6</v>
      </c>
      <c r="G122" s="18" t="s">
        <v>153</v>
      </c>
      <c r="H122" s="7">
        <v>5</v>
      </c>
      <c r="I122" s="7">
        <v>1000</v>
      </c>
      <c r="J122" s="7">
        <v>1</v>
      </c>
      <c r="K122" s="7">
        <v>7</v>
      </c>
      <c r="L122" s="7">
        <v>15</v>
      </c>
      <c r="M122" s="18" t="s">
        <v>153</v>
      </c>
      <c r="N122" s="7">
        <v>24</v>
      </c>
      <c r="O122" s="17">
        <v>1</v>
      </c>
      <c r="P122" s="7">
        <v>14</v>
      </c>
      <c r="Q122" s="7">
        <v>41</v>
      </c>
      <c r="R122" s="18" t="s">
        <v>153</v>
      </c>
      <c r="S122" s="7">
        <v>26</v>
      </c>
      <c r="T122" s="7" t="s">
        <v>343</v>
      </c>
      <c r="U122" s="7">
        <v>0</v>
      </c>
      <c r="V122" s="13" t="s">
        <v>219</v>
      </c>
      <c r="W122" s="16" t="s">
        <v>468</v>
      </c>
      <c r="X122" s="19" t="s">
        <v>227</v>
      </c>
      <c r="Y122" s="14" t="s">
        <v>108</v>
      </c>
      <c r="Z122" s="3">
        <v>10</v>
      </c>
      <c r="AA122" s="15" t="s">
        <v>123</v>
      </c>
      <c r="AB122" s="3" t="s">
        <v>109</v>
      </c>
      <c r="AC122" s="3">
        <v>1</v>
      </c>
      <c r="AD122" s="19" t="s">
        <v>226</v>
      </c>
      <c r="AE122" s="16" t="s">
        <v>152</v>
      </c>
      <c r="AF122" s="16" t="s">
        <v>225</v>
      </c>
      <c r="AG122" s="16" t="s">
        <v>610</v>
      </c>
      <c r="AH122" s="17">
        <v>1050</v>
      </c>
      <c r="AI122" s="16" t="s">
        <v>203</v>
      </c>
      <c r="AJ122" s="16">
        <v>15</v>
      </c>
      <c r="AK122" s="1">
        <v>166</v>
      </c>
    </row>
    <row r="123" spans="1:37" ht="14.25">
      <c r="A123" s="7">
        <v>10020</v>
      </c>
      <c r="B123" s="7" t="s">
        <v>346</v>
      </c>
      <c r="C123" s="7">
        <v>3</v>
      </c>
      <c r="D123" s="7">
        <v>9</v>
      </c>
      <c r="E123" s="18" t="s">
        <v>192</v>
      </c>
      <c r="F123" s="7">
        <v>6</v>
      </c>
      <c r="G123" s="18" t="s">
        <v>153</v>
      </c>
      <c r="H123" s="7">
        <v>5</v>
      </c>
      <c r="I123" s="7">
        <v>1000</v>
      </c>
      <c r="J123" s="7">
        <v>1</v>
      </c>
      <c r="K123" s="7">
        <v>7</v>
      </c>
      <c r="L123" s="7">
        <v>15</v>
      </c>
      <c r="M123" s="18" t="s">
        <v>153</v>
      </c>
      <c r="N123" s="7">
        <v>24</v>
      </c>
      <c r="O123" s="7">
        <v>1</v>
      </c>
      <c r="P123" s="7">
        <v>14</v>
      </c>
      <c r="Q123" s="7">
        <v>41</v>
      </c>
      <c r="R123" s="18" t="s">
        <v>153</v>
      </c>
      <c r="S123" s="7">
        <v>26</v>
      </c>
      <c r="T123" s="7" t="s">
        <v>345</v>
      </c>
      <c r="U123" s="7">
        <v>0</v>
      </c>
      <c r="V123" s="13" t="s">
        <v>220</v>
      </c>
      <c r="W123" s="16" t="s">
        <v>469</v>
      </c>
      <c r="X123" s="19" t="s">
        <v>227</v>
      </c>
      <c r="Y123" s="14" t="s">
        <v>112</v>
      </c>
      <c r="Z123" s="3">
        <v>10</v>
      </c>
      <c r="AA123" s="15" t="s">
        <v>123</v>
      </c>
      <c r="AB123" s="3" t="s">
        <v>113</v>
      </c>
      <c r="AC123" s="3">
        <v>0</v>
      </c>
      <c r="AD123" s="19" t="s">
        <v>226</v>
      </c>
      <c r="AE123" s="16" t="s">
        <v>152</v>
      </c>
      <c r="AF123" s="16" t="s">
        <v>225</v>
      </c>
      <c r="AG123" s="16" t="s">
        <v>611</v>
      </c>
      <c r="AH123" s="17">
        <v>1130</v>
      </c>
      <c r="AI123" s="16" t="s">
        <v>203</v>
      </c>
      <c r="AJ123" s="16">
        <v>15</v>
      </c>
      <c r="AK123" s="1">
        <v>183</v>
      </c>
    </row>
    <row r="124" spans="1:37" ht="14.25">
      <c r="A124" s="7">
        <v>10007</v>
      </c>
      <c r="B124" s="7" t="s">
        <v>347</v>
      </c>
      <c r="C124" s="7">
        <v>3</v>
      </c>
      <c r="D124" s="7">
        <v>9</v>
      </c>
      <c r="E124" s="18" t="s">
        <v>193</v>
      </c>
      <c r="F124" s="7">
        <v>6</v>
      </c>
      <c r="G124" s="18" t="s">
        <v>153</v>
      </c>
      <c r="H124" s="7">
        <v>5</v>
      </c>
      <c r="I124" s="7">
        <v>1000</v>
      </c>
      <c r="J124" s="7">
        <v>1</v>
      </c>
      <c r="K124" s="7">
        <v>7</v>
      </c>
      <c r="L124" s="7">
        <v>15</v>
      </c>
      <c r="M124" s="18" t="s">
        <v>153</v>
      </c>
      <c r="N124" s="7">
        <v>24</v>
      </c>
      <c r="O124" s="17">
        <v>3</v>
      </c>
      <c r="P124" s="7">
        <v>14</v>
      </c>
      <c r="Q124" s="7">
        <v>41</v>
      </c>
      <c r="R124" s="18" t="s">
        <v>153</v>
      </c>
      <c r="S124" s="7">
        <v>26</v>
      </c>
      <c r="T124" s="7" t="s">
        <v>129</v>
      </c>
      <c r="U124" s="10" t="s">
        <v>35</v>
      </c>
      <c r="V124" s="13" t="s">
        <v>221</v>
      </c>
      <c r="W124" s="16" t="s">
        <v>470</v>
      </c>
      <c r="X124" s="19" t="s">
        <v>227</v>
      </c>
      <c r="Y124" s="14" t="s">
        <v>60</v>
      </c>
      <c r="Z124" s="3">
        <v>10</v>
      </c>
      <c r="AA124" s="15" t="s">
        <v>123</v>
      </c>
      <c r="AB124" s="3" t="s">
        <v>61</v>
      </c>
      <c r="AC124" s="3">
        <v>1</v>
      </c>
      <c r="AD124" s="19" t="s">
        <v>226</v>
      </c>
      <c r="AE124" s="16" t="s">
        <v>152</v>
      </c>
      <c r="AF124" s="16" t="s">
        <v>225</v>
      </c>
      <c r="AG124" s="16" t="s">
        <v>612</v>
      </c>
      <c r="AH124" s="17">
        <v>1210</v>
      </c>
      <c r="AI124" s="16" t="s">
        <v>203</v>
      </c>
      <c r="AJ124" s="16">
        <v>15</v>
      </c>
      <c r="AK124" s="1">
        <v>200</v>
      </c>
    </row>
    <row r="125" spans="1:37" ht="14.25">
      <c r="A125" s="7">
        <v>10008</v>
      </c>
      <c r="B125" s="7" t="s">
        <v>349</v>
      </c>
      <c r="C125" s="7">
        <v>3</v>
      </c>
      <c r="D125" s="7">
        <v>9</v>
      </c>
      <c r="E125" s="18" t="s">
        <v>194</v>
      </c>
      <c r="F125" s="7">
        <v>6</v>
      </c>
      <c r="G125" s="18" t="s">
        <v>153</v>
      </c>
      <c r="H125" s="7">
        <v>5</v>
      </c>
      <c r="I125" s="7">
        <v>1000</v>
      </c>
      <c r="J125" s="7">
        <v>1</v>
      </c>
      <c r="K125" s="7">
        <v>7</v>
      </c>
      <c r="L125" s="7">
        <v>15</v>
      </c>
      <c r="M125" s="18" t="s">
        <v>153</v>
      </c>
      <c r="N125" s="7">
        <v>24</v>
      </c>
      <c r="O125" s="17">
        <v>3</v>
      </c>
      <c r="P125" s="7">
        <v>14</v>
      </c>
      <c r="Q125" s="7">
        <v>41</v>
      </c>
      <c r="R125" s="18" t="s">
        <v>153</v>
      </c>
      <c r="S125" s="7">
        <v>26</v>
      </c>
      <c r="T125" s="7" t="s">
        <v>130</v>
      </c>
      <c r="U125" s="10" t="s">
        <v>35</v>
      </c>
      <c r="V125" s="13" t="s">
        <v>222</v>
      </c>
      <c r="W125" s="16" t="s">
        <v>471</v>
      </c>
      <c r="X125" s="19" t="s">
        <v>227</v>
      </c>
      <c r="Y125" s="14" t="s">
        <v>64</v>
      </c>
      <c r="Z125" s="3">
        <v>10</v>
      </c>
      <c r="AA125" s="15" t="s">
        <v>123</v>
      </c>
      <c r="AB125" s="3" t="s">
        <v>65</v>
      </c>
      <c r="AC125" s="3">
        <v>0</v>
      </c>
      <c r="AD125" s="19" t="s">
        <v>226</v>
      </c>
      <c r="AE125" s="16" t="s">
        <v>152</v>
      </c>
      <c r="AF125" s="16" t="s">
        <v>225</v>
      </c>
      <c r="AG125" s="16" t="s">
        <v>613</v>
      </c>
      <c r="AH125" s="17">
        <v>1290</v>
      </c>
      <c r="AI125" s="16" t="s">
        <v>203</v>
      </c>
      <c r="AJ125" s="16">
        <v>15</v>
      </c>
      <c r="AK125" s="1">
        <v>215</v>
      </c>
    </row>
    <row r="126" spans="1:37" ht="14.25">
      <c r="A126" s="7">
        <v>10009</v>
      </c>
      <c r="B126" s="7" t="s">
        <v>351</v>
      </c>
      <c r="C126" s="7">
        <v>3</v>
      </c>
      <c r="D126" s="7">
        <v>9</v>
      </c>
      <c r="E126" s="18" t="s">
        <v>195</v>
      </c>
      <c r="F126" s="7">
        <v>6</v>
      </c>
      <c r="G126" s="18" t="s">
        <v>153</v>
      </c>
      <c r="H126" s="7">
        <v>5</v>
      </c>
      <c r="I126" s="7">
        <v>1000</v>
      </c>
      <c r="J126" s="7">
        <v>1</v>
      </c>
      <c r="K126" s="7">
        <v>7</v>
      </c>
      <c r="L126" s="7">
        <v>15</v>
      </c>
      <c r="M126" s="18" t="s">
        <v>153</v>
      </c>
      <c r="N126" s="7">
        <v>24</v>
      </c>
      <c r="O126" s="17">
        <v>3</v>
      </c>
      <c r="P126" s="7">
        <v>14</v>
      </c>
      <c r="Q126" s="7">
        <v>41</v>
      </c>
      <c r="R126" s="18" t="s">
        <v>153</v>
      </c>
      <c r="S126" s="7">
        <v>26</v>
      </c>
      <c r="T126" s="7" t="s">
        <v>131</v>
      </c>
      <c r="U126" s="7">
        <v>0</v>
      </c>
      <c r="V126" s="13" t="s">
        <v>223</v>
      </c>
      <c r="W126" s="16" t="s">
        <v>472</v>
      </c>
      <c r="X126" s="19" t="s">
        <v>227</v>
      </c>
      <c r="Y126" s="14" t="s">
        <v>68</v>
      </c>
      <c r="Z126" s="3">
        <v>10</v>
      </c>
      <c r="AA126" s="15" t="s">
        <v>123</v>
      </c>
      <c r="AB126" s="3" t="s">
        <v>69</v>
      </c>
      <c r="AC126" s="3">
        <v>1</v>
      </c>
      <c r="AD126" s="19" t="s">
        <v>226</v>
      </c>
      <c r="AE126" s="16" t="s">
        <v>152</v>
      </c>
      <c r="AF126" s="16" t="s">
        <v>225</v>
      </c>
      <c r="AG126" s="16" t="s">
        <v>614</v>
      </c>
      <c r="AH126" s="17">
        <v>1370</v>
      </c>
      <c r="AI126" s="16" t="s">
        <v>203</v>
      </c>
      <c r="AJ126" s="16">
        <v>15</v>
      </c>
      <c r="AK126" s="1">
        <v>230</v>
      </c>
    </row>
    <row r="127" spans="1:37" ht="14.25">
      <c r="A127" s="7">
        <v>10010</v>
      </c>
      <c r="B127" s="7" t="s">
        <v>352</v>
      </c>
      <c r="C127" s="7">
        <v>3</v>
      </c>
      <c r="D127" s="7">
        <v>9</v>
      </c>
      <c r="E127" s="18" t="s">
        <v>184</v>
      </c>
      <c r="F127" s="7">
        <v>6</v>
      </c>
      <c r="G127" s="18" t="s">
        <v>153</v>
      </c>
      <c r="H127" s="7">
        <v>5</v>
      </c>
      <c r="I127" s="7">
        <v>1000</v>
      </c>
      <c r="J127" s="7">
        <v>1</v>
      </c>
      <c r="K127" s="7">
        <v>7</v>
      </c>
      <c r="L127" s="7">
        <v>15</v>
      </c>
      <c r="M127" s="18" t="s">
        <v>153</v>
      </c>
      <c r="N127" s="7">
        <v>24</v>
      </c>
      <c r="O127" s="17">
        <v>2</v>
      </c>
      <c r="P127" s="7">
        <v>14</v>
      </c>
      <c r="Q127" s="7">
        <v>41</v>
      </c>
      <c r="R127" s="18" t="s">
        <v>153</v>
      </c>
      <c r="S127" s="7">
        <v>26</v>
      </c>
      <c r="T127" s="7" t="s">
        <v>401</v>
      </c>
      <c r="U127" s="7">
        <v>0</v>
      </c>
      <c r="V127" s="13" t="s">
        <v>224</v>
      </c>
      <c r="W127" s="16" t="s">
        <v>473</v>
      </c>
      <c r="X127" s="19" t="s">
        <v>227</v>
      </c>
      <c r="Y127" s="14" t="s">
        <v>72</v>
      </c>
      <c r="Z127" s="3">
        <v>10</v>
      </c>
      <c r="AA127" s="15" t="s">
        <v>123</v>
      </c>
      <c r="AB127" s="3" t="s">
        <v>73</v>
      </c>
      <c r="AC127" s="3">
        <v>0</v>
      </c>
      <c r="AD127" s="19" t="s">
        <v>226</v>
      </c>
      <c r="AE127" s="16" t="s">
        <v>152</v>
      </c>
      <c r="AF127" s="16" t="s">
        <v>225</v>
      </c>
      <c r="AG127" s="16" t="s">
        <v>615</v>
      </c>
      <c r="AH127" s="17">
        <v>1450</v>
      </c>
      <c r="AI127" s="16" t="s">
        <v>203</v>
      </c>
      <c r="AJ127" s="16">
        <v>15</v>
      </c>
      <c r="AK127" s="1">
        <v>249</v>
      </c>
    </row>
    <row r="128" spans="1:37" ht="14.25">
      <c r="A128" s="7">
        <v>10050</v>
      </c>
      <c r="B128" s="7" t="s">
        <v>41</v>
      </c>
      <c r="C128" s="7">
        <v>4</v>
      </c>
      <c r="D128" s="7">
        <v>9</v>
      </c>
      <c r="E128" s="8" t="s">
        <v>33</v>
      </c>
      <c r="F128" s="7">
        <v>10</v>
      </c>
      <c r="G128" s="8" t="s">
        <v>34</v>
      </c>
      <c r="H128" s="7">
        <v>14</v>
      </c>
      <c r="I128" s="7">
        <v>1000</v>
      </c>
      <c r="J128" s="7">
        <v>0</v>
      </c>
      <c r="K128" s="7">
        <v>7</v>
      </c>
      <c r="L128" s="7">
        <v>10</v>
      </c>
      <c r="M128" s="7">
        <v>1</v>
      </c>
      <c r="N128" s="7">
        <v>24</v>
      </c>
      <c r="O128" s="7">
        <v>2</v>
      </c>
      <c r="P128" s="7">
        <v>14</v>
      </c>
      <c r="Q128" s="7">
        <v>41</v>
      </c>
      <c r="R128" s="7">
        <v>1</v>
      </c>
      <c r="S128" s="7">
        <v>26</v>
      </c>
      <c r="T128" s="7" t="s">
        <v>124</v>
      </c>
      <c r="U128" s="10" t="s">
        <v>35</v>
      </c>
      <c r="V128" s="1">
        <v>0</v>
      </c>
      <c r="W128" s="1" t="s">
        <v>36</v>
      </c>
      <c r="X128" s="14">
        <v>1000</v>
      </c>
      <c r="Y128" s="14">
        <v>9501</v>
      </c>
      <c r="Z128" s="3">
        <v>0</v>
      </c>
      <c r="AA128" s="3" t="s">
        <v>39</v>
      </c>
      <c r="AB128" s="3" t="s">
        <v>40</v>
      </c>
      <c r="AC128" s="3">
        <v>1</v>
      </c>
      <c r="AD128" s="14">
        <v>1000</v>
      </c>
      <c r="AE128" s="14">
        <v>1000</v>
      </c>
      <c r="AF128" s="13" t="s">
        <v>37</v>
      </c>
      <c r="AG128" s="13">
        <v>1000</v>
      </c>
      <c r="AH128" s="1"/>
      <c r="AI128" s="20" t="s">
        <v>197</v>
      </c>
      <c r="AJ128" s="20" t="s">
        <v>197</v>
      </c>
      <c r="AK128" s="1">
        <v>0</v>
      </c>
    </row>
    <row r="129" spans="1:37" ht="14.25">
      <c r="A129" s="7">
        <v>989</v>
      </c>
      <c r="B129" s="7" t="s">
        <v>32</v>
      </c>
      <c r="C129" s="7">
        <v>1</v>
      </c>
      <c r="D129" s="7">
        <v>10</v>
      </c>
      <c r="E129" s="8" t="s">
        <v>33</v>
      </c>
      <c r="F129" s="7">
        <v>4</v>
      </c>
      <c r="G129" s="8" t="s">
        <v>34</v>
      </c>
      <c r="H129" s="7">
        <v>3</v>
      </c>
      <c r="I129" s="7">
        <v>1000</v>
      </c>
      <c r="J129" s="7">
        <v>0</v>
      </c>
      <c r="K129" s="7">
        <v>7</v>
      </c>
      <c r="L129" s="7">
        <v>10</v>
      </c>
      <c r="M129" s="7">
        <v>1</v>
      </c>
      <c r="N129" s="7">
        <v>24</v>
      </c>
      <c r="O129" s="7">
        <v>2</v>
      </c>
      <c r="P129" s="7">
        <v>14</v>
      </c>
      <c r="Q129" s="7">
        <v>41</v>
      </c>
      <c r="R129" s="7">
        <v>1</v>
      </c>
      <c r="S129" s="7">
        <v>26</v>
      </c>
      <c r="T129" s="7" t="s">
        <v>124</v>
      </c>
      <c r="U129" s="10" t="s">
        <v>35</v>
      </c>
      <c r="V129" s="1">
        <v>0</v>
      </c>
      <c r="W129" s="1" t="s">
        <v>36</v>
      </c>
      <c r="X129" s="13" t="s">
        <v>37</v>
      </c>
      <c r="Y129" s="13" t="s">
        <v>38</v>
      </c>
      <c r="Z129" s="3">
        <v>0</v>
      </c>
      <c r="AA129" s="3" t="s">
        <v>39</v>
      </c>
      <c r="AB129" s="3" t="s">
        <v>40</v>
      </c>
      <c r="AC129" s="3">
        <v>1</v>
      </c>
      <c r="AD129" s="13" t="s">
        <v>37</v>
      </c>
      <c r="AE129" s="13" t="s">
        <v>37</v>
      </c>
      <c r="AF129" s="13" t="s">
        <v>37</v>
      </c>
      <c r="AG129" s="13">
        <v>1000</v>
      </c>
      <c r="AH129" s="1"/>
      <c r="AI129" s="20" t="s">
        <v>197</v>
      </c>
      <c r="AJ129" s="20" t="s">
        <v>197</v>
      </c>
      <c r="AK129" s="1">
        <v>0</v>
      </c>
    </row>
    <row r="130" spans="1:37" ht="14.25">
      <c r="A130" s="7">
        <v>11000</v>
      </c>
      <c r="B130" s="7" t="s">
        <v>41</v>
      </c>
      <c r="C130" s="7">
        <v>2</v>
      </c>
      <c r="D130" s="7">
        <v>10</v>
      </c>
      <c r="E130" s="8" t="s">
        <v>33</v>
      </c>
      <c r="F130" s="7">
        <v>10</v>
      </c>
      <c r="G130" s="8" t="s">
        <v>34</v>
      </c>
      <c r="H130" s="7">
        <v>14</v>
      </c>
      <c r="I130" s="7">
        <v>1000</v>
      </c>
      <c r="J130" s="7">
        <v>0</v>
      </c>
      <c r="K130" s="7">
        <v>7</v>
      </c>
      <c r="L130" s="7">
        <v>10</v>
      </c>
      <c r="M130" s="7">
        <v>1</v>
      </c>
      <c r="N130" s="7">
        <v>24</v>
      </c>
      <c r="O130" s="7">
        <v>2</v>
      </c>
      <c r="P130" s="7">
        <v>14</v>
      </c>
      <c r="Q130" s="7">
        <v>41</v>
      </c>
      <c r="R130" s="7">
        <v>1</v>
      </c>
      <c r="S130" s="7">
        <v>26</v>
      </c>
      <c r="T130" s="7" t="s">
        <v>124</v>
      </c>
      <c r="U130" s="10" t="s">
        <v>35</v>
      </c>
      <c r="V130" s="1">
        <v>0</v>
      </c>
      <c r="W130" s="1" t="s">
        <v>36</v>
      </c>
      <c r="X130" s="14">
        <v>1000</v>
      </c>
      <c r="Y130" s="14">
        <v>202</v>
      </c>
      <c r="Z130" s="3">
        <v>0</v>
      </c>
      <c r="AA130" s="3" t="s">
        <v>39</v>
      </c>
      <c r="AB130" s="3" t="s">
        <v>40</v>
      </c>
      <c r="AC130" s="3">
        <v>1</v>
      </c>
      <c r="AD130" s="14">
        <v>1000</v>
      </c>
      <c r="AE130" s="14">
        <v>1000</v>
      </c>
      <c r="AF130" s="13" t="s">
        <v>37</v>
      </c>
      <c r="AG130" s="13">
        <v>1000</v>
      </c>
      <c r="AH130" s="1"/>
      <c r="AI130" s="20" t="s">
        <v>197</v>
      </c>
      <c r="AJ130" s="20" t="s">
        <v>197</v>
      </c>
      <c r="AK130" s="1">
        <v>0</v>
      </c>
    </row>
    <row r="131" spans="1:37" ht="14.25">
      <c r="A131" s="7">
        <v>11001</v>
      </c>
      <c r="B131" s="7" t="s">
        <v>354</v>
      </c>
      <c r="C131" s="7">
        <v>3</v>
      </c>
      <c r="D131" s="7">
        <v>10</v>
      </c>
      <c r="E131" s="18" t="s">
        <v>177</v>
      </c>
      <c r="F131" s="7">
        <v>6</v>
      </c>
      <c r="G131" s="18" t="s">
        <v>153</v>
      </c>
      <c r="H131" s="7">
        <v>5</v>
      </c>
      <c r="I131" s="7">
        <v>1000</v>
      </c>
      <c r="J131" s="7">
        <v>1</v>
      </c>
      <c r="K131" s="7">
        <v>7</v>
      </c>
      <c r="L131" s="7">
        <v>15</v>
      </c>
      <c r="M131" s="18" t="s">
        <v>153</v>
      </c>
      <c r="N131" s="7">
        <v>24</v>
      </c>
      <c r="O131" s="17">
        <v>4</v>
      </c>
      <c r="P131" s="7">
        <v>14</v>
      </c>
      <c r="Q131" s="7">
        <v>41</v>
      </c>
      <c r="R131" s="18" t="s">
        <v>153</v>
      </c>
      <c r="S131" s="7">
        <v>26</v>
      </c>
      <c r="T131" s="7" t="s">
        <v>355</v>
      </c>
      <c r="U131" s="10" t="s">
        <v>35</v>
      </c>
      <c r="V131" s="1">
        <v>0</v>
      </c>
      <c r="W131" s="1" t="s">
        <v>474</v>
      </c>
      <c r="X131" s="19" t="s">
        <v>227</v>
      </c>
      <c r="Y131" s="14" t="s">
        <v>44</v>
      </c>
      <c r="Z131" s="3">
        <v>10</v>
      </c>
      <c r="AA131" s="15" t="s">
        <v>123</v>
      </c>
      <c r="AB131" s="3" t="s">
        <v>40</v>
      </c>
      <c r="AC131" s="3">
        <v>1</v>
      </c>
      <c r="AD131" s="19" t="s">
        <v>226</v>
      </c>
      <c r="AE131" s="16" t="s">
        <v>152</v>
      </c>
      <c r="AF131" s="16" t="s">
        <v>225</v>
      </c>
      <c r="AG131" s="16" t="s">
        <v>616</v>
      </c>
      <c r="AH131" s="17">
        <v>0</v>
      </c>
      <c r="AI131" s="16" t="s">
        <v>203</v>
      </c>
      <c r="AJ131" s="16">
        <v>15</v>
      </c>
      <c r="AK131" s="1">
        <v>0</v>
      </c>
    </row>
    <row r="132" spans="1:37" ht="14.25">
      <c r="A132" s="7">
        <v>11002</v>
      </c>
      <c r="B132" s="7" t="s">
        <v>356</v>
      </c>
      <c r="C132" s="7">
        <v>3</v>
      </c>
      <c r="D132" s="7">
        <v>10</v>
      </c>
      <c r="E132" s="18" t="s">
        <v>180</v>
      </c>
      <c r="F132" s="7">
        <v>6</v>
      </c>
      <c r="G132" s="18" t="s">
        <v>153</v>
      </c>
      <c r="H132" s="7">
        <v>5</v>
      </c>
      <c r="I132" s="7">
        <v>1000</v>
      </c>
      <c r="J132" s="7">
        <v>1</v>
      </c>
      <c r="K132" s="7">
        <v>7</v>
      </c>
      <c r="L132" s="7">
        <v>15</v>
      </c>
      <c r="M132" s="18" t="s">
        <v>153</v>
      </c>
      <c r="N132" s="7">
        <v>24</v>
      </c>
      <c r="O132" s="17">
        <v>4</v>
      </c>
      <c r="P132" s="7">
        <v>14</v>
      </c>
      <c r="Q132" s="7">
        <v>41</v>
      </c>
      <c r="R132" s="18" t="s">
        <v>153</v>
      </c>
      <c r="S132" s="7">
        <v>26</v>
      </c>
      <c r="T132" s="7" t="s">
        <v>357</v>
      </c>
      <c r="U132" s="10" t="s">
        <v>35</v>
      </c>
      <c r="V132" s="20" t="s">
        <v>207</v>
      </c>
      <c r="W132" s="1" t="s">
        <v>475</v>
      </c>
      <c r="X132" s="19" t="s">
        <v>227</v>
      </c>
      <c r="Y132" s="19" t="s">
        <v>150</v>
      </c>
      <c r="Z132" s="3">
        <v>10</v>
      </c>
      <c r="AA132" s="15" t="s">
        <v>123</v>
      </c>
      <c r="AB132" s="3" t="s">
        <v>47</v>
      </c>
      <c r="AC132" s="3">
        <v>1</v>
      </c>
      <c r="AD132" s="19" t="s">
        <v>226</v>
      </c>
      <c r="AE132" s="16" t="s">
        <v>152</v>
      </c>
      <c r="AF132" s="16" t="s">
        <v>225</v>
      </c>
      <c r="AG132" s="16" t="s">
        <v>617</v>
      </c>
      <c r="AH132" s="17">
        <v>40</v>
      </c>
      <c r="AI132" s="16" t="s">
        <v>203</v>
      </c>
      <c r="AJ132" s="16">
        <v>15</v>
      </c>
      <c r="AK132" s="1">
        <v>6</v>
      </c>
    </row>
    <row r="133" spans="1:37" ht="14.25">
      <c r="A133" s="7">
        <v>11003</v>
      </c>
      <c r="B133" s="7" t="s">
        <v>358</v>
      </c>
      <c r="C133" s="7">
        <v>3</v>
      </c>
      <c r="D133" s="7">
        <v>10</v>
      </c>
      <c r="E133" s="18" t="s">
        <v>181</v>
      </c>
      <c r="F133" s="7">
        <v>6</v>
      </c>
      <c r="G133" s="18" t="s">
        <v>153</v>
      </c>
      <c r="H133" s="7">
        <v>5</v>
      </c>
      <c r="I133" s="7">
        <v>1000</v>
      </c>
      <c r="J133" s="7">
        <v>1</v>
      </c>
      <c r="K133" s="7">
        <v>7</v>
      </c>
      <c r="L133" s="7">
        <v>15</v>
      </c>
      <c r="M133" s="18" t="s">
        <v>153</v>
      </c>
      <c r="N133" s="7">
        <v>24</v>
      </c>
      <c r="O133" s="17">
        <v>4</v>
      </c>
      <c r="P133" s="7">
        <v>14</v>
      </c>
      <c r="Q133" s="7">
        <v>41</v>
      </c>
      <c r="R133" s="18" t="s">
        <v>153</v>
      </c>
      <c r="S133" s="7">
        <v>26</v>
      </c>
      <c r="T133" s="7" t="s">
        <v>359</v>
      </c>
      <c r="U133" s="10" t="s">
        <v>35</v>
      </c>
      <c r="V133" s="20" t="s">
        <v>208</v>
      </c>
      <c r="W133" s="16" t="s">
        <v>476</v>
      </c>
      <c r="X133" s="19" t="s">
        <v>227</v>
      </c>
      <c r="Y133" s="14" t="s">
        <v>49</v>
      </c>
      <c r="Z133" s="3">
        <v>10</v>
      </c>
      <c r="AA133" s="15" t="s">
        <v>123</v>
      </c>
      <c r="AB133" s="3" t="s">
        <v>50</v>
      </c>
      <c r="AC133" s="3">
        <v>0</v>
      </c>
      <c r="AD133" s="19" t="s">
        <v>226</v>
      </c>
      <c r="AE133" s="16" t="s">
        <v>152</v>
      </c>
      <c r="AF133" s="16" t="s">
        <v>225</v>
      </c>
      <c r="AG133" s="16" t="s">
        <v>618</v>
      </c>
      <c r="AH133" s="17">
        <v>80</v>
      </c>
      <c r="AI133" s="16" t="s">
        <v>203</v>
      </c>
      <c r="AJ133" s="16">
        <v>15</v>
      </c>
      <c r="AK133" s="1">
        <v>12</v>
      </c>
    </row>
    <row r="134" spans="1:37" ht="14.25">
      <c r="A134" s="7">
        <v>11004</v>
      </c>
      <c r="B134" s="7" t="s">
        <v>361</v>
      </c>
      <c r="C134" s="7">
        <v>3</v>
      </c>
      <c r="D134" s="7">
        <v>10</v>
      </c>
      <c r="E134" s="18" t="s">
        <v>182</v>
      </c>
      <c r="F134" s="7">
        <v>6</v>
      </c>
      <c r="G134" s="18" t="s">
        <v>153</v>
      </c>
      <c r="H134" s="7">
        <v>5</v>
      </c>
      <c r="I134" s="7">
        <v>1000</v>
      </c>
      <c r="J134" s="7">
        <v>1</v>
      </c>
      <c r="K134" s="7">
        <v>7</v>
      </c>
      <c r="L134" s="7">
        <v>15</v>
      </c>
      <c r="M134" s="18" t="s">
        <v>153</v>
      </c>
      <c r="N134" s="7">
        <v>24</v>
      </c>
      <c r="O134" s="17">
        <v>4</v>
      </c>
      <c r="P134" s="7">
        <v>14</v>
      </c>
      <c r="Q134" s="7">
        <v>41</v>
      </c>
      <c r="R134" s="18" t="s">
        <v>153</v>
      </c>
      <c r="S134" s="7">
        <v>26</v>
      </c>
      <c r="T134" s="7" t="s">
        <v>270</v>
      </c>
      <c r="U134" s="10" t="s">
        <v>35</v>
      </c>
      <c r="V134" s="20" t="s">
        <v>209</v>
      </c>
      <c r="W134" s="1" t="s">
        <v>477</v>
      </c>
      <c r="X134" s="19" t="s">
        <v>227</v>
      </c>
      <c r="Y134" s="14" t="s">
        <v>53</v>
      </c>
      <c r="Z134" s="3">
        <v>10</v>
      </c>
      <c r="AA134" s="15" t="s">
        <v>123</v>
      </c>
      <c r="AB134" s="3" t="s">
        <v>54</v>
      </c>
      <c r="AC134" s="3">
        <v>1</v>
      </c>
      <c r="AD134" s="19" t="s">
        <v>226</v>
      </c>
      <c r="AE134" s="16" t="s">
        <v>152</v>
      </c>
      <c r="AF134" s="16" t="s">
        <v>225</v>
      </c>
      <c r="AG134" s="16" t="s">
        <v>619</v>
      </c>
      <c r="AH134" s="17">
        <v>180</v>
      </c>
      <c r="AI134" s="16" t="s">
        <v>203</v>
      </c>
      <c r="AJ134" s="16">
        <v>15</v>
      </c>
      <c r="AK134" s="1">
        <v>25</v>
      </c>
    </row>
    <row r="135" spans="1:37" ht="14.25">
      <c r="A135" s="7">
        <v>11005</v>
      </c>
      <c r="B135" s="7" t="s">
        <v>362</v>
      </c>
      <c r="C135" s="7">
        <v>3</v>
      </c>
      <c r="D135" s="7">
        <v>10</v>
      </c>
      <c r="E135" s="18" t="s">
        <v>183</v>
      </c>
      <c r="F135" s="7">
        <v>6</v>
      </c>
      <c r="G135" s="18" t="s">
        <v>153</v>
      </c>
      <c r="H135" s="7">
        <v>5</v>
      </c>
      <c r="I135" s="7">
        <v>1000</v>
      </c>
      <c r="J135" s="7">
        <v>1</v>
      </c>
      <c r="K135" s="7">
        <v>7</v>
      </c>
      <c r="L135" s="7">
        <v>15</v>
      </c>
      <c r="M135" s="18" t="s">
        <v>153</v>
      </c>
      <c r="N135" s="7">
        <v>24</v>
      </c>
      <c r="O135" s="17">
        <v>4</v>
      </c>
      <c r="P135" s="7">
        <v>14</v>
      </c>
      <c r="Q135" s="7">
        <v>41</v>
      </c>
      <c r="R135" s="18" t="s">
        <v>153</v>
      </c>
      <c r="S135" s="7">
        <v>26</v>
      </c>
      <c r="T135" s="7" t="s">
        <v>363</v>
      </c>
      <c r="U135" s="10" t="s">
        <v>35</v>
      </c>
      <c r="V135" s="13" t="s">
        <v>210</v>
      </c>
      <c r="W135" s="1" t="s">
        <v>478</v>
      </c>
      <c r="X135" s="19" t="s">
        <v>227</v>
      </c>
      <c r="Y135" s="14" t="s">
        <v>57</v>
      </c>
      <c r="Z135" s="3">
        <v>10</v>
      </c>
      <c r="AA135" s="15" t="s">
        <v>123</v>
      </c>
      <c r="AB135" s="3" t="s">
        <v>58</v>
      </c>
      <c r="AC135" s="3">
        <v>0</v>
      </c>
      <c r="AD135" s="19" t="s">
        <v>226</v>
      </c>
      <c r="AE135" s="16" t="s">
        <v>152</v>
      </c>
      <c r="AF135" s="16" t="s">
        <v>225</v>
      </c>
      <c r="AG135" s="16" t="s">
        <v>620</v>
      </c>
      <c r="AH135" s="17">
        <v>260</v>
      </c>
      <c r="AI135" s="16" t="s">
        <v>203</v>
      </c>
      <c r="AJ135" s="16">
        <v>15</v>
      </c>
      <c r="AK135" s="1">
        <v>36</v>
      </c>
    </row>
    <row r="136" spans="1:37" ht="14.25">
      <c r="A136" s="7">
        <v>11011</v>
      </c>
      <c r="B136" s="7" t="s">
        <v>365</v>
      </c>
      <c r="C136" s="7">
        <v>3</v>
      </c>
      <c r="D136" s="7">
        <v>10</v>
      </c>
      <c r="E136" s="18" t="s">
        <v>178</v>
      </c>
      <c r="F136" s="7">
        <v>6</v>
      </c>
      <c r="G136" s="18" t="s">
        <v>153</v>
      </c>
      <c r="H136" s="7">
        <v>5</v>
      </c>
      <c r="I136" s="7">
        <v>1000</v>
      </c>
      <c r="J136" s="7">
        <v>1</v>
      </c>
      <c r="K136" s="7">
        <v>7</v>
      </c>
      <c r="L136" s="7">
        <v>15</v>
      </c>
      <c r="M136" s="18" t="s">
        <v>153</v>
      </c>
      <c r="N136" s="7">
        <v>24</v>
      </c>
      <c r="O136" s="17">
        <v>2</v>
      </c>
      <c r="P136" s="7">
        <v>14</v>
      </c>
      <c r="Q136" s="7">
        <v>41</v>
      </c>
      <c r="R136" s="18" t="s">
        <v>153</v>
      </c>
      <c r="S136" s="7">
        <v>26</v>
      </c>
      <c r="T136" s="7" t="s">
        <v>366</v>
      </c>
      <c r="U136" s="7">
        <v>0</v>
      </c>
      <c r="V136" s="13" t="s">
        <v>211</v>
      </c>
      <c r="W136" s="1" t="s">
        <v>479</v>
      </c>
      <c r="X136" s="19" t="s">
        <v>227</v>
      </c>
      <c r="Y136" s="14" t="s">
        <v>76</v>
      </c>
      <c r="Z136" s="3">
        <v>10</v>
      </c>
      <c r="AA136" s="15" t="s">
        <v>123</v>
      </c>
      <c r="AB136" s="3" t="s">
        <v>77</v>
      </c>
      <c r="AC136" s="3">
        <v>1</v>
      </c>
      <c r="AD136" s="19" t="s">
        <v>226</v>
      </c>
      <c r="AE136" s="16" t="s">
        <v>152</v>
      </c>
      <c r="AF136" s="16" t="s">
        <v>225</v>
      </c>
      <c r="AG136" s="16" t="s">
        <v>621</v>
      </c>
      <c r="AH136" s="17">
        <v>450</v>
      </c>
      <c r="AI136" s="16" t="s">
        <v>203</v>
      </c>
      <c r="AJ136" s="16">
        <v>15</v>
      </c>
      <c r="AK136" s="1">
        <v>61</v>
      </c>
    </row>
    <row r="137" spans="1:37" ht="14.25">
      <c r="A137" s="7">
        <v>11012</v>
      </c>
      <c r="B137" s="7" t="s">
        <v>368</v>
      </c>
      <c r="C137" s="7">
        <v>3</v>
      </c>
      <c r="D137" s="7">
        <v>10</v>
      </c>
      <c r="E137" s="18" t="s">
        <v>186</v>
      </c>
      <c r="F137" s="7">
        <v>6</v>
      </c>
      <c r="G137" s="18" t="s">
        <v>153</v>
      </c>
      <c r="H137" s="7">
        <v>5</v>
      </c>
      <c r="I137" s="7">
        <v>1000</v>
      </c>
      <c r="J137" s="7">
        <v>1</v>
      </c>
      <c r="K137" s="7">
        <v>7</v>
      </c>
      <c r="L137" s="7">
        <v>15</v>
      </c>
      <c r="M137" s="18" t="s">
        <v>153</v>
      </c>
      <c r="N137" s="7">
        <v>24</v>
      </c>
      <c r="O137" s="17">
        <v>2</v>
      </c>
      <c r="P137" s="7">
        <v>14</v>
      </c>
      <c r="Q137" s="7">
        <v>41</v>
      </c>
      <c r="R137" s="18" t="s">
        <v>153</v>
      </c>
      <c r="S137" s="7">
        <v>26</v>
      </c>
      <c r="T137" s="7" t="s">
        <v>369</v>
      </c>
      <c r="U137" s="7">
        <v>0</v>
      </c>
      <c r="V137" s="13" t="s">
        <v>212</v>
      </c>
      <c r="W137" s="1" t="s">
        <v>480</v>
      </c>
      <c r="X137" s="19" t="s">
        <v>227</v>
      </c>
      <c r="Y137" s="14" t="s">
        <v>80</v>
      </c>
      <c r="Z137" s="3">
        <v>10</v>
      </c>
      <c r="AA137" s="15" t="s">
        <v>123</v>
      </c>
      <c r="AB137" s="3" t="s">
        <v>81</v>
      </c>
      <c r="AC137" s="3">
        <v>1</v>
      </c>
      <c r="AD137" s="19" t="s">
        <v>226</v>
      </c>
      <c r="AE137" s="16" t="s">
        <v>152</v>
      </c>
      <c r="AF137" s="16" t="s">
        <v>225</v>
      </c>
      <c r="AG137" s="16" t="s">
        <v>622</v>
      </c>
      <c r="AH137" s="17">
        <v>530</v>
      </c>
      <c r="AI137" s="16" t="s">
        <v>203</v>
      </c>
      <c r="AJ137" s="16">
        <v>15</v>
      </c>
      <c r="AK137" s="1">
        <v>70</v>
      </c>
    </row>
    <row r="138" spans="1:37" ht="14.25">
      <c r="A138" s="7">
        <v>11013</v>
      </c>
      <c r="B138" s="7" t="s">
        <v>371</v>
      </c>
      <c r="C138" s="7">
        <v>3</v>
      </c>
      <c r="D138" s="7">
        <v>10</v>
      </c>
      <c r="E138" s="18" t="s">
        <v>187</v>
      </c>
      <c r="F138" s="7">
        <v>6</v>
      </c>
      <c r="G138" s="18" t="s">
        <v>153</v>
      </c>
      <c r="H138" s="7">
        <v>5</v>
      </c>
      <c r="I138" s="7">
        <v>1000</v>
      </c>
      <c r="J138" s="7">
        <v>1</v>
      </c>
      <c r="K138" s="7">
        <v>7</v>
      </c>
      <c r="L138" s="7">
        <v>15</v>
      </c>
      <c r="M138" s="18" t="s">
        <v>153</v>
      </c>
      <c r="N138" s="7">
        <v>24</v>
      </c>
      <c r="O138" s="17">
        <v>2</v>
      </c>
      <c r="P138" s="7">
        <v>14</v>
      </c>
      <c r="Q138" s="7">
        <v>41</v>
      </c>
      <c r="R138" s="18" t="s">
        <v>153</v>
      </c>
      <c r="S138" s="7">
        <v>26</v>
      </c>
      <c r="T138" s="7" t="s">
        <v>372</v>
      </c>
      <c r="U138" s="7">
        <v>0</v>
      </c>
      <c r="V138" s="13" t="s">
        <v>213</v>
      </c>
      <c r="W138" s="1" t="s">
        <v>481</v>
      </c>
      <c r="X138" s="19" t="s">
        <v>227</v>
      </c>
      <c r="Y138" s="14" t="s">
        <v>84</v>
      </c>
      <c r="Z138" s="3">
        <v>10</v>
      </c>
      <c r="AA138" s="15" t="s">
        <v>123</v>
      </c>
      <c r="AB138" s="3" t="s">
        <v>85</v>
      </c>
      <c r="AC138" s="3">
        <v>0</v>
      </c>
      <c r="AD138" s="19" t="s">
        <v>226</v>
      </c>
      <c r="AE138" s="16" t="s">
        <v>152</v>
      </c>
      <c r="AF138" s="16" t="s">
        <v>225</v>
      </c>
      <c r="AG138" s="16" t="s">
        <v>623</v>
      </c>
      <c r="AH138" s="17">
        <v>610</v>
      </c>
      <c r="AI138" s="16" t="s">
        <v>203</v>
      </c>
      <c r="AJ138" s="16">
        <v>15</v>
      </c>
      <c r="AK138" s="1">
        <v>83</v>
      </c>
    </row>
    <row r="139" spans="1:37" ht="14.25">
      <c r="A139" s="7">
        <v>11014</v>
      </c>
      <c r="B139" s="7" t="s">
        <v>374</v>
      </c>
      <c r="C139" s="7">
        <v>3</v>
      </c>
      <c r="D139" s="7">
        <v>10</v>
      </c>
      <c r="E139" s="18" t="s">
        <v>196</v>
      </c>
      <c r="F139" s="7">
        <v>6</v>
      </c>
      <c r="G139" s="18" t="s">
        <v>153</v>
      </c>
      <c r="H139" s="7">
        <v>5</v>
      </c>
      <c r="I139" s="7">
        <v>1000</v>
      </c>
      <c r="J139" s="7">
        <v>1</v>
      </c>
      <c r="K139" s="7">
        <v>7</v>
      </c>
      <c r="L139" s="7">
        <v>15</v>
      </c>
      <c r="M139" s="18" t="s">
        <v>153</v>
      </c>
      <c r="N139" s="7">
        <v>24</v>
      </c>
      <c r="O139" s="17">
        <v>2</v>
      </c>
      <c r="P139" s="7">
        <v>14</v>
      </c>
      <c r="Q139" s="7">
        <v>41</v>
      </c>
      <c r="R139" s="18" t="s">
        <v>153</v>
      </c>
      <c r="S139" s="7">
        <v>26</v>
      </c>
      <c r="T139" s="7" t="s">
        <v>275</v>
      </c>
      <c r="U139" s="7">
        <v>0</v>
      </c>
      <c r="V139" s="13" t="s">
        <v>214</v>
      </c>
      <c r="W139" s="1" t="s">
        <v>482</v>
      </c>
      <c r="X139" s="19" t="s">
        <v>227</v>
      </c>
      <c r="Y139" s="14" t="s">
        <v>88</v>
      </c>
      <c r="Z139" s="3">
        <v>10</v>
      </c>
      <c r="AA139" s="15" t="s">
        <v>123</v>
      </c>
      <c r="AB139" s="3" t="s">
        <v>89</v>
      </c>
      <c r="AC139" s="3">
        <v>1</v>
      </c>
      <c r="AD139" s="19" t="s">
        <v>226</v>
      </c>
      <c r="AE139" s="16" t="s">
        <v>152</v>
      </c>
      <c r="AF139" s="16" t="s">
        <v>225</v>
      </c>
      <c r="AG139" s="16" t="s">
        <v>624</v>
      </c>
      <c r="AH139" s="17">
        <v>690</v>
      </c>
      <c r="AI139" s="16" t="s">
        <v>203</v>
      </c>
      <c r="AJ139" s="16">
        <v>15</v>
      </c>
      <c r="AK139" s="1">
        <v>94</v>
      </c>
    </row>
    <row r="140" spans="1:37" ht="14.25">
      <c r="A140" s="7">
        <v>11015</v>
      </c>
      <c r="B140" s="7" t="s">
        <v>375</v>
      </c>
      <c r="C140" s="7">
        <v>3</v>
      </c>
      <c r="D140" s="7">
        <v>10</v>
      </c>
      <c r="E140" s="18" t="s">
        <v>179</v>
      </c>
      <c r="F140" s="7">
        <v>6</v>
      </c>
      <c r="G140" s="18" t="s">
        <v>153</v>
      </c>
      <c r="H140" s="7">
        <v>5</v>
      </c>
      <c r="I140" s="7">
        <v>1000</v>
      </c>
      <c r="J140" s="7">
        <v>1</v>
      </c>
      <c r="K140" s="7">
        <v>7</v>
      </c>
      <c r="L140" s="7">
        <v>15</v>
      </c>
      <c r="M140" s="18" t="s">
        <v>153</v>
      </c>
      <c r="N140" s="7">
        <v>24</v>
      </c>
      <c r="O140" s="17">
        <v>1</v>
      </c>
      <c r="P140" s="7">
        <v>14</v>
      </c>
      <c r="Q140" s="7">
        <v>41</v>
      </c>
      <c r="R140" s="18" t="s">
        <v>153</v>
      </c>
      <c r="S140" s="7">
        <v>26</v>
      </c>
      <c r="T140" s="7" t="s">
        <v>376</v>
      </c>
      <c r="U140" s="7">
        <v>0</v>
      </c>
      <c r="V140" s="13" t="s">
        <v>215</v>
      </c>
      <c r="W140" s="1" t="s">
        <v>483</v>
      </c>
      <c r="X140" s="19" t="s">
        <v>227</v>
      </c>
      <c r="Y140" s="14" t="s">
        <v>92</v>
      </c>
      <c r="Z140" s="3">
        <v>10</v>
      </c>
      <c r="AA140" s="15" t="s">
        <v>123</v>
      </c>
      <c r="AB140" s="3" t="s">
        <v>93</v>
      </c>
      <c r="AC140" s="3">
        <v>0</v>
      </c>
      <c r="AD140" s="19" t="s">
        <v>226</v>
      </c>
      <c r="AE140" s="16" t="s">
        <v>152</v>
      </c>
      <c r="AF140" s="16" t="s">
        <v>225</v>
      </c>
      <c r="AG140" s="16" t="s">
        <v>625</v>
      </c>
      <c r="AH140" s="17">
        <v>750</v>
      </c>
      <c r="AI140" s="16" t="s">
        <v>203</v>
      </c>
      <c r="AJ140" s="16">
        <v>15</v>
      </c>
      <c r="AK140" s="1">
        <v>105</v>
      </c>
    </row>
    <row r="141" spans="1:37" ht="14.25">
      <c r="A141" s="7">
        <v>11050</v>
      </c>
      <c r="B141" s="7" t="s">
        <v>41</v>
      </c>
      <c r="C141" s="7">
        <v>4</v>
      </c>
      <c r="D141" s="7">
        <v>10</v>
      </c>
      <c r="E141" s="8" t="s">
        <v>33</v>
      </c>
      <c r="F141" s="7">
        <v>10</v>
      </c>
      <c r="G141" s="8" t="s">
        <v>34</v>
      </c>
      <c r="H141" s="7">
        <v>14</v>
      </c>
      <c r="I141" s="7">
        <v>1000</v>
      </c>
      <c r="J141" s="7">
        <v>0</v>
      </c>
      <c r="K141" s="7">
        <v>7</v>
      </c>
      <c r="L141" s="7">
        <v>10</v>
      </c>
      <c r="M141" s="7">
        <v>1</v>
      </c>
      <c r="N141" s="7">
        <v>24</v>
      </c>
      <c r="O141" s="7">
        <v>2</v>
      </c>
      <c r="P141" s="7">
        <v>14</v>
      </c>
      <c r="Q141" s="7">
        <v>41</v>
      </c>
      <c r="R141" s="7">
        <v>1</v>
      </c>
      <c r="S141" s="7">
        <v>26</v>
      </c>
      <c r="T141" s="7" t="s">
        <v>124</v>
      </c>
      <c r="U141" s="10" t="s">
        <v>35</v>
      </c>
      <c r="V141" s="1">
        <v>0</v>
      </c>
      <c r="W141" s="1" t="s">
        <v>36</v>
      </c>
      <c r="X141" s="14">
        <v>1000</v>
      </c>
      <c r="Y141" s="14">
        <v>9601</v>
      </c>
      <c r="Z141" s="3">
        <v>0</v>
      </c>
      <c r="AA141" s="3" t="s">
        <v>39</v>
      </c>
      <c r="AB141" s="3" t="s">
        <v>40</v>
      </c>
      <c r="AC141" s="3">
        <v>1</v>
      </c>
      <c r="AD141" s="14">
        <v>1000</v>
      </c>
      <c r="AE141" s="14">
        <v>1000</v>
      </c>
      <c r="AF141" s="13" t="s">
        <v>37</v>
      </c>
      <c r="AG141" s="13">
        <v>1000</v>
      </c>
      <c r="AH141" s="1"/>
      <c r="AI141" s="20" t="s">
        <v>197</v>
      </c>
      <c r="AJ141" s="20" t="s">
        <v>197</v>
      </c>
      <c r="AK141" s="1">
        <v>0</v>
      </c>
    </row>
    <row r="142" spans="1:37" ht="14.25">
      <c r="A142" s="7">
        <v>988</v>
      </c>
      <c r="B142" s="7" t="s">
        <v>32</v>
      </c>
      <c r="C142" s="7">
        <v>1</v>
      </c>
      <c r="D142" s="7">
        <v>11</v>
      </c>
      <c r="E142" s="8" t="s">
        <v>33</v>
      </c>
      <c r="F142" s="7">
        <v>4</v>
      </c>
      <c r="G142" s="8" t="s">
        <v>34</v>
      </c>
      <c r="H142" s="7">
        <v>3</v>
      </c>
      <c r="I142" s="7">
        <v>1000</v>
      </c>
      <c r="J142" s="7">
        <v>0</v>
      </c>
      <c r="K142" s="7">
        <v>7</v>
      </c>
      <c r="L142" s="7">
        <v>10</v>
      </c>
      <c r="M142" s="7">
        <v>1</v>
      </c>
      <c r="N142" s="7">
        <v>24</v>
      </c>
      <c r="O142" s="7">
        <v>2</v>
      </c>
      <c r="P142" s="7">
        <v>14</v>
      </c>
      <c r="Q142" s="7">
        <v>41</v>
      </c>
      <c r="R142" s="7">
        <v>1</v>
      </c>
      <c r="S142" s="7">
        <v>26</v>
      </c>
      <c r="T142" s="7" t="s">
        <v>124</v>
      </c>
      <c r="U142" s="10" t="s">
        <v>35</v>
      </c>
      <c r="V142" s="1">
        <v>0</v>
      </c>
      <c r="W142" s="1" t="s">
        <v>36</v>
      </c>
      <c r="X142" s="13" t="s">
        <v>37</v>
      </c>
      <c r="Y142" s="13" t="s">
        <v>38</v>
      </c>
      <c r="Z142" s="3">
        <v>0</v>
      </c>
      <c r="AA142" s="3" t="s">
        <v>39</v>
      </c>
      <c r="AB142" s="3" t="s">
        <v>40</v>
      </c>
      <c r="AC142" s="3">
        <v>1</v>
      </c>
      <c r="AD142" s="13" t="s">
        <v>37</v>
      </c>
      <c r="AE142" s="13" t="s">
        <v>37</v>
      </c>
      <c r="AF142" s="13" t="s">
        <v>37</v>
      </c>
      <c r="AG142" s="13">
        <v>1000</v>
      </c>
      <c r="AH142" s="1"/>
      <c r="AI142" s="20" t="s">
        <v>197</v>
      </c>
      <c r="AJ142" s="20" t="s">
        <v>197</v>
      </c>
      <c r="AK142" s="1">
        <v>0</v>
      </c>
    </row>
    <row r="143" spans="1:37" ht="14.25">
      <c r="A143" s="7">
        <v>12000</v>
      </c>
      <c r="B143" s="7" t="s">
        <v>41</v>
      </c>
      <c r="C143" s="7">
        <v>2</v>
      </c>
      <c r="D143" s="7">
        <v>11</v>
      </c>
      <c r="E143" s="8" t="s">
        <v>33</v>
      </c>
      <c r="F143" s="7">
        <v>10</v>
      </c>
      <c r="G143" s="8" t="s">
        <v>34</v>
      </c>
      <c r="H143" s="7">
        <v>14</v>
      </c>
      <c r="I143" s="7">
        <v>1000</v>
      </c>
      <c r="J143" s="7">
        <v>0</v>
      </c>
      <c r="K143" s="7">
        <v>7</v>
      </c>
      <c r="L143" s="7">
        <v>10</v>
      </c>
      <c r="M143" s="7">
        <v>1</v>
      </c>
      <c r="N143" s="7">
        <v>24</v>
      </c>
      <c r="O143" s="7">
        <v>2</v>
      </c>
      <c r="P143" s="7">
        <v>14</v>
      </c>
      <c r="Q143" s="7">
        <v>41</v>
      </c>
      <c r="R143" s="7">
        <v>1</v>
      </c>
      <c r="S143" s="7">
        <v>26</v>
      </c>
      <c r="T143" s="7" t="s">
        <v>124</v>
      </c>
      <c r="U143" s="10" t="s">
        <v>35</v>
      </c>
      <c r="V143" s="1">
        <v>0</v>
      </c>
      <c r="W143" s="1" t="s">
        <v>36</v>
      </c>
      <c r="X143" s="14">
        <v>1000</v>
      </c>
      <c r="Y143" s="14">
        <v>202</v>
      </c>
      <c r="Z143" s="3">
        <v>0</v>
      </c>
      <c r="AA143" s="3" t="s">
        <v>39</v>
      </c>
      <c r="AB143" s="3" t="s">
        <v>40</v>
      </c>
      <c r="AC143" s="3">
        <v>1</v>
      </c>
      <c r="AD143" s="14">
        <v>1000</v>
      </c>
      <c r="AE143" s="14">
        <v>1000</v>
      </c>
      <c r="AF143" s="13" t="s">
        <v>37</v>
      </c>
      <c r="AG143" s="13">
        <v>1000</v>
      </c>
      <c r="AH143" s="1"/>
      <c r="AI143" s="20" t="s">
        <v>197</v>
      </c>
      <c r="AJ143" s="20" t="s">
        <v>197</v>
      </c>
      <c r="AK143" s="1">
        <v>0</v>
      </c>
    </row>
    <row r="144" spans="1:37" ht="14.25">
      <c r="A144" s="7">
        <v>12001</v>
      </c>
      <c r="B144" s="7" t="s">
        <v>266</v>
      </c>
      <c r="C144" s="7">
        <v>3</v>
      </c>
      <c r="D144" s="7">
        <v>11</v>
      </c>
      <c r="E144" s="18" t="s">
        <v>177</v>
      </c>
      <c r="F144" s="7">
        <v>6</v>
      </c>
      <c r="G144" s="18" t="s">
        <v>153</v>
      </c>
      <c r="H144" s="7">
        <v>5</v>
      </c>
      <c r="I144" s="7">
        <v>1000</v>
      </c>
      <c r="J144" s="7">
        <v>1</v>
      </c>
      <c r="K144" s="7">
        <v>7</v>
      </c>
      <c r="L144" s="7">
        <v>15</v>
      </c>
      <c r="M144" s="18" t="s">
        <v>153</v>
      </c>
      <c r="N144" s="7">
        <v>24</v>
      </c>
      <c r="O144" s="17">
        <v>4</v>
      </c>
      <c r="P144" s="7">
        <v>14</v>
      </c>
      <c r="Q144" s="7">
        <v>41</v>
      </c>
      <c r="R144" s="18" t="s">
        <v>153</v>
      </c>
      <c r="S144" s="7">
        <v>26</v>
      </c>
      <c r="T144" s="7" t="s">
        <v>267</v>
      </c>
      <c r="U144" s="10" t="s">
        <v>35</v>
      </c>
      <c r="V144" s="1">
        <v>0</v>
      </c>
      <c r="W144" s="16" t="s">
        <v>484</v>
      </c>
      <c r="X144" s="19" t="s">
        <v>227</v>
      </c>
      <c r="Y144" s="14" t="s">
        <v>44</v>
      </c>
      <c r="Z144" s="3">
        <v>10</v>
      </c>
      <c r="AA144" s="15" t="s">
        <v>123</v>
      </c>
      <c r="AB144" s="3" t="s">
        <v>40</v>
      </c>
      <c r="AC144" s="3">
        <v>1</v>
      </c>
      <c r="AD144" s="19" t="s">
        <v>226</v>
      </c>
      <c r="AE144" s="16" t="s">
        <v>152</v>
      </c>
      <c r="AF144" s="16" t="s">
        <v>225</v>
      </c>
      <c r="AG144" s="16" t="s">
        <v>626</v>
      </c>
      <c r="AH144" s="17">
        <v>0</v>
      </c>
      <c r="AI144" s="16" t="s">
        <v>203</v>
      </c>
      <c r="AJ144" s="16">
        <v>15</v>
      </c>
      <c r="AK144" s="1">
        <v>0</v>
      </c>
    </row>
    <row r="145" spans="1:37" ht="14.25">
      <c r="A145" s="7">
        <v>12002</v>
      </c>
      <c r="B145" s="7" t="s">
        <v>252</v>
      </c>
      <c r="C145" s="7">
        <v>3</v>
      </c>
      <c r="D145" s="7">
        <v>11</v>
      </c>
      <c r="E145" s="18" t="s">
        <v>180</v>
      </c>
      <c r="F145" s="7">
        <v>6</v>
      </c>
      <c r="G145" s="18" t="s">
        <v>153</v>
      </c>
      <c r="H145" s="7">
        <v>5</v>
      </c>
      <c r="I145" s="7">
        <v>1000</v>
      </c>
      <c r="J145" s="7">
        <v>1</v>
      </c>
      <c r="K145" s="7">
        <v>7</v>
      </c>
      <c r="L145" s="7">
        <v>15</v>
      </c>
      <c r="M145" s="18" t="s">
        <v>153</v>
      </c>
      <c r="N145" s="7">
        <v>24</v>
      </c>
      <c r="O145" s="17">
        <v>4</v>
      </c>
      <c r="P145" s="7">
        <v>14</v>
      </c>
      <c r="Q145" s="7">
        <v>41</v>
      </c>
      <c r="R145" s="18" t="s">
        <v>153</v>
      </c>
      <c r="S145" s="7">
        <v>26</v>
      </c>
      <c r="T145" s="7" t="s">
        <v>268</v>
      </c>
      <c r="U145" s="10" t="s">
        <v>35</v>
      </c>
      <c r="V145" s="20" t="s">
        <v>207</v>
      </c>
      <c r="W145" s="16" t="s">
        <v>485</v>
      </c>
      <c r="X145" s="19" t="s">
        <v>227</v>
      </c>
      <c r="Y145" s="19" t="s">
        <v>150</v>
      </c>
      <c r="Z145" s="3">
        <v>10</v>
      </c>
      <c r="AA145" s="15" t="s">
        <v>123</v>
      </c>
      <c r="AB145" s="3" t="s">
        <v>47</v>
      </c>
      <c r="AC145" s="3">
        <v>1</v>
      </c>
      <c r="AD145" s="19" t="s">
        <v>226</v>
      </c>
      <c r="AE145" s="16" t="s">
        <v>152</v>
      </c>
      <c r="AF145" s="16" t="s">
        <v>225</v>
      </c>
      <c r="AG145" s="16" t="s">
        <v>627</v>
      </c>
      <c r="AH145" s="17">
        <v>40</v>
      </c>
      <c r="AI145" s="16" t="s">
        <v>203</v>
      </c>
      <c r="AJ145" s="16">
        <v>15</v>
      </c>
      <c r="AK145" s="1">
        <v>6</v>
      </c>
    </row>
    <row r="146" spans="1:37" ht="14.25">
      <c r="A146" s="7">
        <v>12003</v>
      </c>
      <c r="B146" s="7" t="s">
        <v>253</v>
      </c>
      <c r="C146" s="7">
        <v>3</v>
      </c>
      <c r="D146" s="7">
        <v>11</v>
      </c>
      <c r="E146" s="18" t="s">
        <v>181</v>
      </c>
      <c r="F146" s="7">
        <v>6</v>
      </c>
      <c r="G146" s="18" t="s">
        <v>153</v>
      </c>
      <c r="H146" s="7">
        <v>5</v>
      </c>
      <c r="I146" s="7">
        <v>1000</v>
      </c>
      <c r="J146" s="7">
        <v>1</v>
      </c>
      <c r="K146" s="7">
        <v>7</v>
      </c>
      <c r="L146" s="7">
        <v>15</v>
      </c>
      <c r="M146" s="18" t="s">
        <v>153</v>
      </c>
      <c r="N146" s="7">
        <v>24</v>
      </c>
      <c r="O146" s="17">
        <v>4</v>
      </c>
      <c r="P146" s="7">
        <v>14</v>
      </c>
      <c r="Q146" s="7">
        <v>41</v>
      </c>
      <c r="R146" s="18" t="s">
        <v>153</v>
      </c>
      <c r="S146" s="7">
        <v>26</v>
      </c>
      <c r="T146" s="7" t="s">
        <v>269</v>
      </c>
      <c r="U146" s="10" t="s">
        <v>35</v>
      </c>
      <c r="V146" s="20" t="s">
        <v>208</v>
      </c>
      <c r="W146" s="16" t="s">
        <v>486</v>
      </c>
      <c r="X146" s="19" t="s">
        <v>227</v>
      </c>
      <c r="Y146" s="14" t="s">
        <v>49</v>
      </c>
      <c r="Z146" s="3">
        <v>10</v>
      </c>
      <c r="AA146" s="15" t="s">
        <v>123</v>
      </c>
      <c r="AB146" s="3" t="s">
        <v>50</v>
      </c>
      <c r="AC146" s="3">
        <v>0</v>
      </c>
      <c r="AD146" s="19" t="s">
        <v>226</v>
      </c>
      <c r="AE146" s="16" t="s">
        <v>152</v>
      </c>
      <c r="AF146" s="16" t="s">
        <v>225</v>
      </c>
      <c r="AG146" s="16" t="s">
        <v>628</v>
      </c>
      <c r="AH146" s="17">
        <v>80</v>
      </c>
      <c r="AI146" s="16" t="s">
        <v>203</v>
      </c>
      <c r="AJ146" s="16">
        <v>15</v>
      </c>
      <c r="AK146" s="1">
        <v>12</v>
      </c>
    </row>
    <row r="147" spans="1:37" ht="14.25">
      <c r="A147" s="7">
        <v>12004</v>
      </c>
      <c r="B147" s="7" t="s">
        <v>254</v>
      </c>
      <c r="C147" s="7">
        <v>3</v>
      </c>
      <c r="D147" s="7">
        <v>11</v>
      </c>
      <c r="E147" s="18" t="s">
        <v>182</v>
      </c>
      <c r="F147" s="7">
        <v>6</v>
      </c>
      <c r="G147" s="18" t="s">
        <v>153</v>
      </c>
      <c r="H147" s="7">
        <v>5</v>
      </c>
      <c r="I147" s="7">
        <v>1000</v>
      </c>
      <c r="J147" s="7">
        <v>1</v>
      </c>
      <c r="K147" s="7">
        <v>7</v>
      </c>
      <c r="L147" s="7">
        <v>15</v>
      </c>
      <c r="M147" s="18" t="s">
        <v>153</v>
      </c>
      <c r="N147" s="7">
        <v>24</v>
      </c>
      <c r="O147" s="17">
        <v>4</v>
      </c>
      <c r="P147" s="7">
        <v>14</v>
      </c>
      <c r="Q147" s="7">
        <v>41</v>
      </c>
      <c r="R147" s="18" t="s">
        <v>153</v>
      </c>
      <c r="S147" s="7">
        <v>26</v>
      </c>
      <c r="T147" s="7" t="s">
        <v>270</v>
      </c>
      <c r="U147" s="10" t="s">
        <v>35</v>
      </c>
      <c r="V147" s="20" t="s">
        <v>209</v>
      </c>
      <c r="W147" s="16" t="s">
        <v>487</v>
      </c>
      <c r="X147" s="19" t="s">
        <v>227</v>
      </c>
      <c r="Y147" s="14" t="s">
        <v>53</v>
      </c>
      <c r="Z147" s="3">
        <v>10</v>
      </c>
      <c r="AA147" s="15" t="s">
        <v>123</v>
      </c>
      <c r="AB147" s="3" t="s">
        <v>54</v>
      </c>
      <c r="AC147" s="3">
        <v>1</v>
      </c>
      <c r="AD147" s="19" t="s">
        <v>226</v>
      </c>
      <c r="AE147" s="16" t="s">
        <v>152</v>
      </c>
      <c r="AF147" s="16" t="s">
        <v>225</v>
      </c>
      <c r="AG147" s="16" t="s">
        <v>629</v>
      </c>
      <c r="AH147" s="17">
        <v>180</v>
      </c>
      <c r="AI147" s="16" t="s">
        <v>203</v>
      </c>
      <c r="AJ147" s="16">
        <v>15</v>
      </c>
      <c r="AK147" s="1">
        <v>25</v>
      </c>
    </row>
    <row r="148" spans="1:37" ht="14.25">
      <c r="A148" s="7">
        <v>12005</v>
      </c>
      <c r="B148" s="7" t="s">
        <v>255</v>
      </c>
      <c r="C148" s="7">
        <v>3</v>
      </c>
      <c r="D148" s="7">
        <v>11</v>
      </c>
      <c r="E148" s="18" t="s">
        <v>183</v>
      </c>
      <c r="F148" s="7">
        <v>6</v>
      </c>
      <c r="G148" s="18" t="s">
        <v>153</v>
      </c>
      <c r="H148" s="7">
        <v>5</v>
      </c>
      <c r="I148" s="7">
        <v>1000</v>
      </c>
      <c r="J148" s="7">
        <v>1</v>
      </c>
      <c r="K148" s="7">
        <v>7</v>
      </c>
      <c r="L148" s="7">
        <v>15</v>
      </c>
      <c r="M148" s="18" t="s">
        <v>153</v>
      </c>
      <c r="N148" s="7">
        <v>24</v>
      </c>
      <c r="O148" s="17">
        <v>4</v>
      </c>
      <c r="P148" s="7">
        <v>14</v>
      </c>
      <c r="Q148" s="7">
        <v>41</v>
      </c>
      <c r="R148" s="18" t="s">
        <v>153</v>
      </c>
      <c r="S148" s="7">
        <v>26</v>
      </c>
      <c r="T148" s="7" t="s">
        <v>271</v>
      </c>
      <c r="U148" s="10" t="s">
        <v>35</v>
      </c>
      <c r="V148" s="13" t="s">
        <v>210</v>
      </c>
      <c r="W148" s="16" t="s">
        <v>488</v>
      </c>
      <c r="X148" s="19" t="s">
        <v>227</v>
      </c>
      <c r="Y148" s="14" t="s">
        <v>57</v>
      </c>
      <c r="Z148" s="3">
        <v>10</v>
      </c>
      <c r="AA148" s="15" t="s">
        <v>123</v>
      </c>
      <c r="AB148" s="3" t="s">
        <v>58</v>
      </c>
      <c r="AC148" s="3">
        <v>0</v>
      </c>
      <c r="AD148" s="19" t="s">
        <v>226</v>
      </c>
      <c r="AE148" s="16" t="s">
        <v>152</v>
      </c>
      <c r="AF148" s="16" t="s">
        <v>225</v>
      </c>
      <c r="AG148" s="16" t="s">
        <v>630</v>
      </c>
      <c r="AH148" s="17">
        <v>260</v>
      </c>
      <c r="AI148" s="16" t="s">
        <v>203</v>
      </c>
      <c r="AJ148" s="16">
        <v>15</v>
      </c>
      <c r="AK148" s="1">
        <v>36</v>
      </c>
    </row>
    <row r="149" spans="1:37" ht="14.25">
      <c r="A149" s="7">
        <v>12011</v>
      </c>
      <c r="B149" s="7" t="s">
        <v>286</v>
      </c>
      <c r="C149" s="7">
        <v>3</v>
      </c>
      <c r="D149" s="7">
        <v>11</v>
      </c>
      <c r="E149" s="18" t="s">
        <v>178</v>
      </c>
      <c r="F149" s="7">
        <v>6</v>
      </c>
      <c r="G149" s="18" t="s">
        <v>153</v>
      </c>
      <c r="H149" s="7">
        <v>5</v>
      </c>
      <c r="I149" s="7">
        <v>1000</v>
      </c>
      <c r="J149" s="7">
        <v>1</v>
      </c>
      <c r="K149" s="7">
        <v>7</v>
      </c>
      <c r="L149" s="7">
        <v>15</v>
      </c>
      <c r="M149" s="18" t="s">
        <v>153</v>
      </c>
      <c r="N149" s="7">
        <v>24</v>
      </c>
      <c r="O149" s="17">
        <v>2</v>
      </c>
      <c r="P149" s="7">
        <v>14</v>
      </c>
      <c r="Q149" s="7">
        <v>41</v>
      </c>
      <c r="R149" s="18" t="s">
        <v>153</v>
      </c>
      <c r="S149" s="7">
        <v>26</v>
      </c>
      <c r="T149" s="7" t="s">
        <v>272</v>
      </c>
      <c r="U149" s="7">
        <v>0</v>
      </c>
      <c r="V149" s="13" t="s">
        <v>211</v>
      </c>
      <c r="W149" s="16" t="s">
        <v>489</v>
      </c>
      <c r="X149" s="19" t="s">
        <v>227</v>
      </c>
      <c r="Y149" s="14" t="s">
        <v>76</v>
      </c>
      <c r="Z149" s="3">
        <v>10</v>
      </c>
      <c r="AA149" s="15" t="s">
        <v>123</v>
      </c>
      <c r="AB149" s="3" t="s">
        <v>77</v>
      </c>
      <c r="AC149" s="3">
        <v>1</v>
      </c>
      <c r="AD149" s="19" t="s">
        <v>226</v>
      </c>
      <c r="AE149" s="16" t="s">
        <v>152</v>
      </c>
      <c r="AF149" s="16" t="s">
        <v>225</v>
      </c>
      <c r="AG149" s="16" t="s">
        <v>631</v>
      </c>
      <c r="AH149" s="17">
        <v>450</v>
      </c>
      <c r="AI149" s="16" t="s">
        <v>203</v>
      </c>
      <c r="AJ149" s="16">
        <v>15</v>
      </c>
      <c r="AK149" s="1">
        <v>61</v>
      </c>
    </row>
    <row r="150" spans="1:37" ht="14.25">
      <c r="A150" s="7">
        <v>12012</v>
      </c>
      <c r="B150" s="7" t="s">
        <v>256</v>
      </c>
      <c r="C150" s="7">
        <v>3</v>
      </c>
      <c r="D150" s="7">
        <v>11</v>
      </c>
      <c r="E150" s="18" t="s">
        <v>186</v>
      </c>
      <c r="F150" s="7">
        <v>6</v>
      </c>
      <c r="G150" s="18" t="s">
        <v>153</v>
      </c>
      <c r="H150" s="7">
        <v>5</v>
      </c>
      <c r="I150" s="7">
        <v>1000</v>
      </c>
      <c r="J150" s="7">
        <v>1</v>
      </c>
      <c r="K150" s="7">
        <v>7</v>
      </c>
      <c r="L150" s="7">
        <v>15</v>
      </c>
      <c r="M150" s="18" t="s">
        <v>153</v>
      </c>
      <c r="N150" s="7">
        <v>24</v>
      </c>
      <c r="O150" s="17">
        <v>2</v>
      </c>
      <c r="P150" s="7">
        <v>14</v>
      </c>
      <c r="Q150" s="7">
        <v>41</v>
      </c>
      <c r="R150" s="18" t="s">
        <v>153</v>
      </c>
      <c r="S150" s="7">
        <v>26</v>
      </c>
      <c r="T150" s="7" t="s">
        <v>273</v>
      </c>
      <c r="U150" s="7">
        <v>0</v>
      </c>
      <c r="V150" s="13" t="s">
        <v>212</v>
      </c>
      <c r="W150" s="16" t="s">
        <v>490</v>
      </c>
      <c r="X150" s="19" t="s">
        <v>227</v>
      </c>
      <c r="Y150" s="14" t="s">
        <v>80</v>
      </c>
      <c r="Z150" s="3">
        <v>10</v>
      </c>
      <c r="AA150" s="15" t="s">
        <v>123</v>
      </c>
      <c r="AB150" s="3" t="s">
        <v>81</v>
      </c>
      <c r="AC150" s="3">
        <v>1</v>
      </c>
      <c r="AD150" s="19" t="s">
        <v>226</v>
      </c>
      <c r="AE150" s="16" t="s">
        <v>152</v>
      </c>
      <c r="AF150" s="16" t="s">
        <v>225</v>
      </c>
      <c r="AG150" s="16" t="s">
        <v>632</v>
      </c>
      <c r="AH150" s="17">
        <v>530</v>
      </c>
      <c r="AI150" s="16" t="s">
        <v>203</v>
      </c>
      <c r="AJ150" s="16">
        <v>15</v>
      </c>
      <c r="AK150" s="1">
        <v>70</v>
      </c>
    </row>
    <row r="151" spans="1:37" ht="14.25">
      <c r="A151" s="7">
        <v>12013</v>
      </c>
      <c r="B151" s="7" t="s">
        <v>257</v>
      </c>
      <c r="C151" s="7">
        <v>3</v>
      </c>
      <c r="D151" s="7">
        <v>11</v>
      </c>
      <c r="E151" s="18" t="s">
        <v>187</v>
      </c>
      <c r="F151" s="7">
        <v>6</v>
      </c>
      <c r="G151" s="18" t="s">
        <v>153</v>
      </c>
      <c r="H151" s="7">
        <v>5</v>
      </c>
      <c r="I151" s="7">
        <v>1000</v>
      </c>
      <c r="J151" s="7">
        <v>1</v>
      </c>
      <c r="K151" s="7">
        <v>7</v>
      </c>
      <c r="L151" s="7">
        <v>15</v>
      </c>
      <c r="M151" s="18" t="s">
        <v>153</v>
      </c>
      <c r="N151" s="7">
        <v>24</v>
      </c>
      <c r="O151" s="17">
        <v>2</v>
      </c>
      <c r="P151" s="7">
        <v>14</v>
      </c>
      <c r="Q151" s="7">
        <v>41</v>
      </c>
      <c r="R151" s="18" t="s">
        <v>153</v>
      </c>
      <c r="S151" s="7">
        <v>26</v>
      </c>
      <c r="T151" s="7" t="s">
        <v>274</v>
      </c>
      <c r="U151" s="7">
        <v>0</v>
      </c>
      <c r="V151" s="13" t="s">
        <v>213</v>
      </c>
      <c r="W151" s="16" t="s">
        <v>491</v>
      </c>
      <c r="X151" s="19" t="s">
        <v>227</v>
      </c>
      <c r="Y151" s="14" t="s">
        <v>84</v>
      </c>
      <c r="Z151" s="3">
        <v>10</v>
      </c>
      <c r="AA151" s="15" t="s">
        <v>123</v>
      </c>
      <c r="AB151" s="3" t="s">
        <v>85</v>
      </c>
      <c r="AC151" s="3">
        <v>0</v>
      </c>
      <c r="AD151" s="19" t="s">
        <v>226</v>
      </c>
      <c r="AE151" s="16" t="s">
        <v>152</v>
      </c>
      <c r="AF151" s="16" t="s">
        <v>225</v>
      </c>
      <c r="AG151" s="16" t="s">
        <v>633</v>
      </c>
      <c r="AH151" s="17">
        <v>610</v>
      </c>
      <c r="AI151" s="16" t="s">
        <v>203</v>
      </c>
      <c r="AJ151" s="16">
        <v>15</v>
      </c>
      <c r="AK151" s="1">
        <v>83</v>
      </c>
    </row>
    <row r="152" spans="1:37" ht="14.25">
      <c r="A152" s="7">
        <v>12014</v>
      </c>
      <c r="B152" s="7" t="s">
        <v>258</v>
      </c>
      <c r="C152" s="7">
        <v>3</v>
      </c>
      <c r="D152" s="7">
        <v>11</v>
      </c>
      <c r="E152" s="18" t="s">
        <v>196</v>
      </c>
      <c r="F152" s="7">
        <v>6</v>
      </c>
      <c r="G152" s="18" t="s">
        <v>153</v>
      </c>
      <c r="H152" s="7">
        <v>5</v>
      </c>
      <c r="I152" s="7">
        <v>1000</v>
      </c>
      <c r="J152" s="7">
        <v>1</v>
      </c>
      <c r="K152" s="7">
        <v>7</v>
      </c>
      <c r="L152" s="7">
        <v>15</v>
      </c>
      <c r="M152" s="18" t="s">
        <v>153</v>
      </c>
      <c r="N152" s="7">
        <v>24</v>
      </c>
      <c r="O152" s="17">
        <v>2</v>
      </c>
      <c r="P152" s="7">
        <v>14</v>
      </c>
      <c r="Q152" s="7">
        <v>41</v>
      </c>
      <c r="R152" s="18" t="s">
        <v>153</v>
      </c>
      <c r="S152" s="7">
        <v>26</v>
      </c>
      <c r="T152" s="7" t="s">
        <v>275</v>
      </c>
      <c r="U152" s="7">
        <v>0</v>
      </c>
      <c r="V152" s="13" t="s">
        <v>214</v>
      </c>
      <c r="W152" s="16" t="s">
        <v>492</v>
      </c>
      <c r="X152" s="19" t="s">
        <v>227</v>
      </c>
      <c r="Y152" s="14" t="s">
        <v>88</v>
      </c>
      <c r="Z152" s="3">
        <v>10</v>
      </c>
      <c r="AA152" s="15" t="s">
        <v>123</v>
      </c>
      <c r="AB152" s="3" t="s">
        <v>89</v>
      </c>
      <c r="AC152" s="3">
        <v>1</v>
      </c>
      <c r="AD152" s="19" t="s">
        <v>226</v>
      </c>
      <c r="AE152" s="16" t="s">
        <v>152</v>
      </c>
      <c r="AF152" s="16" t="s">
        <v>225</v>
      </c>
      <c r="AG152" s="16" t="s">
        <v>634</v>
      </c>
      <c r="AH152" s="17">
        <v>690</v>
      </c>
      <c r="AI152" s="16" t="s">
        <v>203</v>
      </c>
      <c r="AJ152" s="16">
        <v>15</v>
      </c>
      <c r="AK152" s="1">
        <v>94</v>
      </c>
    </row>
    <row r="153" spans="1:37" ht="14.25">
      <c r="A153" s="7">
        <v>12015</v>
      </c>
      <c r="B153" s="7" t="s">
        <v>259</v>
      </c>
      <c r="C153" s="7">
        <v>3</v>
      </c>
      <c r="D153" s="7">
        <v>11</v>
      </c>
      <c r="E153" s="18" t="s">
        <v>179</v>
      </c>
      <c r="F153" s="7">
        <v>6</v>
      </c>
      <c r="G153" s="18" t="s">
        <v>153</v>
      </c>
      <c r="H153" s="7">
        <v>5</v>
      </c>
      <c r="I153" s="7">
        <v>1000</v>
      </c>
      <c r="J153" s="7">
        <v>1</v>
      </c>
      <c r="K153" s="7">
        <v>7</v>
      </c>
      <c r="L153" s="7">
        <v>15</v>
      </c>
      <c r="M153" s="18" t="s">
        <v>153</v>
      </c>
      <c r="N153" s="7">
        <v>24</v>
      </c>
      <c r="O153" s="17">
        <v>1</v>
      </c>
      <c r="P153" s="7">
        <v>14</v>
      </c>
      <c r="Q153" s="7">
        <v>41</v>
      </c>
      <c r="R153" s="18" t="s">
        <v>153</v>
      </c>
      <c r="S153" s="7">
        <v>26</v>
      </c>
      <c r="T153" s="7" t="s">
        <v>276</v>
      </c>
      <c r="U153" s="7">
        <v>0</v>
      </c>
      <c r="V153" s="13" t="s">
        <v>215</v>
      </c>
      <c r="W153" s="16" t="s">
        <v>493</v>
      </c>
      <c r="X153" s="19" t="s">
        <v>227</v>
      </c>
      <c r="Y153" s="14" t="s">
        <v>92</v>
      </c>
      <c r="Z153" s="3">
        <v>10</v>
      </c>
      <c r="AA153" s="15" t="s">
        <v>123</v>
      </c>
      <c r="AB153" s="3" t="s">
        <v>93</v>
      </c>
      <c r="AC153" s="3">
        <v>0</v>
      </c>
      <c r="AD153" s="19" t="s">
        <v>226</v>
      </c>
      <c r="AE153" s="16" t="s">
        <v>152</v>
      </c>
      <c r="AF153" s="16" t="s">
        <v>225</v>
      </c>
      <c r="AG153" s="16" t="s">
        <v>635</v>
      </c>
      <c r="AH153" s="17">
        <v>750</v>
      </c>
      <c r="AI153" s="16" t="s">
        <v>203</v>
      </c>
      <c r="AJ153" s="16">
        <v>15</v>
      </c>
      <c r="AK153" s="1">
        <v>105</v>
      </c>
    </row>
    <row r="154" spans="1:37" ht="14.25">
      <c r="A154" s="7">
        <v>12050</v>
      </c>
      <c r="B154" s="7" t="s">
        <v>41</v>
      </c>
      <c r="C154" s="7">
        <v>4</v>
      </c>
      <c r="D154" s="7">
        <v>11</v>
      </c>
      <c r="E154" s="8" t="s">
        <v>33</v>
      </c>
      <c r="F154" s="7">
        <v>10</v>
      </c>
      <c r="G154" s="8" t="s">
        <v>34</v>
      </c>
      <c r="H154" s="7">
        <v>14</v>
      </c>
      <c r="I154" s="7">
        <v>1000</v>
      </c>
      <c r="J154" s="7">
        <v>0</v>
      </c>
      <c r="K154" s="7">
        <v>7</v>
      </c>
      <c r="L154" s="7">
        <v>10</v>
      </c>
      <c r="M154" s="7">
        <v>1</v>
      </c>
      <c r="N154" s="7">
        <v>24</v>
      </c>
      <c r="O154" s="7">
        <v>2</v>
      </c>
      <c r="P154" s="7">
        <v>14</v>
      </c>
      <c r="Q154" s="7">
        <v>41</v>
      </c>
      <c r="R154" s="7">
        <v>1</v>
      </c>
      <c r="S154" s="7">
        <v>26</v>
      </c>
      <c r="T154" s="7" t="s">
        <v>124</v>
      </c>
      <c r="U154" s="10" t="s">
        <v>35</v>
      </c>
      <c r="V154" s="1">
        <v>0</v>
      </c>
      <c r="W154" s="1" t="s">
        <v>36</v>
      </c>
      <c r="X154" s="14">
        <v>1000</v>
      </c>
      <c r="Y154" s="14">
        <v>9601</v>
      </c>
      <c r="Z154" s="3">
        <v>0</v>
      </c>
      <c r="AA154" s="3" t="s">
        <v>39</v>
      </c>
      <c r="AB154" s="3" t="s">
        <v>40</v>
      </c>
      <c r="AC154" s="3">
        <v>1</v>
      </c>
      <c r="AD154" s="14">
        <v>1000</v>
      </c>
      <c r="AE154" s="14">
        <v>1000</v>
      </c>
      <c r="AF154" s="13" t="s">
        <v>37</v>
      </c>
      <c r="AG154" s="13">
        <v>1000</v>
      </c>
      <c r="AH154" s="1"/>
      <c r="AI154" s="20" t="s">
        <v>197</v>
      </c>
      <c r="AJ154" s="20" t="s">
        <v>197</v>
      </c>
      <c r="AK154" s="1">
        <v>0</v>
      </c>
    </row>
    <row r="155" spans="1:37" ht="14.25">
      <c r="A155" s="7">
        <v>987</v>
      </c>
      <c r="B155" s="7" t="s">
        <v>32</v>
      </c>
      <c r="C155" s="7">
        <v>1</v>
      </c>
      <c r="D155" s="7">
        <v>12</v>
      </c>
      <c r="E155" s="8" t="s">
        <v>33</v>
      </c>
      <c r="F155" s="7">
        <v>4</v>
      </c>
      <c r="G155" s="8" t="s">
        <v>34</v>
      </c>
      <c r="H155" s="7">
        <v>3</v>
      </c>
      <c r="I155" s="7">
        <v>1000</v>
      </c>
      <c r="J155" s="7">
        <v>0</v>
      </c>
      <c r="K155" s="7">
        <v>7</v>
      </c>
      <c r="L155" s="7">
        <v>10</v>
      </c>
      <c r="M155" s="7">
        <v>1</v>
      </c>
      <c r="N155" s="7">
        <v>24</v>
      </c>
      <c r="O155" s="7">
        <v>2</v>
      </c>
      <c r="P155" s="7">
        <v>14</v>
      </c>
      <c r="Q155" s="7">
        <v>41</v>
      </c>
      <c r="R155" s="7">
        <v>1</v>
      </c>
      <c r="S155" s="7">
        <v>26</v>
      </c>
      <c r="T155" s="7" t="s">
        <v>124</v>
      </c>
      <c r="U155" s="10" t="s">
        <v>35</v>
      </c>
      <c r="V155" s="1">
        <v>0</v>
      </c>
      <c r="W155" s="1" t="s">
        <v>36</v>
      </c>
      <c r="X155" s="13" t="s">
        <v>37</v>
      </c>
      <c r="Y155" s="13" t="s">
        <v>38</v>
      </c>
      <c r="Z155" s="3">
        <v>0</v>
      </c>
      <c r="AA155" s="3" t="s">
        <v>39</v>
      </c>
      <c r="AB155" s="3" t="s">
        <v>40</v>
      </c>
      <c r="AC155" s="3">
        <v>1</v>
      </c>
      <c r="AD155" s="13" t="s">
        <v>37</v>
      </c>
      <c r="AE155" s="13" t="s">
        <v>37</v>
      </c>
      <c r="AF155" s="13" t="s">
        <v>37</v>
      </c>
      <c r="AG155" s="13">
        <v>1000</v>
      </c>
      <c r="AH155" s="1"/>
      <c r="AI155" s="20" t="s">
        <v>197</v>
      </c>
      <c r="AJ155" s="20" t="s">
        <v>197</v>
      </c>
      <c r="AK155" s="1">
        <v>0</v>
      </c>
    </row>
    <row r="156" spans="1:37" ht="14.25">
      <c r="A156" s="7">
        <v>13000</v>
      </c>
      <c r="B156" s="7" t="s">
        <v>41</v>
      </c>
      <c r="C156" s="7">
        <v>2</v>
      </c>
      <c r="D156" s="7">
        <v>12</v>
      </c>
      <c r="E156" s="8" t="s">
        <v>33</v>
      </c>
      <c r="F156" s="7">
        <v>10</v>
      </c>
      <c r="G156" s="8" t="s">
        <v>34</v>
      </c>
      <c r="H156" s="7">
        <v>14</v>
      </c>
      <c r="I156" s="7">
        <v>1000</v>
      </c>
      <c r="J156" s="7">
        <v>0</v>
      </c>
      <c r="K156" s="7">
        <v>7</v>
      </c>
      <c r="L156" s="7">
        <v>10</v>
      </c>
      <c r="M156" s="7">
        <v>1</v>
      </c>
      <c r="N156" s="7">
        <v>24</v>
      </c>
      <c r="O156" s="7">
        <v>2</v>
      </c>
      <c r="P156" s="7">
        <v>14</v>
      </c>
      <c r="Q156" s="7">
        <v>41</v>
      </c>
      <c r="R156" s="7">
        <v>1</v>
      </c>
      <c r="S156" s="7">
        <v>26</v>
      </c>
      <c r="T156" s="7" t="s">
        <v>124</v>
      </c>
      <c r="U156" s="10" t="s">
        <v>35</v>
      </c>
      <c r="V156" s="1">
        <v>0</v>
      </c>
      <c r="W156" s="1" t="s">
        <v>36</v>
      </c>
      <c r="X156" s="14">
        <v>1000</v>
      </c>
      <c r="Y156" s="14">
        <v>202</v>
      </c>
      <c r="Z156" s="3">
        <v>0</v>
      </c>
      <c r="AA156" s="3" t="s">
        <v>39</v>
      </c>
      <c r="AB156" s="3" t="s">
        <v>40</v>
      </c>
      <c r="AC156" s="3">
        <v>1</v>
      </c>
      <c r="AD156" s="14">
        <v>1000</v>
      </c>
      <c r="AE156" s="14">
        <v>1000</v>
      </c>
      <c r="AF156" s="13" t="s">
        <v>37</v>
      </c>
      <c r="AG156" s="13">
        <v>1000</v>
      </c>
      <c r="AH156" s="1"/>
      <c r="AI156" s="20" t="s">
        <v>197</v>
      </c>
      <c r="AJ156" s="20" t="s">
        <v>197</v>
      </c>
      <c r="AK156" s="1">
        <v>0</v>
      </c>
    </row>
    <row r="157" spans="1:37" ht="14.25">
      <c r="A157" s="7">
        <v>13001</v>
      </c>
      <c r="B157" s="7" t="s">
        <v>354</v>
      </c>
      <c r="C157" s="7">
        <v>3</v>
      </c>
      <c r="D157" s="7">
        <v>12</v>
      </c>
      <c r="E157" s="18" t="s">
        <v>177</v>
      </c>
      <c r="F157" s="7">
        <v>6</v>
      </c>
      <c r="G157" s="18" t="s">
        <v>153</v>
      </c>
      <c r="H157" s="7">
        <v>5</v>
      </c>
      <c r="I157" s="7">
        <v>1000</v>
      </c>
      <c r="J157" s="7">
        <v>1</v>
      </c>
      <c r="K157" s="7">
        <v>7</v>
      </c>
      <c r="L157" s="7">
        <v>15</v>
      </c>
      <c r="M157" s="18" t="s">
        <v>153</v>
      </c>
      <c r="N157" s="7">
        <v>24</v>
      </c>
      <c r="O157" s="17">
        <v>4</v>
      </c>
      <c r="P157" s="7">
        <v>14</v>
      </c>
      <c r="Q157" s="7">
        <v>41</v>
      </c>
      <c r="R157" s="18" t="s">
        <v>153</v>
      </c>
      <c r="S157" s="7">
        <v>26</v>
      </c>
      <c r="T157" s="7" t="s">
        <v>355</v>
      </c>
      <c r="U157" s="10" t="s">
        <v>35</v>
      </c>
      <c r="V157" s="1">
        <v>0</v>
      </c>
      <c r="W157" s="1" t="s">
        <v>494</v>
      </c>
      <c r="X157" s="19" t="s">
        <v>227</v>
      </c>
      <c r="Y157" s="14" t="s">
        <v>44</v>
      </c>
      <c r="Z157" s="3">
        <v>10</v>
      </c>
      <c r="AA157" s="15" t="s">
        <v>123</v>
      </c>
      <c r="AB157" s="3" t="s">
        <v>40</v>
      </c>
      <c r="AC157" s="3">
        <v>1</v>
      </c>
      <c r="AD157" s="19" t="s">
        <v>226</v>
      </c>
      <c r="AE157" s="16" t="s">
        <v>152</v>
      </c>
      <c r="AF157" s="16" t="s">
        <v>225</v>
      </c>
      <c r="AG157" s="16" t="s">
        <v>636</v>
      </c>
      <c r="AH157" s="17">
        <v>0</v>
      </c>
      <c r="AI157" s="16" t="s">
        <v>203</v>
      </c>
      <c r="AJ157" s="16">
        <v>15</v>
      </c>
      <c r="AK157" s="1">
        <v>0</v>
      </c>
    </row>
    <row r="158" spans="1:37" ht="14.25">
      <c r="A158" s="7">
        <v>13002</v>
      </c>
      <c r="B158" s="7" t="s">
        <v>356</v>
      </c>
      <c r="C158" s="7">
        <v>3</v>
      </c>
      <c r="D158" s="7">
        <v>12</v>
      </c>
      <c r="E158" s="18" t="s">
        <v>180</v>
      </c>
      <c r="F158" s="7">
        <v>6</v>
      </c>
      <c r="G158" s="18" t="s">
        <v>153</v>
      </c>
      <c r="H158" s="7">
        <v>5</v>
      </c>
      <c r="I158" s="7">
        <v>1000</v>
      </c>
      <c r="J158" s="7">
        <v>1</v>
      </c>
      <c r="K158" s="7">
        <v>7</v>
      </c>
      <c r="L158" s="7">
        <v>15</v>
      </c>
      <c r="M158" s="18" t="s">
        <v>153</v>
      </c>
      <c r="N158" s="7">
        <v>24</v>
      </c>
      <c r="O158" s="17">
        <v>4</v>
      </c>
      <c r="P158" s="7">
        <v>14</v>
      </c>
      <c r="Q158" s="7">
        <v>41</v>
      </c>
      <c r="R158" s="18" t="s">
        <v>153</v>
      </c>
      <c r="S158" s="7">
        <v>26</v>
      </c>
      <c r="T158" s="7" t="s">
        <v>357</v>
      </c>
      <c r="U158" s="10" t="s">
        <v>35</v>
      </c>
      <c r="V158" s="20" t="s">
        <v>207</v>
      </c>
      <c r="W158" s="1" t="s">
        <v>495</v>
      </c>
      <c r="X158" s="19" t="s">
        <v>227</v>
      </c>
      <c r="Y158" s="19" t="s">
        <v>150</v>
      </c>
      <c r="Z158" s="3">
        <v>10</v>
      </c>
      <c r="AA158" s="15" t="s">
        <v>123</v>
      </c>
      <c r="AB158" s="3" t="s">
        <v>47</v>
      </c>
      <c r="AC158" s="3">
        <v>1</v>
      </c>
      <c r="AD158" s="19" t="s">
        <v>226</v>
      </c>
      <c r="AE158" s="16" t="s">
        <v>152</v>
      </c>
      <c r="AF158" s="16" t="s">
        <v>225</v>
      </c>
      <c r="AG158" s="16" t="s">
        <v>637</v>
      </c>
      <c r="AH158" s="17">
        <v>40</v>
      </c>
      <c r="AI158" s="16" t="s">
        <v>203</v>
      </c>
      <c r="AJ158" s="16">
        <v>15</v>
      </c>
      <c r="AK158" s="1">
        <v>6</v>
      </c>
    </row>
    <row r="159" spans="1:37" ht="14.25">
      <c r="A159" s="7">
        <v>13003</v>
      </c>
      <c r="B159" s="7" t="s">
        <v>358</v>
      </c>
      <c r="C159" s="7">
        <v>3</v>
      </c>
      <c r="D159" s="7">
        <v>12</v>
      </c>
      <c r="E159" s="18" t="s">
        <v>181</v>
      </c>
      <c r="F159" s="7">
        <v>6</v>
      </c>
      <c r="G159" s="18" t="s">
        <v>153</v>
      </c>
      <c r="H159" s="7">
        <v>5</v>
      </c>
      <c r="I159" s="7">
        <v>1000</v>
      </c>
      <c r="J159" s="7">
        <v>1</v>
      </c>
      <c r="K159" s="7">
        <v>7</v>
      </c>
      <c r="L159" s="7">
        <v>15</v>
      </c>
      <c r="M159" s="18" t="s">
        <v>153</v>
      </c>
      <c r="N159" s="7">
        <v>24</v>
      </c>
      <c r="O159" s="17">
        <v>4</v>
      </c>
      <c r="P159" s="7">
        <v>14</v>
      </c>
      <c r="Q159" s="7">
        <v>41</v>
      </c>
      <c r="R159" s="18" t="s">
        <v>153</v>
      </c>
      <c r="S159" s="7">
        <v>26</v>
      </c>
      <c r="T159" s="7" t="s">
        <v>360</v>
      </c>
      <c r="U159" s="10" t="s">
        <v>35</v>
      </c>
      <c r="V159" s="20" t="s">
        <v>208</v>
      </c>
      <c r="W159" s="16" t="s">
        <v>496</v>
      </c>
      <c r="X159" s="19" t="s">
        <v>227</v>
      </c>
      <c r="Y159" s="14" t="s">
        <v>49</v>
      </c>
      <c r="Z159" s="3">
        <v>10</v>
      </c>
      <c r="AA159" s="15" t="s">
        <v>123</v>
      </c>
      <c r="AB159" s="3" t="s">
        <v>50</v>
      </c>
      <c r="AC159" s="3">
        <v>0</v>
      </c>
      <c r="AD159" s="19" t="s">
        <v>226</v>
      </c>
      <c r="AE159" s="16" t="s">
        <v>152</v>
      </c>
      <c r="AF159" s="16" t="s">
        <v>225</v>
      </c>
      <c r="AG159" s="16" t="s">
        <v>638</v>
      </c>
      <c r="AH159" s="17">
        <v>80</v>
      </c>
      <c r="AI159" s="16" t="s">
        <v>203</v>
      </c>
      <c r="AJ159" s="16">
        <v>15</v>
      </c>
      <c r="AK159" s="1">
        <v>12</v>
      </c>
    </row>
    <row r="160" spans="1:37" ht="14.25">
      <c r="A160" s="7">
        <v>13004</v>
      </c>
      <c r="B160" s="7" t="s">
        <v>361</v>
      </c>
      <c r="C160" s="7">
        <v>3</v>
      </c>
      <c r="D160" s="7">
        <v>12</v>
      </c>
      <c r="E160" s="18" t="s">
        <v>182</v>
      </c>
      <c r="F160" s="7">
        <v>6</v>
      </c>
      <c r="G160" s="18" t="s">
        <v>153</v>
      </c>
      <c r="H160" s="7">
        <v>5</v>
      </c>
      <c r="I160" s="7">
        <v>1000</v>
      </c>
      <c r="J160" s="7">
        <v>1</v>
      </c>
      <c r="K160" s="7">
        <v>7</v>
      </c>
      <c r="L160" s="7">
        <v>15</v>
      </c>
      <c r="M160" s="18" t="s">
        <v>153</v>
      </c>
      <c r="N160" s="7">
        <v>24</v>
      </c>
      <c r="O160" s="17">
        <v>4</v>
      </c>
      <c r="P160" s="7">
        <v>14</v>
      </c>
      <c r="Q160" s="7">
        <v>41</v>
      </c>
      <c r="R160" s="18" t="s">
        <v>153</v>
      </c>
      <c r="S160" s="7">
        <v>26</v>
      </c>
      <c r="T160" s="7" t="s">
        <v>270</v>
      </c>
      <c r="U160" s="10" t="s">
        <v>35</v>
      </c>
      <c r="V160" s="20" t="s">
        <v>209</v>
      </c>
      <c r="W160" s="1" t="s">
        <v>497</v>
      </c>
      <c r="X160" s="19" t="s">
        <v>227</v>
      </c>
      <c r="Y160" s="14" t="s">
        <v>53</v>
      </c>
      <c r="Z160" s="3">
        <v>10</v>
      </c>
      <c r="AA160" s="15" t="s">
        <v>123</v>
      </c>
      <c r="AB160" s="3" t="s">
        <v>54</v>
      </c>
      <c r="AC160" s="3">
        <v>1</v>
      </c>
      <c r="AD160" s="19" t="s">
        <v>226</v>
      </c>
      <c r="AE160" s="16" t="s">
        <v>152</v>
      </c>
      <c r="AF160" s="16" t="s">
        <v>225</v>
      </c>
      <c r="AG160" s="16" t="s">
        <v>639</v>
      </c>
      <c r="AH160" s="17">
        <v>180</v>
      </c>
      <c r="AI160" s="16" t="s">
        <v>203</v>
      </c>
      <c r="AJ160" s="16">
        <v>15</v>
      </c>
      <c r="AK160" s="1">
        <v>25</v>
      </c>
    </row>
    <row r="161" spans="1:37" ht="14.25">
      <c r="A161" s="7">
        <v>13005</v>
      </c>
      <c r="B161" s="7" t="s">
        <v>362</v>
      </c>
      <c r="C161" s="7">
        <v>3</v>
      </c>
      <c r="D161" s="7">
        <v>12</v>
      </c>
      <c r="E161" s="18" t="s">
        <v>183</v>
      </c>
      <c r="F161" s="7">
        <v>6</v>
      </c>
      <c r="G161" s="18" t="s">
        <v>153</v>
      </c>
      <c r="H161" s="7">
        <v>5</v>
      </c>
      <c r="I161" s="7">
        <v>1000</v>
      </c>
      <c r="J161" s="7">
        <v>1</v>
      </c>
      <c r="K161" s="7">
        <v>7</v>
      </c>
      <c r="L161" s="7">
        <v>15</v>
      </c>
      <c r="M161" s="18" t="s">
        <v>153</v>
      </c>
      <c r="N161" s="7">
        <v>24</v>
      </c>
      <c r="O161" s="17">
        <v>4</v>
      </c>
      <c r="P161" s="7">
        <v>14</v>
      </c>
      <c r="Q161" s="7">
        <v>41</v>
      </c>
      <c r="R161" s="18" t="s">
        <v>153</v>
      </c>
      <c r="S161" s="7">
        <v>26</v>
      </c>
      <c r="T161" s="7" t="s">
        <v>364</v>
      </c>
      <c r="U161" s="10" t="s">
        <v>35</v>
      </c>
      <c r="V161" s="13" t="s">
        <v>210</v>
      </c>
      <c r="W161" s="1" t="s">
        <v>498</v>
      </c>
      <c r="X161" s="19" t="s">
        <v>227</v>
      </c>
      <c r="Y161" s="14" t="s">
        <v>57</v>
      </c>
      <c r="Z161" s="3">
        <v>10</v>
      </c>
      <c r="AA161" s="15" t="s">
        <v>123</v>
      </c>
      <c r="AB161" s="3" t="s">
        <v>58</v>
      </c>
      <c r="AC161" s="3">
        <v>0</v>
      </c>
      <c r="AD161" s="19" t="s">
        <v>226</v>
      </c>
      <c r="AE161" s="16" t="s">
        <v>152</v>
      </c>
      <c r="AF161" s="16" t="s">
        <v>225</v>
      </c>
      <c r="AG161" s="16" t="s">
        <v>640</v>
      </c>
      <c r="AH161" s="17">
        <v>260</v>
      </c>
      <c r="AI161" s="16" t="s">
        <v>203</v>
      </c>
      <c r="AJ161" s="16">
        <v>15</v>
      </c>
      <c r="AK161" s="1">
        <v>36</v>
      </c>
    </row>
    <row r="162" spans="1:37" ht="14.25">
      <c r="A162" s="7">
        <v>13011</v>
      </c>
      <c r="B162" s="7" t="s">
        <v>365</v>
      </c>
      <c r="C162" s="7">
        <v>3</v>
      </c>
      <c r="D162" s="7">
        <v>12</v>
      </c>
      <c r="E162" s="18" t="s">
        <v>178</v>
      </c>
      <c r="F162" s="7">
        <v>6</v>
      </c>
      <c r="G162" s="18" t="s">
        <v>153</v>
      </c>
      <c r="H162" s="7">
        <v>5</v>
      </c>
      <c r="I162" s="7">
        <v>1000</v>
      </c>
      <c r="J162" s="7">
        <v>1</v>
      </c>
      <c r="K162" s="7">
        <v>7</v>
      </c>
      <c r="L162" s="7">
        <v>15</v>
      </c>
      <c r="M162" s="18" t="s">
        <v>153</v>
      </c>
      <c r="N162" s="7">
        <v>24</v>
      </c>
      <c r="O162" s="17">
        <v>2</v>
      </c>
      <c r="P162" s="7">
        <v>14</v>
      </c>
      <c r="Q162" s="7">
        <v>41</v>
      </c>
      <c r="R162" s="18" t="s">
        <v>153</v>
      </c>
      <c r="S162" s="7">
        <v>26</v>
      </c>
      <c r="T162" s="7" t="s">
        <v>367</v>
      </c>
      <c r="U162" s="7">
        <v>0</v>
      </c>
      <c r="V162" s="13" t="s">
        <v>211</v>
      </c>
      <c r="W162" s="1" t="s">
        <v>499</v>
      </c>
      <c r="X162" s="19" t="s">
        <v>227</v>
      </c>
      <c r="Y162" s="14" t="s">
        <v>76</v>
      </c>
      <c r="Z162" s="3">
        <v>10</v>
      </c>
      <c r="AA162" s="15" t="s">
        <v>123</v>
      </c>
      <c r="AB162" s="3" t="s">
        <v>77</v>
      </c>
      <c r="AC162" s="3">
        <v>1</v>
      </c>
      <c r="AD162" s="19" t="s">
        <v>226</v>
      </c>
      <c r="AE162" s="16" t="s">
        <v>152</v>
      </c>
      <c r="AF162" s="16" t="s">
        <v>225</v>
      </c>
      <c r="AG162" s="16" t="s">
        <v>641</v>
      </c>
      <c r="AH162" s="17">
        <v>450</v>
      </c>
      <c r="AI162" s="16" t="s">
        <v>203</v>
      </c>
      <c r="AJ162" s="16">
        <v>15</v>
      </c>
      <c r="AK162" s="1">
        <v>61</v>
      </c>
    </row>
    <row r="163" spans="1:37" ht="14.25">
      <c r="A163" s="7">
        <v>13012</v>
      </c>
      <c r="B163" s="7" t="s">
        <v>370</v>
      </c>
      <c r="C163" s="7">
        <v>3</v>
      </c>
      <c r="D163" s="7">
        <v>12</v>
      </c>
      <c r="E163" s="18" t="s">
        <v>186</v>
      </c>
      <c r="F163" s="7">
        <v>6</v>
      </c>
      <c r="G163" s="18" t="s">
        <v>153</v>
      </c>
      <c r="H163" s="7">
        <v>5</v>
      </c>
      <c r="I163" s="7">
        <v>1000</v>
      </c>
      <c r="J163" s="7">
        <v>1</v>
      </c>
      <c r="K163" s="7">
        <v>7</v>
      </c>
      <c r="L163" s="7">
        <v>15</v>
      </c>
      <c r="M163" s="18" t="s">
        <v>153</v>
      </c>
      <c r="N163" s="7">
        <v>24</v>
      </c>
      <c r="O163" s="17">
        <v>2</v>
      </c>
      <c r="P163" s="7">
        <v>14</v>
      </c>
      <c r="Q163" s="7">
        <v>41</v>
      </c>
      <c r="R163" s="18" t="s">
        <v>153</v>
      </c>
      <c r="S163" s="7">
        <v>26</v>
      </c>
      <c r="T163" s="7" t="s">
        <v>369</v>
      </c>
      <c r="U163" s="7">
        <v>0</v>
      </c>
      <c r="V163" s="13" t="s">
        <v>212</v>
      </c>
      <c r="W163" s="1" t="s">
        <v>500</v>
      </c>
      <c r="X163" s="19" t="s">
        <v>227</v>
      </c>
      <c r="Y163" s="14" t="s">
        <v>80</v>
      </c>
      <c r="Z163" s="3">
        <v>10</v>
      </c>
      <c r="AA163" s="15" t="s">
        <v>123</v>
      </c>
      <c r="AB163" s="3" t="s">
        <v>81</v>
      </c>
      <c r="AC163" s="3">
        <v>1</v>
      </c>
      <c r="AD163" s="19" t="s">
        <v>226</v>
      </c>
      <c r="AE163" s="16" t="s">
        <v>152</v>
      </c>
      <c r="AF163" s="16" t="s">
        <v>225</v>
      </c>
      <c r="AG163" s="16" t="s">
        <v>642</v>
      </c>
      <c r="AH163" s="17">
        <v>530</v>
      </c>
      <c r="AI163" s="16" t="s">
        <v>203</v>
      </c>
      <c r="AJ163" s="16">
        <v>15</v>
      </c>
      <c r="AK163" s="1">
        <v>70</v>
      </c>
    </row>
    <row r="164" spans="1:37" ht="14.25">
      <c r="A164" s="7">
        <v>13013</v>
      </c>
      <c r="B164" s="7" t="s">
        <v>371</v>
      </c>
      <c r="C164" s="7">
        <v>3</v>
      </c>
      <c r="D164" s="7">
        <v>12</v>
      </c>
      <c r="E164" s="18" t="s">
        <v>187</v>
      </c>
      <c r="F164" s="7">
        <v>6</v>
      </c>
      <c r="G164" s="18" t="s">
        <v>153</v>
      </c>
      <c r="H164" s="7">
        <v>5</v>
      </c>
      <c r="I164" s="7">
        <v>1000</v>
      </c>
      <c r="J164" s="7">
        <v>1</v>
      </c>
      <c r="K164" s="7">
        <v>7</v>
      </c>
      <c r="L164" s="7">
        <v>15</v>
      </c>
      <c r="M164" s="18" t="s">
        <v>153</v>
      </c>
      <c r="N164" s="7">
        <v>24</v>
      </c>
      <c r="O164" s="17">
        <v>2</v>
      </c>
      <c r="P164" s="7">
        <v>14</v>
      </c>
      <c r="Q164" s="7">
        <v>41</v>
      </c>
      <c r="R164" s="18" t="s">
        <v>153</v>
      </c>
      <c r="S164" s="7">
        <v>26</v>
      </c>
      <c r="T164" s="7" t="s">
        <v>373</v>
      </c>
      <c r="U164" s="7">
        <v>0</v>
      </c>
      <c r="V164" s="13" t="s">
        <v>213</v>
      </c>
      <c r="W164" s="1" t="s">
        <v>501</v>
      </c>
      <c r="X164" s="19" t="s">
        <v>227</v>
      </c>
      <c r="Y164" s="14" t="s">
        <v>84</v>
      </c>
      <c r="Z164" s="3">
        <v>10</v>
      </c>
      <c r="AA164" s="15" t="s">
        <v>123</v>
      </c>
      <c r="AB164" s="3" t="s">
        <v>85</v>
      </c>
      <c r="AC164" s="3">
        <v>0</v>
      </c>
      <c r="AD164" s="19" t="s">
        <v>226</v>
      </c>
      <c r="AE164" s="16" t="s">
        <v>152</v>
      </c>
      <c r="AF164" s="16" t="s">
        <v>225</v>
      </c>
      <c r="AG164" s="16" t="s">
        <v>643</v>
      </c>
      <c r="AH164" s="17">
        <v>610</v>
      </c>
      <c r="AI164" s="16" t="s">
        <v>203</v>
      </c>
      <c r="AJ164" s="16">
        <v>15</v>
      </c>
      <c r="AK164" s="1">
        <v>83</v>
      </c>
    </row>
    <row r="165" spans="1:37" ht="14.25">
      <c r="A165" s="7">
        <v>13014</v>
      </c>
      <c r="B165" s="7" t="s">
        <v>374</v>
      </c>
      <c r="C165" s="7">
        <v>3</v>
      </c>
      <c r="D165" s="7">
        <v>12</v>
      </c>
      <c r="E165" s="18" t="s">
        <v>196</v>
      </c>
      <c r="F165" s="7">
        <v>6</v>
      </c>
      <c r="G165" s="18" t="s">
        <v>153</v>
      </c>
      <c r="H165" s="7">
        <v>5</v>
      </c>
      <c r="I165" s="7">
        <v>1000</v>
      </c>
      <c r="J165" s="7">
        <v>1</v>
      </c>
      <c r="K165" s="7">
        <v>7</v>
      </c>
      <c r="L165" s="7">
        <v>15</v>
      </c>
      <c r="M165" s="18" t="s">
        <v>153</v>
      </c>
      <c r="N165" s="7">
        <v>24</v>
      </c>
      <c r="O165" s="17">
        <v>2</v>
      </c>
      <c r="P165" s="7">
        <v>14</v>
      </c>
      <c r="Q165" s="7">
        <v>41</v>
      </c>
      <c r="R165" s="18" t="s">
        <v>153</v>
      </c>
      <c r="S165" s="7">
        <v>26</v>
      </c>
      <c r="T165" s="7" t="s">
        <v>275</v>
      </c>
      <c r="U165" s="7">
        <v>0</v>
      </c>
      <c r="V165" s="13" t="s">
        <v>214</v>
      </c>
      <c r="W165" s="1" t="s">
        <v>502</v>
      </c>
      <c r="X165" s="19" t="s">
        <v>227</v>
      </c>
      <c r="Y165" s="14" t="s">
        <v>88</v>
      </c>
      <c r="Z165" s="3">
        <v>10</v>
      </c>
      <c r="AA165" s="15" t="s">
        <v>123</v>
      </c>
      <c r="AB165" s="3" t="s">
        <v>89</v>
      </c>
      <c r="AC165" s="3">
        <v>1</v>
      </c>
      <c r="AD165" s="19" t="s">
        <v>226</v>
      </c>
      <c r="AE165" s="16" t="s">
        <v>152</v>
      </c>
      <c r="AF165" s="16" t="s">
        <v>225</v>
      </c>
      <c r="AG165" s="16" t="s">
        <v>644</v>
      </c>
      <c r="AH165" s="17">
        <v>690</v>
      </c>
      <c r="AI165" s="16" t="s">
        <v>203</v>
      </c>
      <c r="AJ165" s="16">
        <v>15</v>
      </c>
      <c r="AK165" s="1">
        <v>94</v>
      </c>
    </row>
    <row r="166" spans="1:37" ht="14.25">
      <c r="A166" s="7">
        <v>13015</v>
      </c>
      <c r="B166" s="7" t="s">
        <v>375</v>
      </c>
      <c r="C166" s="7">
        <v>3</v>
      </c>
      <c r="D166" s="7">
        <v>12</v>
      </c>
      <c r="E166" s="18" t="s">
        <v>179</v>
      </c>
      <c r="F166" s="7">
        <v>6</v>
      </c>
      <c r="G166" s="18" t="s">
        <v>153</v>
      </c>
      <c r="H166" s="7">
        <v>5</v>
      </c>
      <c r="I166" s="7">
        <v>1000</v>
      </c>
      <c r="J166" s="7">
        <v>1</v>
      </c>
      <c r="K166" s="7">
        <v>7</v>
      </c>
      <c r="L166" s="7">
        <v>15</v>
      </c>
      <c r="M166" s="18" t="s">
        <v>153</v>
      </c>
      <c r="N166" s="7">
        <v>24</v>
      </c>
      <c r="O166" s="17">
        <v>1</v>
      </c>
      <c r="P166" s="7">
        <v>14</v>
      </c>
      <c r="Q166" s="7">
        <v>41</v>
      </c>
      <c r="R166" s="18" t="s">
        <v>153</v>
      </c>
      <c r="S166" s="7">
        <v>26</v>
      </c>
      <c r="T166" s="7" t="s">
        <v>376</v>
      </c>
      <c r="U166" s="7">
        <v>0</v>
      </c>
      <c r="V166" s="13" t="s">
        <v>215</v>
      </c>
      <c r="W166" s="1" t="s">
        <v>503</v>
      </c>
      <c r="X166" s="19" t="s">
        <v>227</v>
      </c>
      <c r="Y166" s="14" t="s">
        <v>92</v>
      </c>
      <c r="Z166" s="3">
        <v>10</v>
      </c>
      <c r="AA166" s="15" t="s">
        <v>123</v>
      </c>
      <c r="AB166" s="3" t="s">
        <v>93</v>
      </c>
      <c r="AC166" s="3">
        <v>0</v>
      </c>
      <c r="AD166" s="19" t="s">
        <v>226</v>
      </c>
      <c r="AE166" s="16" t="s">
        <v>152</v>
      </c>
      <c r="AF166" s="16" t="s">
        <v>225</v>
      </c>
      <c r="AG166" s="16" t="s">
        <v>645</v>
      </c>
      <c r="AH166" s="17">
        <v>750</v>
      </c>
      <c r="AI166" s="16" t="s">
        <v>203</v>
      </c>
      <c r="AJ166" s="16">
        <v>15</v>
      </c>
      <c r="AK166" s="1">
        <v>105</v>
      </c>
    </row>
    <row r="167" spans="1:37" ht="14.25">
      <c r="A167" s="7">
        <v>13050</v>
      </c>
      <c r="B167" s="7" t="s">
        <v>41</v>
      </c>
      <c r="C167" s="7">
        <v>4</v>
      </c>
      <c r="D167" s="7">
        <v>12</v>
      </c>
      <c r="E167" s="8" t="s">
        <v>33</v>
      </c>
      <c r="F167" s="7">
        <v>10</v>
      </c>
      <c r="G167" s="8" t="s">
        <v>34</v>
      </c>
      <c r="H167" s="7">
        <v>14</v>
      </c>
      <c r="I167" s="7">
        <v>1000</v>
      </c>
      <c r="J167" s="7">
        <v>0</v>
      </c>
      <c r="K167" s="7">
        <v>7</v>
      </c>
      <c r="L167" s="7">
        <v>10</v>
      </c>
      <c r="M167" s="7">
        <v>1</v>
      </c>
      <c r="N167" s="7">
        <v>24</v>
      </c>
      <c r="O167" s="7">
        <v>2</v>
      </c>
      <c r="P167" s="7">
        <v>14</v>
      </c>
      <c r="Q167" s="7">
        <v>41</v>
      </c>
      <c r="R167" s="7">
        <v>1</v>
      </c>
      <c r="S167" s="7">
        <v>26</v>
      </c>
      <c r="T167" s="7" t="s">
        <v>124</v>
      </c>
      <c r="U167" s="10" t="s">
        <v>35</v>
      </c>
      <c r="V167" s="1">
        <v>0</v>
      </c>
      <c r="W167" s="1" t="s">
        <v>36</v>
      </c>
      <c r="X167" s="14">
        <v>1000</v>
      </c>
      <c r="Y167" s="14">
        <v>9601</v>
      </c>
      <c r="Z167" s="3">
        <v>0</v>
      </c>
      <c r="AA167" s="3" t="s">
        <v>39</v>
      </c>
      <c r="AB167" s="3" t="s">
        <v>40</v>
      </c>
      <c r="AC167" s="3">
        <v>1</v>
      </c>
      <c r="AD167" s="14">
        <v>1000</v>
      </c>
      <c r="AE167" s="14">
        <v>1000</v>
      </c>
      <c r="AF167" s="13" t="s">
        <v>37</v>
      </c>
      <c r="AG167" s="13">
        <v>1000</v>
      </c>
      <c r="AH167" s="1"/>
      <c r="AI167" s="20" t="s">
        <v>197</v>
      </c>
      <c r="AJ167" s="20" t="s">
        <v>197</v>
      </c>
      <c r="AK167" s="1">
        <v>0</v>
      </c>
    </row>
    <row r="168" spans="1:37" ht="14.25">
      <c r="A168" s="7">
        <v>986</v>
      </c>
      <c r="B168" s="7" t="s">
        <v>32</v>
      </c>
      <c r="C168" s="7">
        <v>1</v>
      </c>
      <c r="D168" s="7">
        <v>13</v>
      </c>
      <c r="E168" s="8" t="s">
        <v>33</v>
      </c>
      <c r="F168" s="7">
        <v>4</v>
      </c>
      <c r="G168" s="8" t="s">
        <v>34</v>
      </c>
      <c r="H168" s="7">
        <v>3</v>
      </c>
      <c r="I168" s="7">
        <v>1000</v>
      </c>
      <c r="J168" s="7">
        <v>0</v>
      </c>
      <c r="K168" s="7">
        <v>7</v>
      </c>
      <c r="L168" s="7">
        <v>10</v>
      </c>
      <c r="M168" s="7">
        <v>1</v>
      </c>
      <c r="N168" s="7">
        <v>24</v>
      </c>
      <c r="O168" s="7">
        <v>2</v>
      </c>
      <c r="P168" s="7">
        <v>14</v>
      </c>
      <c r="Q168" s="7">
        <v>41</v>
      </c>
      <c r="R168" s="7">
        <v>1</v>
      </c>
      <c r="S168" s="7">
        <v>26</v>
      </c>
      <c r="T168" s="7" t="s">
        <v>124</v>
      </c>
      <c r="U168" s="10" t="s">
        <v>35</v>
      </c>
      <c r="V168" s="1">
        <v>0</v>
      </c>
      <c r="W168" s="1" t="s">
        <v>36</v>
      </c>
      <c r="X168" s="13" t="s">
        <v>37</v>
      </c>
      <c r="Y168" s="13" t="s">
        <v>38</v>
      </c>
      <c r="Z168" s="3">
        <v>0</v>
      </c>
      <c r="AA168" s="3" t="s">
        <v>39</v>
      </c>
      <c r="AB168" s="3" t="s">
        <v>40</v>
      </c>
      <c r="AC168" s="3">
        <v>1</v>
      </c>
      <c r="AD168" s="13" t="s">
        <v>37</v>
      </c>
      <c r="AE168" s="13" t="s">
        <v>37</v>
      </c>
      <c r="AF168" s="13" t="s">
        <v>37</v>
      </c>
      <c r="AG168" s="13">
        <v>1000</v>
      </c>
      <c r="AH168" s="1"/>
      <c r="AI168" s="20" t="s">
        <v>197</v>
      </c>
      <c r="AJ168" s="20" t="s">
        <v>197</v>
      </c>
      <c r="AK168" s="1">
        <v>0</v>
      </c>
    </row>
    <row r="169" spans="1:37" ht="14.25">
      <c r="A169" s="7">
        <v>14000</v>
      </c>
      <c r="B169" s="7" t="s">
        <v>41</v>
      </c>
      <c r="C169" s="7">
        <v>2</v>
      </c>
      <c r="D169" s="7">
        <v>13</v>
      </c>
      <c r="E169" s="8" t="s">
        <v>33</v>
      </c>
      <c r="F169" s="7">
        <v>10</v>
      </c>
      <c r="G169" s="8" t="s">
        <v>34</v>
      </c>
      <c r="H169" s="7">
        <v>14</v>
      </c>
      <c r="I169" s="7">
        <v>1000</v>
      </c>
      <c r="J169" s="7">
        <v>0</v>
      </c>
      <c r="K169" s="7">
        <v>7</v>
      </c>
      <c r="L169" s="7">
        <v>10</v>
      </c>
      <c r="M169" s="7">
        <v>1</v>
      </c>
      <c r="N169" s="7">
        <v>24</v>
      </c>
      <c r="O169" s="7">
        <v>2</v>
      </c>
      <c r="P169" s="7">
        <v>14</v>
      </c>
      <c r="Q169" s="7">
        <v>41</v>
      </c>
      <c r="R169" s="7">
        <v>1</v>
      </c>
      <c r="S169" s="7">
        <v>26</v>
      </c>
      <c r="T169" s="7" t="s">
        <v>124</v>
      </c>
      <c r="U169" s="10" t="s">
        <v>35</v>
      </c>
      <c r="V169" s="1">
        <v>0</v>
      </c>
      <c r="W169" s="1" t="s">
        <v>36</v>
      </c>
      <c r="X169" s="14">
        <v>1000</v>
      </c>
      <c r="Y169" s="14">
        <v>202</v>
      </c>
      <c r="Z169" s="3">
        <v>0</v>
      </c>
      <c r="AA169" s="3" t="s">
        <v>39</v>
      </c>
      <c r="AB169" s="3" t="s">
        <v>40</v>
      </c>
      <c r="AC169" s="3">
        <v>1</v>
      </c>
      <c r="AD169" s="14">
        <v>1000</v>
      </c>
      <c r="AE169" s="14">
        <v>1000</v>
      </c>
      <c r="AF169" s="13" t="s">
        <v>37</v>
      </c>
      <c r="AG169" s="13">
        <v>1000</v>
      </c>
      <c r="AH169" s="1"/>
      <c r="AI169" s="20" t="s">
        <v>197</v>
      </c>
      <c r="AJ169" s="20" t="s">
        <v>197</v>
      </c>
      <c r="AK169" s="1">
        <v>0</v>
      </c>
    </row>
    <row r="170" spans="1:37" ht="14.25">
      <c r="A170" s="7">
        <v>14001</v>
      </c>
      <c r="B170" s="7" t="s">
        <v>266</v>
      </c>
      <c r="C170" s="7">
        <v>3</v>
      </c>
      <c r="D170" s="7">
        <v>13</v>
      </c>
      <c r="E170" s="18" t="s">
        <v>177</v>
      </c>
      <c r="F170" s="7">
        <v>6</v>
      </c>
      <c r="G170" s="18" t="s">
        <v>153</v>
      </c>
      <c r="H170" s="7">
        <v>5</v>
      </c>
      <c r="I170" s="7">
        <v>1000</v>
      </c>
      <c r="J170" s="7">
        <v>1</v>
      </c>
      <c r="K170" s="7">
        <v>7</v>
      </c>
      <c r="L170" s="7">
        <v>15</v>
      </c>
      <c r="M170" s="18" t="s">
        <v>153</v>
      </c>
      <c r="N170" s="7">
        <v>24</v>
      </c>
      <c r="O170" s="17">
        <v>4</v>
      </c>
      <c r="P170" s="7">
        <v>14</v>
      </c>
      <c r="Q170" s="7">
        <v>41</v>
      </c>
      <c r="R170" s="18" t="s">
        <v>153</v>
      </c>
      <c r="S170" s="7">
        <v>26</v>
      </c>
      <c r="T170" s="7" t="s">
        <v>267</v>
      </c>
      <c r="U170" s="10" t="s">
        <v>35</v>
      </c>
      <c r="V170" s="1">
        <v>0</v>
      </c>
      <c r="W170" s="16" t="s">
        <v>504</v>
      </c>
      <c r="X170" s="19" t="s">
        <v>227</v>
      </c>
      <c r="Y170" s="14" t="s">
        <v>44</v>
      </c>
      <c r="Z170" s="3">
        <v>10</v>
      </c>
      <c r="AA170" s="15" t="s">
        <v>123</v>
      </c>
      <c r="AB170" s="3" t="s">
        <v>40</v>
      </c>
      <c r="AC170" s="3">
        <v>1</v>
      </c>
      <c r="AD170" s="19" t="s">
        <v>226</v>
      </c>
      <c r="AE170" s="16" t="s">
        <v>152</v>
      </c>
      <c r="AF170" s="16" t="s">
        <v>225</v>
      </c>
      <c r="AG170" s="16" t="s">
        <v>646</v>
      </c>
      <c r="AH170" s="17">
        <v>0</v>
      </c>
      <c r="AI170" s="16" t="s">
        <v>203</v>
      </c>
      <c r="AJ170" s="16">
        <v>15</v>
      </c>
      <c r="AK170" s="1">
        <v>0</v>
      </c>
    </row>
    <row r="171" spans="1:37" ht="14.25">
      <c r="A171" s="7">
        <v>14002</v>
      </c>
      <c r="B171" s="7" t="s">
        <v>252</v>
      </c>
      <c r="C171" s="7">
        <v>3</v>
      </c>
      <c r="D171" s="7">
        <v>13</v>
      </c>
      <c r="E171" s="18" t="s">
        <v>180</v>
      </c>
      <c r="F171" s="7">
        <v>6</v>
      </c>
      <c r="G171" s="18" t="s">
        <v>153</v>
      </c>
      <c r="H171" s="7">
        <v>5</v>
      </c>
      <c r="I171" s="7">
        <v>1000</v>
      </c>
      <c r="J171" s="7">
        <v>1</v>
      </c>
      <c r="K171" s="7">
        <v>7</v>
      </c>
      <c r="L171" s="7">
        <v>15</v>
      </c>
      <c r="M171" s="18" t="s">
        <v>153</v>
      </c>
      <c r="N171" s="7">
        <v>24</v>
      </c>
      <c r="O171" s="17">
        <v>4</v>
      </c>
      <c r="P171" s="7">
        <v>14</v>
      </c>
      <c r="Q171" s="7">
        <v>41</v>
      </c>
      <c r="R171" s="18" t="s">
        <v>153</v>
      </c>
      <c r="S171" s="7">
        <v>26</v>
      </c>
      <c r="T171" s="7" t="s">
        <v>268</v>
      </c>
      <c r="U171" s="10" t="s">
        <v>35</v>
      </c>
      <c r="V171" s="20" t="s">
        <v>207</v>
      </c>
      <c r="W171" s="16" t="s">
        <v>505</v>
      </c>
      <c r="X171" s="19" t="s">
        <v>227</v>
      </c>
      <c r="Y171" s="19" t="s">
        <v>150</v>
      </c>
      <c r="Z171" s="3">
        <v>10</v>
      </c>
      <c r="AA171" s="15" t="s">
        <v>123</v>
      </c>
      <c r="AB171" s="3" t="s">
        <v>47</v>
      </c>
      <c r="AC171" s="3">
        <v>1</v>
      </c>
      <c r="AD171" s="19" t="s">
        <v>226</v>
      </c>
      <c r="AE171" s="16" t="s">
        <v>152</v>
      </c>
      <c r="AF171" s="16" t="s">
        <v>225</v>
      </c>
      <c r="AG171" s="16" t="s">
        <v>647</v>
      </c>
      <c r="AH171" s="17">
        <v>40</v>
      </c>
      <c r="AI171" s="16" t="s">
        <v>203</v>
      </c>
      <c r="AJ171" s="16">
        <v>15</v>
      </c>
      <c r="AK171" s="1">
        <v>6</v>
      </c>
    </row>
    <row r="172" spans="1:37" ht="14.25">
      <c r="A172" s="7">
        <v>14003</v>
      </c>
      <c r="B172" s="7" t="s">
        <v>253</v>
      </c>
      <c r="C172" s="7">
        <v>3</v>
      </c>
      <c r="D172" s="7">
        <v>13</v>
      </c>
      <c r="E172" s="18" t="s">
        <v>181</v>
      </c>
      <c r="F172" s="7">
        <v>6</v>
      </c>
      <c r="G172" s="18" t="s">
        <v>153</v>
      </c>
      <c r="H172" s="7">
        <v>5</v>
      </c>
      <c r="I172" s="7">
        <v>1000</v>
      </c>
      <c r="J172" s="7">
        <v>1</v>
      </c>
      <c r="K172" s="7">
        <v>7</v>
      </c>
      <c r="L172" s="7">
        <v>15</v>
      </c>
      <c r="M172" s="18" t="s">
        <v>153</v>
      </c>
      <c r="N172" s="7">
        <v>24</v>
      </c>
      <c r="O172" s="17">
        <v>4</v>
      </c>
      <c r="P172" s="7">
        <v>14</v>
      </c>
      <c r="Q172" s="7">
        <v>41</v>
      </c>
      <c r="R172" s="18" t="s">
        <v>153</v>
      </c>
      <c r="S172" s="7">
        <v>26</v>
      </c>
      <c r="T172" s="7" t="s">
        <v>269</v>
      </c>
      <c r="U172" s="10" t="s">
        <v>35</v>
      </c>
      <c r="V172" s="20" t="s">
        <v>208</v>
      </c>
      <c r="W172" s="16" t="s">
        <v>506</v>
      </c>
      <c r="X172" s="19" t="s">
        <v>227</v>
      </c>
      <c r="Y172" s="14" t="s">
        <v>49</v>
      </c>
      <c r="Z172" s="3">
        <v>10</v>
      </c>
      <c r="AA172" s="15" t="s">
        <v>123</v>
      </c>
      <c r="AB172" s="3" t="s">
        <v>50</v>
      </c>
      <c r="AC172" s="3">
        <v>0</v>
      </c>
      <c r="AD172" s="19" t="s">
        <v>226</v>
      </c>
      <c r="AE172" s="16" t="s">
        <v>152</v>
      </c>
      <c r="AF172" s="16" t="s">
        <v>225</v>
      </c>
      <c r="AG172" s="16" t="s">
        <v>648</v>
      </c>
      <c r="AH172" s="17">
        <v>80</v>
      </c>
      <c r="AI172" s="16" t="s">
        <v>203</v>
      </c>
      <c r="AJ172" s="16">
        <v>15</v>
      </c>
      <c r="AK172" s="1">
        <v>12</v>
      </c>
    </row>
    <row r="173" spans="1:37" ht="14.25">
      <c r="A173" s="7">
        <v>14004</v>
      </c>
      <c r="B173" s="7" t="s">
        <v>254</v>
      </c>
      <c r="C173" s="7">
        <v>3</v>
      </c>
      <c r="D173" s="7">
        <v>13</v>
      </c>
      <c r="E173" s="18" t="s">
        <v>182</v>
      </c>
      <c r="F173" s="7">
        <v>6</v>
      </c>
      <c r="G173" s="18" t="s">
        <v>153</v>
      </c>
      <c r="H173" s="7">
        <v>5</v>
      </c>
      <c r="I173" s="7">
        <v>1000</v>
      </c>
      <c r="J173" s="7">
        <v>1</v>
      </c>
      <c r="K173" s="7">
        <v>7</v>
      </c>
      <c r="L173" s="7">
        <v>15</v>
      </c>
      <c r="M173" s="18" t="s">
        <v>153</v>
      </c>
      <c r="N173" s="7">
        <v>24</v>
      </c>
      <c r="O173" s="17">
        <v>4</v>
      </c>
      <c r="P173" s="7">
        <v>14</v>
      </c>
      <c r="Q173" s="7">
        <v>41</v>
      </c>
      <c r="R173" s="18" t="s">
        <v>153</v>
      </c>
      <c r="S173" s="7">
        <v>26</v>
      </c>
      <c r="T173" s="7" t="s">
        <v>270</v>
      </c>
      <c r="U173" s="10" t="s">
        <v>35</v>
      </c>
      <c r="V173" s="20" t="s">
        <v>209</v>
      </c>
      <c r="W173" s="16" t="s">
        <v>507</v>
      </c>
      <c r="X173" s="19" t="s">
        <v>227</v>
      </c>
      <c r="Y173" s="14" t="s">
        <v>53</v>
      </c>
      <c r="Z173" s="3">
        <v>10</v>
      </c>
      <c r="AA173" s="15" t="s">
        <v>123</v>
      </c>
      <c r="AB173" s="3" t="s">
        <v>54</v>
      </c>
      <c r="AC173" s="3">
        <v>1</v>
      </c>
      <c r="AD173" s="19" t="s">
        <v>226</v>
      </c>
      <c r="AE173" s="16" t="s">
        <v>152</v>
      </c>
      <c r="AF173" s="16" t="s">
        <v>225</v>
      </c>
      <c r="AG173" s="16" t="s">
        <v>649</v>
      </c>
      <c r="AH173" s="17">
        <v>180</v>
      </c>
      <c r="AI173" s="16" t="s">
        <v>203</v>
      </c>
      <c r="AJ173" s="16">
        <v>15</v>
      </c>
      <c r="AK173" s="1">
        <v>25</v>
      </c>
    </row>
    <row r="174" spans="1:37" ht="14.25">
      <c r="A174" s="7">
        <v>14005</v>
      </c>
      <c r="B174" s="7" t="s">
        <v>255</v>
      </c>
      <c r="C174" s="7">
        <v>3</v>
      </c>
      <c r="D174" s="7">
        <v>13</v>
      </c>
      <c r="E174" s="18" t="s">
        <v>183</v>
      </c>
      <c r="F174" s="7">
        <v>6</v>
      </c>
      <c r="G174" s="18" t="s">
        <v>153</v>
      </c>
      <c r="H174" s="7">
        <v>5</v>
      </c>
      <c r="I174" s="7">
        <v>1000</v>
      </c>
      <c r="J174" s="7">
        <v>1</v>
      </c>
      <c r="K174" s="7">
        <v>7</v>
      </c>
      <c r="L174" s="7">
        <v>15</v>
      </c>
      <c r="M174" s="18" t="s">
        <v>153</v>
      </c>
      <c r="N174" s="7">
        <v>24</v>
      </c>
      <c r="O174" s="17">
        <v>4</v>
      </c>
      <c r="P174" s="7">
        <v>14</v>
      </c>
      <c r="Q174" s="7">
        <v>41</v>
      </c>
      <c r="R174" s="18" t="s">
        <v>153</v>
      </c>
      <c r="S174" s="7">
        <v>26</v>
      </c>
      <c r="T174" s="7" t="s">
        <v>271</v>
      </c>
      <c r="U174" s="10" t="s">
        <v>35</v>
      </c>
      <c r="V174" s="13" t="s">
        <v>210</v>
      </c>
      <c r="W174" s="16" t="s">
        <v>508</v>
      </c>
      <c r="X174" s="19" t="s">
        <v>227</v>
      </c>
      <c r="Y174" s="14" t="s">
        <v>57</v>
      </c>
      <c r="Z174" s="3">
        <v>10</v>
      </c>
      <c r="AA174" s="15" t="s">
        <v>123</v>
      </c>
      <c r="AB174" s="3" t="s">
        <v>58</v>
      </c>
      <c r="AC174" s="3">
        <v>0</v>
      </c>
      <c r="AD174" s="19" t="s">
        <v>226</v>
      </c>
      <c r="AE174" s="16" t="s">
        <v>152</v>
      </c>
      <c r="AF174" s="16" t="s">
        <v>225</v>
      </c>
      <c r="AG174" s="16" t="s">
        <v>650</v>
      </c>
      <c r="AH174" s="17">
        <v>260</v>
      </c>
      <c r="AI174" s="16" t="s">
        <v>203</v>
      </c>
      <c r="AJ174" s="16">
        <v>15</v>
      </c>
      <c r="AK174" s="1">
        <v>36</v>
      </c>
    </row>
    <row r="175" spans="1:37" ht="14.25">
      <c r="A175" s="7">
        <v>14011</v>
      </c>
      <c r="B175" s="7" t="s">
        <v>286</v>
      </c>
      <c r="C175" s="7">
        <v>3</v>
      </c>
      <c r="D175" s="7">
        <v>13</v>
      </c>
      <c r="E175" s="18" t="s">
        <v>178</v>
      </c>
      <c r="F175" s="7">
        <v>6</v>
      </c>
      <c r="G175" s="18" t="s">
        <v>153</v>
      </c>
      <c r="H175" s="7">
        <v>5</v>
      </c>
      <c r="I175" s="7">
        <v>1000</v>
      </c>
      <c r="J175" s="7">
        <v>1</v>
      </c>
      <c r="K175" s="7">
        <v>7</v>
      </c>
      <c r="L175" s="7">
        <v>15</v>
      </c>
      <c r="M175" s="18" t="s">
        <v>153</v>
      </c>
      <c r="N175" s="7">
        <v>24</v>
      </c>
      <c r="O175" s="17">
        <v>2</v>
      </c>
      <c r="P175" s="7">
        <v>14</v>
      </c>
      <c r="Q175" s="7">
        <v>41</v>
      </c>
      <c r="R175" s="18" t="s">
        <v>153</v>
      </c>
      <c r="S175" s="7">
        <v>26</v>
      </c>
      <c r="T175" s="7" t="s">
        <v>272</v>
      </c>
      <c r="U175" s="7">
        <v>0</v>
      </c>
      <c r="V175" s="13" t="s">
        <v>211</v>
      </c>
      <c r="W175" s="16" t="s">
        <v>509</v>
      </c>
      <c r="X175" s="19" t="s">
        <v>227</v>
      </c>
      <c r="Y175" s="14" t="s">
        <v>76</v>
      </c>
      <c r="Z175" s="3">
        <v>10</v>
      </c>
      <c r="AA175" s="15" t="s">
        <v>123</v>
      </c>
      <c r="AB175" s="3" t="s">
        <v>77</v>
      </c>
      <c r="AC175" s="3">
        <v>1</v>
      </c>
      <c r="AD175" s="19" t="s">
        <v>226</v>
      </c>
      <c r="AE175" s="16" t="s">
        <v>152</v>
      </c>
      <c r="AF175" s="16" t="s">
        <v>225</v>
      </c>
      <c r="AG175" s="16" t="s">
        <v>651</v>
      </c>
      <c r="AH175" s="17">
        <v>450</v>
      </c>
      <c r="AI175" s="16" t="s">
        <v>203</v>
      </c>
      <c r="AJ175" s="16">
        <v>15</v>
      </c>
      <c r="AK175" s="1">
        <v>61</v>
      </c>
    </row>
    <row r="176" spans="1:37" ht="14.25">
      <c r="A176" s="7">
        <v>14012</v>
      </c>
      <c r="B176" s="7" t="s">
        <v>256</v>
      </c>
      <c r="C176" s="7">
        <v>3</v>
      </c>
      <c r="D176" s="7">
        <v>13</v>
      </c>
      <c r="E176" s="18" t="s">
        <v>186</v>
      </c>
      <c r="F176" s="7">
        <v>6</v>
      </c>
      <c r="G176" s="18" t="s">
        <v>153</v>
      </c>
      <c r="H176" s="7">
        <v>5</v>
      </c>
      <c r="I176" s="7">
        <v>1000</v>
      </c>
      <c r="J176" s="7">
        <v>1</v>
      </c>
      <c r="K176" s="7">
        <v>7</v>
      </c>
      <c r="L176" s="7">
        <v>15</v>
      </c>
      <c r="M176" s="18" t="s">
        <v>153</v>
      </c>
      <c r="N176" s="7">
        <v>24</v>
      </c>
      <c r="O176" s="17">
        <v>2</v>
      </c>
      <c r="P176" s="7">
        <v>14</v>
      </c>
      <c r="Q176" s="7">
        <v>41</v>
      </c>
      <c r="R176" s="18" t="s">
        <v>153</v>
      </c>
      <c r="S176" s="7">
        <v>26</v>
      </c>
      <c r="T176" s="7" t="s">
        <v>273</v>
      </c>
      <c r="U176" s="7">
        <v>0</v>
      </c>
      <c r="V176" s="13" t="s">
        <v>212</v>
      </c>
      <c r="W176" s="16" t="s">
        <v>510</v>
      </c>
      <c r="X176" s="19" t="s">
        <v>227</v>
      </c>
      <c r="Y176" s="14" t="s">
        <v>80</v>
      </c>
      <c r="Z176" s="3">
        <v>10</v>
      </c>
      <c r="AA176" s="15" t="s">
        <v>123</v>
      </c>
      <c r="AB176" s="3" t="s">
        <v>81</v>
      </c>
      <c r="AC176" s="3">
        <v>1</v>
      </c>
      <c r="AD176" s="19" t="s">
        <v>226</v>
      </c>
      <c r="AE176" s="16" t="s">
        <v>152</v>
      </c>
      <c r="AF176" s="16" t="s">
        <v>225</v>
      </c>
      <c r="AG176" s="16" t="s">
        <v>652</v>
      </c>
      <c r="AH176" s="17">
        <v>530</v>
      </c>
      <c r="AI176" s="16" t="s">
        <v>203</v>
      </c>
      <c r="AJ176" s="16">
        <v>15</v>
      </c>
      <c r="AK176" s="1">
        <v>70</v>
      </c>
    </row>
    <row r="177" spans="1:37" ht="14.25">
      <c r="A177" s="7">
        <v>14013</v>
      </c>
      <c r="B177" s="7" t="s">
        <v>257</v>
      </c>
      <c r="C177" s="7">
        <v>3</v>
      </c>
      <c r="D177" s="7">
        <v>13</v>
      </c>
      <c r="E177" s="18" t="s">
        <v>187</v>
      </c>
      <c r="F177" s="7">
        <v>6</v>
      </c>
      <c r="G177" s="18" t="s">
        <v>153</v>
      </c>
      <c r="H177" s="7">
        <v>5</v>
      </c>
      <c r="I177" s="7">
        <v>1000</v>
      </c>
      <c r="J177" s="7">
        <v>1</v>
      </c>
      <c r="K177" s="7">
        <v>7</v>
      </c>
      <c r="L177" s="7">
        <v>15</v>
      </c>
      <c r="M177" s="18" t="s">
        <v>153</v>
      </c>
      <c r="N177" s="7">
        <v>24</v>
      </c>
      <c r="O177" s="17">
        <v>2</v>
      </c>
      <c r="P177" s="7">
        <v>14</v>
      </c>
      <c r="Q177" s="7">
        <v>41</v>
      </c>
      <c r="R177" s="18" t="s">
        <v>153</v>
      </c>
      <c r="S177" s="7">
        <v>26</v>
      </c>
      <c r="T177" s="7" t="s">
        <v>274</v>
      </c>
      <c r="U177" s="7">
        <v>0</v>
      </c>
      <c r="V177" s="13" t="s">
        <v>213</v>
      </c>
      <c r="W177" s="16" t="s">
        <v>511</v>
      </c>
      <c r="X177" s="19" t="s">
        <v>227</v>
      </c>
      <c r="Y177" s="14" t="s">
        <v>84</v>
      </c>
      <c r="Z177" s="3">
        <v>10</v>
      </c>
      <c r="AA177" s="15" t="s">
        <v>123</v>
      </c>
      <c r="AB177" s="3" t="s">
        <v>85</v>
      </c>
      <c r="AC177" s="3">
        <v>0</v>
      </c>
      <c r="AD177" s="19" t="s">
        <v>226</v>
      </c>
      <c r="AE177" s="16" t="s">
        <v>152</v>
      </c>
      <c r="AF177" s="16" t="s">
        <v>225</v>
      </c>
      <c r="AG177" s="16" t="s">
        <v>653</v>
      </c>
      <c r="AH177" s="17">
        <v>610</v>
      </c>
      <c r="AI177" s="16" t="s">
        <v>203</v>
      </c>
      <c r="AJ177" s="16">
        <v>15</v>
      </c>
      <c r="AK177" s="1">
        <v>83</v>
      </c>
    </row>
    <row r="178" spans="1:37" ht="14.25">
      <c r="A178" s="7">
        <v>14014</v>
      </c>
      <c r="B178" s="7" t="s">
        <v>258</v>
      </c>
      <c r="C178" s="7">
        <v>3</v>
      </c>
      <c r="D178" s="7">
        <v>13</v>
      </c>
      <c r="E178" s="18" t="s">
        <v>196</v>
      </c>
      <c r="F178" s="7">
        <v>6</v>
      </c>
      <c r="G178" s="18" t="s">
        <v>153</v>
      </c>
      <c r="H178" s="7">
        <v>5</v>
      </c>
      <c r="I178" s="7">
        <v>1000</v>
      </c>
      <c r="J178" s="7">
        <v>1</v>
      </c>
      <c r="K178" s="7">
        <v>7</v>
      </c>
      <c r="L178" s="7">
        <v>15</v>
      </c>
      <c r="M178" s="18" t="s">
        <v>153</v>
      </c>
      <c r="N178" s="7">
        <v>24</v>
      </c>
      <c r="O178" s="17">
        <v>2</v>
      </c>
      <c r="P178" s="7">
        <v>14</v>
      </c>
      <c r="Q178" s="7">
        <v>41</v>
      </c>
      <c r="R178" s="18" t="s">
        <v>153</v>
      </c>
      <c r="S178" s="7">
        <v>26</v>
      </c>
      <c r="T178" s="7" t="s">
        <v>275</v>
      </c>
      <c r="U178" s="7">
        <v>0</v>
      </c>
      <c r="V178" s="13" t="s">
        <v>214</v>
      </c>
      <c r="W178" s="16" t="s">
        <v>512</v>
      </c>
      <c r="X178" s="19" t="s">
        <v>227</v>
      </c>
      <c r="Y178" s="14" t="s">
        <v>88</v>
      </c>
      <c r="Z178" s="3">
        <v>10</v>
      </c>
      <c r="AA178" s="15" t="s">
        <v>123</v>
      </c>
      <c r="AB178" s="3" t="s">
        <v>89</v>
      </c>
      <c r="AC178" s="3">
        <v>1</v>
      </c>
      <c r="AD178" s="19" t="s">
        <v>226</v>
      </c>
      <c r="AE178" s="16" t="s">
        <v>152</v>
      </c>
      <c r="AF178" s="16" t="s">
        <v>225</v>
      </c>
      <c r="AG178" s="16" t="s">
        <v>654</v>
      </c>
      <c r="AH178" s="17">
        <v>690</v>
      </c>
      <c r="AI178" s="16" t="s">
        <v>203</v>
      </c>
      <c r="AJ178" s="16">
        <v>15</v>
      </c>
      <c r="AK178" s="1">
        <v>94</v>
      </c>
    </row>
    <row r="179" spans="1:37" ht="14.25">
      <c r="A179" s="7">
        <v>14015</v>
      </c>
      <c r="B179" s="7" t="s">
        <v>259</v>
      </c>
      <c r="C179" s="7">
        <v>3</v>
      </c>
      <c r="D179" s="7">
        <v>13</v>
      </c>
      <c r="E179" s="18" t="s">
        <v>179</v>
      </c>
      <c r="F179" s="7">
        <v>6</v>
      </c>
      <c r="G179" s="18" t="s">
        <v>153</v>
      </c>
      <c r="H179" s="7">
        <v>5</v>
      </c>
      <c r="I179" s="7">
        <v>1000</v>
      </c>
      <c r="J179" s="7">
        <v>1</v>
      </c>
      <c r="K179" s="7">
        <v>7</v>
      </c>
      <c r="L179" s="7">
        <v>15</v>
      </c>
      <c r="M179" s="18" t="s">
        <v>153</v>
      </c>
      <c r="N179" s="7">
        <v>24</v>
      </c>
      <c r="O179" s="17">
        <v>1</v>
      </c>
      <c r="P179" s="7">
        <v>14</v>
      </c>
      <c r="Q179" s="7">
        <v>41</v>
      </c>
      <c r="R179" s="18" t="s">
        <v>153</v>
      </c>
      <c r="S179" s="7">
        <v>26</v>
      </c>
      <c r="T179" s="7" t="s">
        <v>276</v>
      </c>
      <c r="U179" s="7">
        <v>0</v>
      </c>
      <c r="V179" s="13" t="s">
        <v>215</v>
      </c>
      <c r="W179" s="16" t="s">
        <v>513</v>
      </c>
      <c r="X179" s="19" t="s">
        <v>227</v>
      </c>
      <c r="Y179" s="14" t="s">
        <v>92</v>
      </c>
      <c r="Z179" s="3">
        <v>10</v>
      </c>
      <c r="AA179" s="15" t="s">
        <v>123</v>
      </c>
      <c r="AB179" s="3" t="s">
        <v>93</v>
      </c>
      <c r="AC179" s="3">
        <v>0</v>
      </c>
      <c r="AD179" s="19" t="s">
        <v>226</v>
      </c>
      <c r="AE179" s="16" t="s">
        <v>152</v>
      </c>
      <c r="AF179" s="16" t="s">
        <v>225</v>
      </c>
      <c r="AG179" s="16" t="s">
        <v>655</v>
      </c>
      <c r="AH179" s="17">
        <v>750</v>
      </c>
      <c r="AI179" s="16" t="s">
        <v>203</v>
      </c>
      <c r="AJ179" s="16">
        <v>15</v>
      </c>
      <c r="AK179" s="1">
        <v>105</v>
      </c>
    </row>
    <row r="180" spans="1:37" ht="14.25">
      <c r="A180" s="7">
        <v>14050</v>
      </c>
      <c r="B180" s="7" t="s">
        <v>41</v>
      </c>
      <c r="C180" s="7">
        <v>4</v>
      </c>
      <c r="D180" s="7">
        <v>13</v>
      </c>
      <c r="E180" s="8" t="s">
        <v>33</v>
      </c>
      <c r="F180" s="7">
        <v>10</v>
      </c>
      <c r="G180" s="8" t="s">
        <v>34</v>
      </c>
      <c r="H180" s="7">
        <v>14</v>
      </c>
      <c r="I180" s="7">
        <v>1000</v>
      </c>
      <c r="J180" s="7">
        <v>0</v>
      </c>
      <c r="K180" s="7">
        <v>7</v>
      </c>
      <c r="L180" s="7">
        <v>10</v>
      </c>
      <c r="M180" s="7">
        <v>1</v>
      </c>
      <c r="N180" s="7">
        <v>24</v>
      </c>
      <c r="O180" s="7">
        <v>2</v>
      </c>
      <c r="P180" s="7">
        <v>14</v>
      </c>
      <c r="Q180" s="7">
        <v>41</v>
      </c>
      <c r="R180" s="7">
        <v>1</v>
      </c>
      <c r="S180" s="7">
        <v>26</v>
      </c>
      <c r="T180" s="7" t="s">
        <v>124</v>
      </c>
      <c r="U180" s="10" t="s">
        <v>35</v>
      </c>
      <c r="V180" s="1">
        <v>0</v>
      </c>
      <c r="W180" s="1" t="s">
        <v>36</v>
      </c>
      <c r="X180" s="14">
        <v>1000</v>
      </c>
      <c r="Y180" s="14">
        <v>9601</v>
      </c>
      <c r="Z180" s="3">
        <v>0</v>
      </c>
      <c r="AA180" s="3" t="s">
        <v>39</v>
      </c>
      <c r="AB180" s="3" t="s">
        <v>40</v>
      </c>
      <c r="AC180" s="3">
        <v>1</v>
      </c>
      <c r="AD180" s="14">
        <v>1000</v>
      </c>
      <c r="AE180" s="14">
        <v>1000</v>
      </c>
      <c r="AF180" s="13" t="s">
        <v>37</v>
      </c>
      <c r="AG180" s="13">
        <v>1000</v>
      </c>
      <c r="AH180" s="1"/>
      <c r="AI180" s="20" t="s">
        <v>197</v>
      </c>
      <c r="AJ180" s="20" t="s">
        <v>197</v>
      </c>
      <c r="AK180" s="1">
        <v>0</v>
      </c>
    </row>
    <row r="181" spans="1:37" ht="14.25">
      <c r="A181" s="7">
        <v>985</v>
      </c>
      <c r="B181" s="7" t="s">
        <v>32</v>
      </c>
      <c r="C181" s="7">
        <v>1</v>
      </c>
      <c r="D181" s="7">
        <v>14</v>
      </c>
      <c r="E181" s="8" t="s">
        <v>33</v>
      </c>
      <c r="F181" s="7">
        <v>4</v>
      </c>
      <c r="G181" s="8" t="s">
        <v>34</v>
      </c>
      <c r="H181" s="7">
        <v>3</v>
      </c>
      <c r="I181" s="7">
        <v>1000</v>
      </c>
      <c r="J181" s="7">
        <v>0</v>
      </c>
      <c r="K181" s="7">
        <v>7</v>
      </c>
      <c r="L181" s="7">
        <v>10</v>
      </c>
      <c r="M181" s="7">
        <v>1</v>
      </c>
      <c r="N181" s="7">
        <v>24</v>
      </c>
      <c r="O181" s="7">
        <v>2</v>
      </c>
      <c r="P181" s="7">
        <v>14</v>
      </c>
      <c r="Q181" s="7">
        <v>41</v>
      </c>
      <c r="R181" s="7">
        <v>1</v>
      </c>
      <c r="S181" s="7">
        <v>26</v>
      </c>
      <c r="T181" s="7" t="s">
        <v>124</v>
      </c>
      <c r="U181" s="10" t="s">
        <v>35</v>
      </c>
      <c r="V181" s="1">
        <v>0</v>
      </c>
      <c r="W181" s="1" t="s">
        <v>36</v>
      </c>
      <c r="X181" s="13" t="s">
        <v>37</v>
      </c>
      <c r="Y181" s="13" t="s">
        <v>38</v>
      </c>
      <c r="Z181" s="3">
        <v>0</v>
      </c>
      <c r="AA181" s="3" t="s">
        <v>39</v>
      </c>
      <c r="AB181" s="3" t="s">
        <v>40</v>
      </c>
      <c r="AC181" s="3">
        <v>1</v>
      </c>
      <c r="AD181" s="13" t="s">
        <v>37</v>
      </c>
      <c r="AE181" s="13" t="s">
        <v>37</v>
      </c>
      <c r="AF181" s="13" t="s">
        <v>37</v>
      </c>
      <c r="AG181" s="13">
        <v>1000</v>
      </c>
      <c r="AH181" s="1"/>
      <c r="AI181" s="20" t="s">
        <v>197</v>
      </c>
      <c r="AJ181" s="20" t="s">
        <v>197</v>
      </c>
      <c r="AK181" s="1">
        <v>0</v>
      </c>
    </row>
    <row r="182" spans="1:37" ht="14.25">
      <c r="A182" s="7">
        <v>15000</v>
      </c>
      <c r="B182" s="7" t="s">
        <v>41</v>
      </c>
      <c r="C182" s="7">
        <v>2</v>
      </c>
      <c r="D182" s="7">
        <v>14</v>
      </c>
      <c r="E182" s="8" t="s">
        <v>33</v>
      </c>
      <c r="F182" s="7">
        <v>10</v>
      </c>
      <c r="G182" s="8" t="s">
        <v>34</v>
      </c>
      <c r="H182" s="7">
        <v>14</v>
      </c>
      <c r="I182" s="7">
        <v>1000</v>
      </c>
      <c r="J182" s="7">
        <v>0</v>
      </c>
      <c r="K182" s="7">
        <v>7</v>
      </c>
      <c r="L182" s="7">
        <v>10</v>
      </c>
      <c r="M182" s="7">
        <v>1</v>
      </c>
      <c r="N182" s="7">
        <v>24</v>
      </c>
      <c r="O182" s="7">
        <v>2</v>
      </c>
      <c r="P182" s="7">
        <v>14</v>
      </c>
      <c r="Q182" s="7">
        <v>41</v>
      </c>
      <c r="R182" s="7">
        <v>1</v>
      </c>
      <c r="S182" s="7">
        <v>26</v>
      </c>
      <c r="T182" s="7" t="s">
        <v>124</v>
      </c>
      <c r="U182" s="10" t="s">
        <v>35</v>
      </c>
      <c r="V182" s="1">
        <v>0</v>
      </c>
      <c r="W182" s="1" t="s">
        <v>36</v>
      </c>
      <c r="X182" s="14">
        <v>1000</v>
      </c>
      <c r="Y182" s="14">
        <v>202</v>
      </c>
      <c r="Z182" s="3">
        <v>0</v>
      </c>
      <c r="AA182" s="3" t="s">
        <v>39</v>
      </c>
      <c r="AB182" s="3" t="s">
        <v>40</v>
      </c>
      <c r="AC182" s="3">
        <v>1</v>
      </c>
      <c r="AD182" s="14">
        <v>1000</v>
      </c>
      <c r="AE182" s="14">
        <v>1000</v>
      </c>
      <c r="AF182" s="13" t="s">
        <v>37</v>
      </c>
      <c r="AG182" s="13">
        <v>1000</v>
      </c>
      <c r="AH182" s="1"/>
      <c r="AI182" s="20" t="s">
        <v>197</v>
      </c>
      <c r="AJ182" s="20" t="s">
        <v>197</v>
      </c>
      <c r="AK182" s="1">
        <v>0</v>
      </c>
    </row>
    <row r="183" spans="1:37" ht="14.25">
      <c r="A183" s="7">
        <v>15001</v>
      </c>
      <c r="B183" s="7" t="s">
        <v>354</v>
      </c>
      <c r="C183" s="7">
        <v>3</v>
      </c>
      <c r="D183" s="7">
        <v>14</v>
      </c>
      <c r="E183" s="18" t="s">
        <v>177</v>
      </c>
      <c r="F183" s="7">
        <v>6</v>
      </c>
      <c r="G183" s="18" t="s">
        <v>153</v>
      </c>
      <c r="H183" s="7">
        <v>5</v>
      </c>
      <c r="I183" s="7">
        <v>1000</v>
      </c>
      <c r="J183" s="7">
        <v>1</v>
      </c>
      <c r="K183" s="7">
        <v>7</v>
      </c>
      <c r="L183" s="7">
        <v>15</v>
      </c>
      <c r="M183" s="18" t="s">
        <v>153</v>
      </c>
      <c r="N183" s="7">
        <v>24</v>
      </c>
      <c r="O183" s="17">
        <v>4</v>
      </c>
      <c r="P183" s="7">
        <v>14</v>
      </c>
      <c r="Q183" s="7">
        <v>41</v>
      </c>
      <c r="R183" s="18" t="s">
        <v>153</v>
      </c>
      <c r="S183" s="7">
        <v>26</v>
      </c>
      <c r="T183" s="7" t="s">
        <v>355</v>
      </c>
      <c r="U183" s="10" t="s">
        <v>35</v>
      </c>
      <c r="V183" s="1">
        <v>0</v>
      </c>
      <c r="W183" s="1" t="s">
        <v>514</v>
      </c>
      <c r="X183" s="19" t="s">
        <v>227</v>
      </c>
      <c r="Y183" s="14" t="s">
        <v>44</v>
      </c>
      <c r="Z183" s="3">
        <v>10</v>
      </c>
      <c r="AA183" s="15" t="s">
        <v>123</v>
      </c>
      <c r="AB183" s="3" t="s">
        <v>40</v>
      </c>
      <c r="AC183" s="3">
        <v>1</v>
      </c>
      <c r="AD183" s="19" t="s">
        <v>226</v>
      </c>
      <c r="AE183" s="16" t="s">
        <v>152</v>
      </c>
      <c r="AF183" s="16" t="s">
        <v>225</v>
      </c>
      <c r="AG183" s="16" t="s">
        <v>656</v>
      </c>
      <c r="AH183" s="17">
        <v>0</v>
      </c>
      <c r="AI183" s="16" t="s">
        <v>203</v>
      </c>
      <c r="AJ183" s="16">
        <v>15</v>
      </c>
      <c r="AK183" s="1">
        <v>0</v>
      </c>
    </row>
    <row r="184" spans="1:37" ht="14.25">
      <c r="A184" s="7">
        <v>15002</v>
      </c>
      <c r="B184" s="7" t="s">
        <v>356</v>
      </c>
      <c r="C184" s="7">
        <v>3</v>
      </c>
      <c r="D184" s="7">
        <v>14</v>
      </c>
      <c r="E184" s="18" t="s">
        <v>180</v>
      </c>
      <c r="F184" s="7">
        <v>6</v>
      </c>
      <c r="G184" s="18" t="s">
        <v>153</v>
      </c>
      <c r="H184" s="7">
        <v>5</v>
      </c>
      <c r="I184" s="7">
        <v>1000</v>
      </c>
      <c r="J184" s="7">
        <v>1</v>
      </c>
      <c r="K184" s="7">
        <v>7</v>
      </c>
      <c r="L184" s="7">
        <v>15</v>
      </c>
      <c r="M184" s="18" t="s">
        <v>153</v>
      </c>
      <c r="N184" s="7">
        <v>24</v>
      </c>
      <c r="O184" s="17">
        <v>4</v>
      </c>
      <c r="P184" s="7">
        <v>14</v>
      </c>
      <c r="Q184" s="7">
        <v>41</v>
      </c>
      <c r="R184" s="18" t="s">
        <v>153</v>
      </c>
      <c r="S184" s="7">
        <v>26</v>
      </c>
      <c r="T184" s="7" t="s">
        <v>357</v>
      </c>
      <c r="U184" s="10" t="s">
        <v>35</v>
      </c>
      <c r="V184" s="20" t="s">
        <v>207</v>
      </c>
      <c r="W184" s="1" t="s">
        <v>515</v>
      </c>
      <c r="X184" s="19" t="s">
        <v>227</v>
      </c>
      <c r="Y184" s="19" t="s">
        <v>150</v>
      </c>
      <c r="Z184" s="3">
        <v>10</v>
      </c>
      <c r="AA184" s="15" t="s">
        <v>123</v>
      </c>
      <c r="AB184" s="3" t="s">
        <v>47</v>
      </c>
      <c r="AC184" s="3">
        <v>1</v>
      </c>
      <c r="AD184" s="19" t="s">
        <v>226</v>
      </c>
      <c r="AE184" s="16" t="s">
        <v>152</v>
      </c>
      <c r="AF184" s="16" t="s">
        <v>225</v>
      </c>
      <c r="AG184" s="16" t="s">
        <v>657</v>
      </c>
      <c r="AH184" s="17">
        <v>40</v>
      </c>
      <c r="AI184" s="16" t="s">
        <v>203</v>
      </c>
      <c r="AJ184" s="16">
        <v>15</v>
      </c>
      <c r="AK184" s="1">
        <v>6</v>
      </c>
    </row>
    <row r="185" spans="1:37" ht="14.25">
      <c r="A185" s="7">
        <v>15003</v>
      </c>
      <c r="B185" s="7" t="s">
        <v>358</v>
      </c>
      <c r="C185" s="7">
        <v>3</v>
      </c>
      <c r="D185" s="7">
        <v>14</v>
      </c>
      <c r="E185" s="18" t="s">
        <v>181</v>
      </c>
      <c r="F185" s="7">
        <v>6</v>
      </c>
      <c r="G185" s="18" t="s">
        <v>153</v>
      </c>
      <c r="H185" s="7">
        <v>5</v>
      </c>
      <c r="I185" s="7">
        <v>1000</v>
      </c>
      <c r="J185" s="7">
        <v>1</v>
      </c>
      <c r="K185" s="7">
        <v>7</v>
      </c>
      <c r="L185" s="7">
        <v>15</v>
      </c>
      <c r="M185" s="18" t="s">
        <v>153</v>
      </c>
      <c r="N185" s="7">
        <v>24</v>
      </c>
      <c r="O185" s="17">
        <v>4</v>
      </c>
      <c r="P185" s="7">
        <v>14</v>
      </c>
      <c r="Q185" s="7">
        <v>41</v>
      </c>
      <c r="R185" s="18" t="s">
        <v>153</v>
      </c>
      <c r="S185" s="7">
        <v>26</v>
      </c>
      <c r="T185" s="7" t="s">
        <v>360</v>
      </c>
      <c r="U185" s="10" t="s">
        <v>35</v>
      </c>
      <c r="V185" s="20" t="s">
        <v>208</v>
      </c>
      <c r="W185" s="16" t="s">
        <v>516</v>
      </c>
      <c r="X185" s="19" t="s">
        <v>227</v>
      </c>
      <c r="Y185" s="14" t="s">
        <v>49</v>
      </c>
      <c r="Z185" s="3">
        <v>10</v>
      </c>
      <c r="AA185" s="15" t="s">
        <v>123</v>
      </c>
      <c r="AB185" s="3" t="s">
        <v>50</v>
      </c>
      <c r="AC185" s="3">
        <v>0</v>
      </c>
      <c r="AD185" s="19" t="s">
        <v>226</v>
      </c>
      <c r="AE185" s="16" t="s">
        <v>152</v>
      </c>
      <c r="AF185" s="16" t="s">
        <v>225</v>
      </c>
      <c r="AG185" s="16" t="s">
        <v>658</v>
      </c>
      <c r="AH185" s="17">
        <v>80</v>
      </c>
      <c r="AI185" s="16" t="s">
        <v>203</v>
      </c>
      <c r="AJ185" s="16">
        <v>15</v>
      </c>
      <c r="AK185" s="1">
        <v>12</v>
      </c>
    </row>
    <row r="186" spans="1:37" ht="14.25">
      <c r="A186" s="7">
        <v>15004</v>
      </c>
      <c r="B186" s="7" t="s">
        <v>361</v>
      </c>
      <c r="C186" s="7">
        <v>3</v>
      </c>
      <c r="D186" s="7">
        <v>14</v>
      </c>
      <c r="E186" s="18" t="s">
        <v>182</v>
      </c>
      <c r="F186" s="7">
        <v>6</v>
      </c>
      <c r="G186" s="18" t="s">
        <v>153</v>
      </c>
      <c r="H186" s="7">
        <v>5</v>
      </c>
      <c r="I186" s="7">
        <v>1000</v>
      </c>
      <c r="J186" s="7">
        <v>1</v>
      </c>
      <c r="K186" s="7">
        <v>7</v>
      </c>
      <c r="L186" s="7">
        <v>15</v>
      </c>
      <c r="M186" s="18" t="s">
        <v>153</v>
      </c>
      <c r="N186" s="7">
        <v>24</v>
      </c>
      <c r="O186" s="17">
        <v>4</v>
      </c>
      <c r="P186" s="7">
        <v>14</v>
      </c>
      <c r="Q186" s="7">
        <v>41</v>
      </c>
      <c r="R186" s="18" t="s">
        <v>153</v>
      </c>
      <c r="S186" s="7">
        <v>26</v>
      </c>
      <c r="T186" s="7" t="s">
        <v>270</v>
      </c>
      <c r="U186" s="10" t="s">
        <v>35</v>
      </c>
      <c r="V186" s="20" t="s">
        <v>209</v>
      </c>
      <c r="W186" s="1" t="s">
        <v>517</v>
      </c>
      <c r="X186" s="19" t="s">
        <v>227</v>
      </c>
      <c r="Y186" s="14" t="s">
        <v>53</v>
      </c>
      <c r="Z186" s="3">
        <v>10</v>
      </c>
      <c r="AA186" s="15" t="s">
        <v>123</v>
      </c>
      <c r="AB186" s="3" t="s">
        <v>54</v>
      </c>
      <c r="AC186" s="3">
        <v>1</v>
      </c>
      <c r="AD186" s="19" t="s">
        <v>226</v>
      </c>
      <c r="AE186" s="16" t="s">
        <v>152</v>
      </c>
      <c r="AF186" s="16" t="s">
        <v>225</v>
      </c>
      <c r="AG186" s="16" t="s">
        <v>659</v>
      </c>
      <c r="AH186" s="17">
        <v>180</v>
      </c>
      <c r="AI186" s="16" t="s">
        <v>203</v>
      </c>
      <c r="AJ186" s="16">
        <v>15</v>
      </c>
      <c r="AK186" s="1">
        <v>25</v>
      </c>
    </row>
    <row r="187" spans="1:37" ht="14.25">
      <c r="A187" s="7">
        <v>15005</v>
      </c>
      <c r="B187" s="7" t="s">
        <v>362</v>
      </c>
      <c r="C187" s="7">
        <v>3</v>
      </c>
      <c r="D187" s="7">
        <v>14</v>
      </c>
      <c r="E187" s="18" t="s">
        <v>183</v>
      </c>
      <c r="F187" s="7">
        <v>6</v>
      </c>
      <c r="G187" s="18" t="s">
        <v>153</v>
      </c>
      <c r="H187" s="7">
        <v>5</v>
      </c>
      <c r="I187" s="7">
        <v>1000</v>
      </c>
      <c r="J187" s="7">
        <v>1</v>
      </c>
      <c r="K187" s="7">
        <v>7</v>
      </c>
      <c r="L187" s="7">
        <v>15</v>
      </c>
      <c r="M187" s="18" t="s">
        <v>153</v>
      </c>
      <c r="N187" s="7">
        <v>24</v>
      </c>
      <c r="O187" s="17">
        <v>4</v>
      </c>
      <c r="P187" s="7">
        <v>14</v>
      </c>
      <c r="Q187" s="7">
        <v>41</v>
      </c>
      <c r="R187" s="18" t="s">
        <v>153</v>
      </c>
      <c r="S187" s="7">
        <v>26</v>
      </c>
      <c r="T187" s="7" t="s">
        <v>364</v>
      </c>
      <c r="U187" s="10" t="s">
        <v>35</v>
      </c>
      <c r="V187" s="13" t="s">
        <v>210</v>
      </c>
      <c r="W187" s="1" t="s">
        <v>518</v>
      </c>
      <c r="X187" s="19" t="s">
        <v>227</v>
      </c>
      <c r="Y187" s="14" t="s">
        <v>57</v>
      </c>
      <c r="Z187" s="3">
        <v>10</v>
      </c>
      <c r="AA187" s="15" t="s">
        <v>123</v>
      </c>
      <c r="AB187" s="3" t="s">
        <v>58</v>
      </c>
      <c r="AC187" s="3">
        <v>0</v>
      </c>
      <c r="AD187" s="19" t="s">
        <v>226</v>
      </c>
      <c r="AE187" s="16" t="s">
        <v>152</v>
      </c>
      <c r="AF187" s="16" t="s">
        <v>225</v>
      </c>
      <c r="AG187" s="16" t="s">
        <v>660</v>
      </c>
      <c r="AH187" s="17">
        <v>260</v>
      </c>
      <c r="AI187" s="16" t="s">
        <v>203</v>
      </c>
      <c r="AJ187" s="16">
        <v>15</v>
      </c>
      <c r="AK187" s="1">
        <v>36</v>
      </c>
    </row>
    <row r="188" spans="1:37" ht="14.25">
      <c r="A188" s="7">
        <v>15011</v>
      </c>
      <c r="B188" s="7" t="s">
        <v>365</v>
      </c>
      <c r="C188" s="7">
        <v>3</v>
      </c>
      <c r="D188" s="7">
        <v>14</v>
      </c>
      <c r="E188" s="18" t="s">
        <v>178</v>
      </c>
      <c r="F188" s="7">
        <v>6</v>
      </c>
      <c r="G188" s="18" t="s">
        <v>153</v>
      </c>
      <c r="H188" s="7">
        <v>5</v>
      </c>
      <c r="I188" s="7">
        <v>1000</v>
      </c>
      <c r="J188" s="7">
        <v>1</v>
      </c>
      <c r="K188" s="7">
        <v>7</v>
      </c>
      <c r="L188" s="7">
        <v>15</v>
      </c>
      <c r="M188" s="18" t="s">
        <v>153</v>
      </c>
      <c r="N188" s="7">
        <v>24</v>
      </c>
      <c r="O188" s="17">
        <v>2</v>
      </c>
      <c r="P188" s="7">
        <v>14</v>
      </c>
      <c r="Q188" s="7">
        <v>41</v>
      </c>
      <c r="R188" s="18" t="s">
        <v>153</v>
      </c>
      <c r="S188" s="7">
        <v>26</v>
      </c>
      <c r="T188" s="7" t="s">
        <v>367</v>
      </c>
      <c r="U188" s="7">
        <v>0</v>
      </c>
      <c r="V188" s="13" t="s">
        <v>211</v>
      </c>
      <c r="W188" s="1" t="s">
        <v>519</v>
      </c>
      <c r="X188" s="19" t="s">
        <v>227</v>
      </c>
      <c r="Y188" s="14" t="s">
        <v>76</v>
      </c>
      <c r="Z188" s="3">
        <v>10</v>
      </c>
      <c r="AA188" s="15" t="s">
        <v>123</v>
      </c>
      <c r="AB188" s="3" t="s">
        <v>77</v>
      </c>
      <c r="AC188" s="3">
        <v>1</v>
      </c>
      <c r="AD188" s="19" t="s">
        <v>226</v>
      </c>
      <c r="AE188" s="16" t="s">
        <v>152</v>
      </c>
      <c r="AF188" s="16" t="s">
        <v>225</v>
      </c>
      <c r="AG188" s="16" t="s">
        <v>661</v>
      </c>
      <c r="AH188" s="17">
        <v>450</v>
      </c>
      <c r="AI188" s="16" t="s">
        <v>203</v>
      </c>
      <c r="AJ188" s="16">
        <v>15</v>
      </c>
      <c r="AK188" s="1">
        <v>61</v>
      </c>
    </row>
    <row r="189" spans="1:37" ht="14.25">
      <c r="A189" s="7">
        <v>15012</v>
      </c>
      <c r="B189" s="7" t="s">
        <v>370</v>
      </c>
      <c r="C189" s="7">
        <v>3</v>
      </c>
      <c r="D189" s="7">
        <v>14</v>
      </c>
      <c r="E189" s="18" t="s">
        <v>186</v>
      </c>
      <c r="F189" s="7">
        <v>6</v>
      </c>
      <c r="G189" s="18" t="s">
        <v>153</v>
      </c>
      <c r="H189" s="7">
        <v>5</v>
      </c>
      <c r="I189" s="7">
        <v>1000</v>
      </c>
      <c r="J189" s="7">
        <v>1</v>
      </c>
      <c r="K189" s="7">
        <v>7</v>
      </c>
      <c r="L189" s="7">
        <v>15</v>
      </c>
      <c r="M189" s="18" t="s">
        <v>153</v>
      </c>
      <c r="N189" s="7">
        <v>24</v>
      </c>
      <c r="O189" s="17">
        <v>2</v>
      </c>
      <c r="P189" s="7">
        <v>14</v>
      </c>
      <c r="Q189" s="7">
        <v>41</v>
      </c>
      <c r="R189" s="18" t="s">
        <v>153</v>
      </c>
      <c r="S189" s="7">
        <v>26</v>
      </c>
      <c r="T189" s="7" t="s">
        <v>369</v>
      </c>
      <c r="U189" s="7">
        <v>0</v>
      </c>
      <c r="V189" s="13" t="s">
        <v>212</v>
      </c>
      <c r="W189" s="1" t="s">
        <v>520</v>
      </c>
      <c r="X189" s="19" t="s">
        <v>227</v>
      </c>
      <c r="Y189" s="14" t="s">
        <v>80</v>
      </c>
      <c r="Z189" s="3">
        <v>10</v>
      </c>
      <c r="AA189" s="15" t="s">
        <v>123</v>
      </c>
      <c r="AB189" s="3" t="s">
        <v>81</v>
      </c>
      <c r="AC189" s="3">
        <v>1</v>
      </c>
      <c r="AD189" s="19" t="s">
        <v>226</v>
      </c>
      <c r="AE189" s="16" t="s">
        <v>152</v>
      </c>
      <c r="AF189" s="16" t="s">
        <v>225</v>
      </c>
      <c r="AG189" s="16" t="s">
        <v>662</v>
      </c>
      <c r="AH189" s="17">
        <v>530</v>
      </c>
      <c r="AI189" s="16" t="s">
        <v>203</v>
      </c>
      <c r="AJ189" s="16">
        <v>15</v>
      </c>
      <c r="AK189" s="1">
        <v>70</v>
      </c>
    </row>
    <row r="190" spans="1:37" ht="14.25">
      <c r="A190" s="7">
        <v>15013</v>
      </c>
      <c r="B190" s="7" t="s">
        <v>371</v>
      </c>
      <c r="C190" s="7">
        <v>3</v>
      </c>
      <c r="D190" s="7">
        <v>14</v>
      </c>
      <c r="E190" s="18" t="s">
        <v>187</v>
      </c>
      <c r="F190" s="7">
        <v>6</v>
      </c>
      <c r="G190" s="18" t="s">
        <v>153</v>
      </c>
      <c r="H190" s="7">
        <v>5</v>
      </c>
      <c r="I190" s="7">
        <v>1000</v>
      </c>
      <c r="J190" s="7">
        <v>1</v>
      </c>
      <c r="K190" s="7">
        <v>7</v>
      </c>
      <c r="L190" s="7">
        <v>15</v>
      </c>
      <c r="M190" s="18" t="s">
        <v>153</v>
      </c>
      <c r="N190" s="7">
        <v>24</v>
      </c>
      <c r="O190" s="17">
        <v>2</v>
      </c>
      <c r="P190" s="7">
        <v>14</v>
      </c>
      <c r="Q190" s="7">
        <v>41</v>
      </c>
      <c r="R190" s="18" t="s">
        <v>153</v>
      </c>
      <c r="S190" s="7">
        <v>26</v>
      </c>
      <c r="T190" s="7" t="s">
        <v>372</v>
      </c>
      <c r="U190" s="7">
        <v>0</v>
      </c>
      <c r="V190" s="13" t="s">
        <v>213</v>
      </c>
      <c r="W190" s="1" t="s">
        <v>521</v>
      </c>
      <c r="X190" s="19" t="s">
        <v>227</v>
      </c>
      <c r="Y190" s="14" t="s">
        <v>84</v>
      </c>
      <c r="Z190" s="3">
        <v>10</v>
      </c>
      <c r="AA190" s="15" t="s">
        <v>123</v>
      </c>
      <c r="AB190" s="3" t="s">
        <v>85</v>
      </c>
      <c r="AC190" s="3">
        <v>0</v>
      </c>
      <c r="AD190" s="19" t="s">
        <v>226</v>
      </c>
      <c r="AE190" s="16" t="s">
        <v>152</v>
      </c>
      <c r="AF190" s="16" t="s">
        <v>225</v>
      </c>
      <c r="AG190" s="16" t="s">
        <v>663</v>
      </c>
      <c r="AH190" s="17">
        <v>610</v>
      </c>
      <c r="AI190" s="16" t="s">
        <v>203</v>
      </c>
      <c r="AJ190" s="16">
        <v>15</v>
      </c>
      <c r="AK190" s="1">
        <v>83</v>
      </c>
    </row>
    <row r="191" spans="1:37" ht="14.25">
      <c r="A191" s="7">
        <v>15014</v>
      </c>
      <c r="B191" s="7" t="s">
        <v>374</v>
      </c>
      <c r="C191" s="7">
        <v>3</v>
      </c>
      <c r="D191" s="7">
        <v>14</v>
      </c>
      <c r="E191" s="18" t="s">
        <v>196</v>
      </c>
      <c r="F191" s="7">
        <v>6</v>
      </c>
      <c r="G191" s="18" t="s">
        <v>153</v>
      </c>
      <c r="H191" s="7">
        <v>5</v>
      </c>
      <c r="I191" s="7">
        <v>1000</v>
      </c>
      <c r="J191" s="7">
        <v>1</v>
      </c>
      <c r="K191" s="7">
        <v>7</v>
      </c>
      <c r="L191" s="7">
        <v>15</v>
      </c>
      <c r="M191" s="18" t="s">
        <v>153</v>
      </c>
      <c r="N191" s="7">
        <v>24</v>
      </c>
      <c r="O191" s="17">
        <v>2</v>
      </c>
      <c r="P191" s="7">
        <v>14</v>
      </c>
      <c r="Q191" s="7">
        <v>41</v>
      </c>
      <c r="R191" s="18" t="s">
        <v>153</v>
      </c>
      <c r="S191" s="7">
        <v>26</v>
      </c>
      <c r="T191" s="7" t="s">
        <v>275</v>
      </c>
      <c r="U191" s="7">
        <v>0</v>
      </c>
      <c r="V191" s="13" t="s">
        <v>214</v>
      </c>
      <c r="W191" s="1" t="s">
        <v>522</v>
      </c>
      <c r="X191" s="19" t="s">
        <v>227</v>
      </c>
      <c r="Y191" s="14" t="s">
        <v>88</v>
      </c>
      <c r="Z191" s="3">
        <v>10</v>
      </c>
      <c r="AA191" s="15" t="s">
        <v>123</v>
      </c>
      <c r="AB191" s="3" t="s">
        <v>89</v>
      </c>
      <c r="AC191" s="3">
        <v>1</v>
      </c>
      <c r="AD191" s="19" t="s">
        <v>226</v>
      </c>
      <c r="AE191" s="16" t="s">
        <v>152</v>
      </c>
      <c r="AF191" s="16" t="s">
        <v>225</v>
      </c>
      <c r="AG191" s="16" t="s">
        <v>664</v>
      </c>
      <c r="AH191" s="17">
        <v>690</v>
      </c>
      <c r="AI191" s="16" t="s">
        <v>203</v>
      </c>
      <c r="AJ191" s="16">
        <v>15</v>
      </c>
      <c r="AK191" s="1">
        <v>94</v>
      </c>
    </row>
    <row r="192" spans="1:37" ht="14.25">
      <c r="A192" s="7">
        <v>15015</v>
      </c>
      <c r="B192" s="7" t="s">
        <v>375</v>
      </c>
      <c r="C192" s="7">
        <v>3</v>
      </c>
      <c r="D192" s="7">
        <v>14</v>
      </c>
      <c r="E192" s="18" t="s">
        <v>179</v>
      </c>
      <c r="F192" s="7">
        <v>6</v>
      </c>
      <c r="G192" s="18" t="s">
        <v>153</v>
      </c>
      <c r="H192" s="7">
        <v>5</v>
      </c>
      <c r="I192" s="7">
        <v>1000</v>
      </c>
      <c r="J192" s="7">
        <v>1</v>
      </c>
      <c r="K192" s="7">
        <v>7</v>
      </c>
      <c r="L192" s="7">
        <v>15</v>
      </c>
      <c r="M192" s="18" t="s">
        <v>153</v>
      </c>
      <c r="N192" s="7">
        <v>24</v>
      </c>
      <c r="O192" s="17">
        <v>1</v>
      </c>
      <c r="P192" s="7">
        <v>14</v>
      </c>
      <c r="Q192" s="7">
        <v>41</v>
      </c>
      <c r="R192" s="18" t="s">
        <v>153</v>
      </c>
      <c r="S192" s="7">
        <v>26</v>
      </c>
      <c r="T192" s="7" t="s">
        <v>376</v>
      </c>
      <c r="U192" s="7">
        <v>0</v>
      </c>
      <c r="V192" s="13" t="s">
        <v>215</v>
      </c>
      <c r="W192" s="1" t="s">
        <v>523</v>
      </c>
      <c r="X192" s="19" t="s">
        <v>227</v>
      </c>
      <c r="Y192" s="14" t="s">
        <v>92</v>
      </c>
      <c r="Z192" s="3">
        <v>10</v>
      </c>
      <c r="AA192" s="15" t="s">
        <v>123</v>
      </c>
      <c r="AB192" s="3" t="s">
        <v>93</v>
      </c>
      <c r="AC192" s="3">
        <v>0</v>
      </c>
      <c r="AD192" s="19" t="s">
        <v>226</v>
      </c>
      <c r="AE192" s="16" t="s">
        <v>152</v>
      </c>
      <c r="AF192" s="16" t="s">
        <v>225</v>
      </c>
      <c r="AG192" s="16" t="s">
        <v>665</v>
      </c>
      <c r="AH192" s="17">
        <v>750</v>
      </c>
      <c r="AI192" s="16" t="s">
        <v>203</v>
      </c>
      <c r="AJ192" s="16">
        <v>15</v>
      </c>
      <c r="AK192" s="1">
        <v>105</v>
      </c>
    </row>
    <row r="193" spans="1:37" ht="14.25">
      <c r="A193" s="7">
        <v>15050</v>
      </c>
      <c r="B193" s="7" t="s">
        <v>41</v>
      </c>
      <c r="C193" s="7">
        <v>4</v>
      </c>
      <c r="D193" s="7">
        <v>14</v>
      </c>
      <c r="E193" s="8" t="s">
        <v>33</v>
      </c>
      <c r="F193" s="7">
        <v>10</v>
      </c>
      <c r="G193" s="8" t="s">
        <v>34</v>
      </c>
      <c r="H193" s="7">
        <v>14</v>
      </c>
      <c r="I193" s="7">
        <v>1000</v>
      </c>
      <c r="J193" s="7">
        <v>0</v>
      </c>
      <c r="K193" s="7">
        <v>7</v>
      </c>
      <c r="L193" s="7">
        <v>10</v>
      </c>
      <c r="M193" s="7">
        <v>1</v>
      </c>
      <c r="N193" s="7">
        <v>24</v>
      </c>
      <c r="O193" s="7">
        <v>2</v>
      </c>
      <c r="P193" s="7">
        <v>14</v>
      </c>
      <c r="Q193" s="7">
        <v>41</v>
      </c>
      <c r="R193" s="7">
        <v>1</v>
      </c>
      <c r="S193" s="7">
        <v>26</v>
      </c>
      <c r="T193" s="7" t="s">
        <v>124</v>
      </c>
      <c r="U193" s="10" t="s">
        <v>35</v>
      </c>
      <c r="V193" s="1">
        <v>0</v>
      </c>
      <c r="W193" s="1" t="s">
        <v>36</v>
      </c>
      <c r="X193" s="14">
        <v>1000</v>
      </c>
      <c r="Y193" s="14">
        <v>9601</v>
      </c>
      <c r="Z193" s="3">
        <v>0</v>
      </c>
      <c r="AA193" s="3" t="s">
        <v>39</v>
      </c>
      <c r="AB193" s="3" t="s">
        <v>40</v>
      </c>
      <c r="AC193" s="3">
        <v>1</v>
      </c>
      <c r="AD193" s="14">
        <v>1000</v>
      </c>
      <c r="AE193" s="14">
        <v>1000</v>
      </c>
      <c r="AF193" s="13" t="s">
        <v>37</v>
      </c>
      <c r="AG193" s="13">
        <v>1000</v>
      </c>
      <c r="AH193" s="1"/>
      <c r="AI193" s="20" t="s">
        <v>197</v>
      </c>
      <c r="AJ193" s="20" t="s">
        <v>197</v>
      </c>
      <c r="AK193" s="1">
        <v>0</v>
      </c>
    </row>
    <row r="194" spans="1:37" ht="14.25">
      <c r="A194" s="7">
        <v>984</v>
      </c>
      <c r="B194" s="7" t="s">
        <v>32</v>
      </c>
      <c r="C194" s="7">
        <v>1</v>
      </c>
      <c r="D194" s="7">
        <v>15</v>
      </c>
      <c r="E194" s="8" t="s">
        <v>33</v>
      </c>
      <c r="F194" s="7">
        <v>4</v>
      </c>
      <c r="G194" s="8" t="s">
        <v>34</v>
      </c>
      <c r="H194" s="7">
        <v>3</v>
      </c>
      <c r="I194" s="7">
        <v>1000</v>
      </c>
      <c r="J194" s="7">
        <v>0</v>
      </c>
      <c r="K194" s="7">
        <v>7</v>
      </c>
      <c r="L194" s="7">
        <v>10</v>
      </c>
      <c r="M194" s="7">
        <v>1</v>
      </c>
      <c r="N194" s="7">
        <v>24</v>
      </c>
      <c r="O194" s="7">
        <v>2</v>
      </c>
      <c r="P194" s="7">
        <v>14</v>
      </c>
      <c r="Q194" s="7">
        <v>41</v>
      </c>
      <c r="R194" s="7">
        <v>1</v>
      </c>
      <c r="S194" s="7">
        <v>26</v>
      </c>
      <c r="T194" s="7" t="s">
        <v>124</v>
      </c>
      <c r="U194" s="10" t="s">
        <v>35</v>
      </c>
      <c r="V194" s="1">
        <v>0</v>
      </c>
      <c r="W194" s="1" t="s">
        <v>36</v>
      </c>
      <c r="X194" s="13" t="s">
        <v>37</v>
      </c>
      <c r="Y194" s="13" t="s">
        <v>38</v>
      </c>
      <c r="Z194" s="3">
        <v>0</v>
      </c>
      <c r="AA194" s="3" t="s">
        <v>39</v>
      </c>
      <c r="AB194" s="3" t="s">
        <v>40</v>
      </c>
      <c r="AC194" s="3">
        <v>1</v>
      </c>
      <c r="AD194" s="13" t="s">
        <v>37</v>
      </c>
      <c r="AE194" s="13" t="s">
        <v>37</v>
      </c>
      <c r="AF194" s="13" t="s">
        <v>37</v>
      </c>
      <c r="AG194" s="13">
        <v>1000</v>
      </c>
      <c r="AH194" s="1"/>
      <c r="AI194" s="20" t="s">
        <v>197</v>
      </c>
      <c r="AJ194" s="20" t="s">
        <v>197</v>
      </c>
      <c r="AK194" s="1">
        <v>0</v>
      </c>
    </row>
    <row r="195" spans="1:37" ht="14.25">
      <c r="A195" s="7">
        <v>16000</v>
      </c>
      <c r="B195" s="7" t="s">
        <v>41</v>
      </c>
      <c r="C195" s="7">
        <v>2</v>
      </c>
      <c r="D195" s="7">
        <v>15</v>
      </c>
      <c r="E195" s="8" t="s">
        <v>33</v>
      </c>
      <c r="F195" s="7">
        <v>10</v>
      </c>
      <c r="G195" s="8" t="s">
        <v>34</v>
      </c>
      <c r="H195" s="7">
        <v>14</v>
      </c>
      <c r="I195" s="7">
        <v>1000</v>
      </c>
      <c r="J195" s="7">
        <v>0</v>
      </c>
      <c r="K195" s="7">
        <v>7</v>
      </c>
      <c r="L195" s="7">
        <v>10</v>
      </c>
      <c r="M195" s="7">
        <v>1</v>
      </c>
      <c r="N195" s="7">
        <v>24</v>
      </c>
      <c r="O195" s="7">
        <v>2</v>
      </c>
      <c r="P195" s="7">
        <v>14</v>
      </c>
      <c r="Q195" s="7">
        <v>41</v>
      </c>
      <c r="R195" s="7">
        <v>1</v>
      </c>
      <c r="S195" s="7">
        <v>26</v>
      </c>
      <c r="T195" s="7" t="s">
        <v>124</v>
      </c>
      <c r="U195" s="10" t="s">
        <v>35</v>
      </c>
      <c r="V195" s="1">
        <v>0</v>
      </c>
      <c r="W195" s="1" t="s">
        <v>36</v>
      </c>
      <c r="X195" s="14">
        <v>1000</v>
      </c>
      <c r="Y195" s="14">
        <v>202</v>
      </c>
      <c r="Z195" s="3">
        <v>0</v>
      </c>
      <c r="AA195" s="3" t="s">
        <v>39</v>
      </c>
      <c r="AB195" s="3" t="s">
        <v>40</v>
      </c>
      <c r="AC195" s="3">
        <v>1</v>
      </c>
      <c r="AD195" s="14">
        <v>1000</v>
      </c>
      <c r="AE195" s="14">
        <v>1000</v>
      </c>
      <c r="AF195" s="13" t="s">
        <v>37</v>
      </c>
      <c r="AG195" s="13">
        <v>1000</v>
      </c>
      <c r="AH195" s="1"/>
      <c r="AI195" s="20" t="s">
        <v>197</v>
      </c>
      <c r="AJ195" s="20" t="s">
        <v>197</v>
      </c>
      <c r="AK195" s="1">
        <v>0</v>
      </c>
    </row>
    <row r="196" spans="1:37" ht="14.25">
      <c r="A196" s="7">
        <v>16016</v>
      </c>
      <c r="B196" s="7" t="s">
        <v>260</v>
      </c>
      <c r="C196" s="7">
        <v>3</v>
      </c>
      <c r="D196" s="7">
        <v>15</v>
      </c>
      <c r="E196" s="18" t="s">
        <v>188</v>
      </c>
      <c r="F196" s="7">
        <v>6</v>
      </c>
      <c r="G196" s="18" t="s">
        <v>153</v>
      </c>
      <c r="H196" s="7">
        <v>5</v>
      </c>
      <c r="I196" s="7">
        <v>1000</v>
      </c>
      <c r="J196" s="7">
        <v>1</v>
      </c>
      <c r="K196" s="7">
        <v>7</v>
      </c>
      <c r="L196" s="7">
        <v>15</v>
      </c>
      <c r="M196" s="18" t="s">
        <v>153</v>
      </c>
      <c r="N196" s="7">
        <v>24</v>
      </c>
      <c r="O196" s="17">
        <v>1</v>
      </c>
      <c r="P196" s="7">
        <v>14</v>
      </c>
      <c r="Q196" s="7">
        <v>41</v>
      </c>
      <c r="R196" s="18" t="s">
        <v>153</v>
      </c>
      <c r="S196" s="7">
        <v>26</v>
      </c>
      <c r="T196" s="7" t="s">
        <v>378</v>
      </c>
      <c r="U196" s="7">
        <v>0</v>
      </c>
      <c r="V196" s="13" t="s">
        <v>216</v>
      </c>
      <c r="W196" s="16" t="s">
        <v>524</v>
      </c>
      <c r="X196" s="19" t="s">
        <v>227</v>
      </c>
      <c r="Y196" s="14" t="s">
        <v>96</v>
      </c>
      <c r="Z196" s="3">
        <v>10</v>
      </c>
      <c r="AA196" s="15" t="s">
        <v>123</v>
      </c>
      <c r="AB196" s="3" t="s">
        <v>97</v>
      </c>
      <c r="AC196" s="3">
        <v>1</v>
      </c>
      <c r="AD196" s="19" t="s">
        <v>226</v>
      </c>
      <c r="AE196" s="16" t="s">
        <v>152</v>
      </c>
      <c r="AF196" s="16" t="s">
        <v>225</v>
      </c>
      <c r="AG196" s="16" t="s">
        <v>666</v>
      </c>
      <c r="AH196" s="17">
        <v>830</v>
      </c>
      <c r="AI196" s="16" t="s">
        <v>203</v>
      </c>
      <c r="AJ196" s="16">
        <v>15</v>
      </c>
      <c r="AK196" s="1">
        <v>118</v>
      </c>
    </row>
    <row r="197" spans="1:37" ht="14.25">
      <c r="A197" s="7">
        <v>16017</v>
      </c>
      <c r="B197" s="7" t="s">
        <v>261</v>
      </c>
      <c r="C197" s="7">
        <v>3</v>
      </c>
      <c r="D197" s="7">
        <v>15</v>
      </c>
      <c r="E197" s="18" t="s">
        <v>189</v>
      </c>
      <c r="F197" s="7">
        <v>6</v>
      </c>
      <c r="G197" s="18" t="s">
        <v>153</v>
      </c>
      <c r="H197" s="7">
        <v>5</v>
      </c>
      <c r="I197" s="7">
        <v>1000</v>
      </c>
      <c r="J197" s="7">
        <v>1</v>
      </c>
      <c r="K197" s="7">
        <v>7</v>
      </c>
      <c r="L197" s="7">
        <v>15</v>
      </c>
      <c r="M197" s="18" t="s">
        <v>153</v>
      </c>
      <c r="N197" s="7">
        <v>24</v>
      </c>
      <c r="O197" s="17">
        <v>1</v>
      </c>
      <c r="P197" s="7">
        <v>14</v>
      </c>
      <c r="Q197" s="7">
        <v>41</v>
      </c>
      <c r="R197" s="18" t="s">
        <v>153</v>
      </c>
      <c r="S197" s="7">
        <v>26</v>
      </c>
      <c r="T197" s="7" t="s">
        <v>379</v>
      </c>
      <c r="U197" s="7">
        <v>0</v>
      </c>
      <c r="V197" s="13" t="s">
        <v>217</v>
      </c>
      <c r="W197" s="16" t="s">
        <v>525</v>
      </c>
      <c r="X197" s="19" t="s">
        <v>227</v>
      </c>
      <c r="Y197" s="14" t="s">
        <v>100</v>
      </c>
      <c r="Z197" s="3">
        <v>10</v>
      </c>
      <c r="AA197" s="15" t="s">
        <v>123</v>
      </c>
      <c r="AB197" s="3" t="s">
        <v>101</v>
      </c>
      <c r="AC197" s="3">
        <v>1</v>
      </c>
      <c r="AD197" s="19" t="s">
        <v>226</v>
      </c>
      <c r="AE197" s="16" t="s">
        <v>152</v>
      </c>
      <c r="AF197" s="16" t="s">
        <v>225</v>
      </c>
      <c r="AG197" s="16" t="s">
        <v>667</v>
      </c>
      <c r="AH197" s="17">
        <v>890</v>
      </c>
      <c r="AI197" s="16" t="s">
        <v>203</v>
      </c>
      <c r="AJ197" s="16">
        <v>15</v>
      </c>
      <c r="AK197" s="1">
        <v>133</v>
      </c>
    </row>
    <row r="198" spans="1:37" ht="14.25">
      <c r="A198" s="7">
        <v>16018</v>
      </c>
      <c r="B198" s="7" t="s">
        <v>262</v>
      </c>
      <c r="C198" s="7">
        <v>3</v>
      </c>
      <c r="D198" s="7">
        <v>15</v>
      </c>
      <c r="E198" s="18" t="s">
        <v>190</v>
      </c>
      <c r="F198" s="7">
        <v>6</v>
      </c>
      <c r="G198" s="18" t="s">
        <v>153</v>
      </c>
      <c r="H198" s="7">
        <v>5</v>
      </c>
      <c r="I198" s="7">
        <v>1000</v>
      </c>
      <c r="J198" s="7">
        <v>1</v>
      </c>
      <c r="K198" s="7">
        <v>7</v>
      </c>
      <c r="L198" s="7">
        <v>15</v>
      </c>
      <c r="M198" s="18" t="s">
        <v>153</v>
      </c>
      <c r="N198" s="7">
        <v>24</v>
      </c>
      <c r="O198" s="17">
        <v>1</v>
      </c>
      <c r="P198" s="7">
        <v>14</v>
      </c>
      <c r="Q198" s="7">
        <v>41</v>
      </c>
      <c r="R198" s="18" t="s">
        <v>153</v>
      </c>
      <c r="S198" s="7">
        <v>26</v>
      </c>
      <c r="T198" s="7" t="s">
        <v>382</v>
      </c>
      <c r="U198" s="7">
        <v>0</v>
      </c>
      <c r="V198" s="13" t="s">
        <v>218</v>
      </c>
      <c r="W198" s="16" t="s">
        <v>526</v>
      </c>
      <c r="X198" s="19" t="s">
        <v>227</v>
      </c>
      <c r="Y198" s="14" t="s">
        <v>104</v>
      </c>
      <c r="Z198" s="3">
        <v>10</v>
      </c>
      <c r="AA198" s="15" t="s">
        <v>123</v>
      </c>
      <c r="AB198" s="3" t="s">
        <v>105</v>
      </c>
      <c r="AC198" s="3">
        <v>0</v>
      </c>
      <c r="AD198" s="19" t="s">
        <v>226</v>
      </c>
      <c r="AE198" s="16" t="s">
        <v>152</v>
      </c>
      <c r="AF198" s="16" t="s">
        <v>225</v>
      </c>
      <c r="AG198" s="16" t="s">
        <v>668</v>
      </c>
      <c r="AH198" s="17">
        <v>970</v>
      </c>
      <c r="AI198" s="16" t="s">
        <v>203</v>
      </c>
      <c r="AJ198" s="16">
        <v>15</v>
      </c>
      <c r="AK198" s="1">
        <v>148</v>
      </c>
    </row>
    <row r="199" spans="1:37" ht="14.25">
      <c r="A199" s="7">
        <v>16019</v>
      </c>
      <c r="B199" s="7" t="s">
        <v>263</v>
      </c>
      <c r="C199" s="7">
        <v>3</v>
      </c>
      <c r="D199" s="7">
        <v>15</v>
      </c>
      <c r="E199" s="18" t="s">
        <v>191</v>
      </c>
      <c r="F199" s="7">
        <v>6</v>
      </c>
      <c r="G199" s="18" t="s">
        <v>153</v>
      </c>
      <c r="H199" s="7">
        <v>5</v>
      </c>
      <c r="I199" s="7">
        <v>1000</v>
      </c>
      <c r="J199" s="7">
        <v>1</v>
      </c>
      <c r="K199" s="7">
        <v>7</v>
      </c>
      <c r="L199" s="7">
        <v>15</v>
      </c>
      <c r="M199" s="18" t="s">
        <v>153</v>
      </c>
      <c r="N199" s="7">
        <v>24</v>
      </c>
      <c r="O199" s="17">
        <v>1</v>
      </c>
      <c r="P199" s="7">
        <v>14</v>
      </c>
      <c r="Q199" s="7">
        <v>41</v>
      </c>
      <c r="R199" s="18" t="s">
        <v>153</v>
      </c>
      <c r="S199" s="7">
        <v>26</v>
      </c>
      <c r="T199" s="7" t="s">
        <v>385</v>
      </c>
      <c r="U199" s="7">
        <v>0</v>
      </c>
      <c r="V199" s="13" t="s">
        <v>219</v>
      </c>
      <c r="W199" s="16" t="s">
        <v>527</v>
      </c>
      <c r="X199" s="19" t="s">
        <v>227</v>
      </c>
      <c r="Y199" s="14" t="s">
        <v>108</v>
      </c>
      <c r="Z199" s="3">
        <v>10</v>
      </c>
      <c r="AA199" s="15" t="s">
        <v>123</v>
      </c>
      <c r="AB199" s="3" t="s">
        <v>109</v>
      </c>
      <c r="AC199" s="3">
        <v>1</v>
      </c>
      <c r="AD199" s="19" t="s">
        <v>226</v>
      </c>
      <c r="AE199" s="16" t="s">
        <v>152</v>
      </c>
      <c r="AF199" s="16" t="s">
        <v>225</v>
      </c>
      <c r="AG199" s="16" t="s">
        <v>669</v>
      </c>
      <c r="AH199" s="17">
        <v>1050</v>
      </c>
      <c r="AI199" s="16" t="s">
        <v>203</v>
      </c>
      <c r="AJ199" s="16">
        <v>15</v>
      </c>
      <c r="AK199" s="1">
        <v>166</v>
      </c>
    </row>
    <row r="200" spans="1:37" ht="14.25">
      <c r="A200" s="7">
        <v>16020</v>
      </c>
      <c r="B200" s="7" t="s">
        <v>289</v>
      </c>
      <c r="C200" s="7">
        <v>3</v>
      </c>
      <c r="D200" s="7">
        <v>15</v>
      </c>
      <c r="E200" s="18" t="s">
        <v>192</v>
      </c>
      <c r="F200" s="7">
        <v>6</v>
      </c>
      <c r="G200" s="18" t="s">
        <v>153</v>
      </c>
      <c r="H200" s="7">
        <v>5</v>
      </c>
      <c r="I200" s="7">
        <v>1000</v>
      </c>
      <c r="J200" s="7">
        <v>1</v>
      </c>
      <c r="K200" s="7">
        <v>7</v>
      </c>
      <c r="L200" s="7">
        <v>15</v>
      </c>
      <c r="M200" s="18" t="s">
        <v>153</v>
      </c>
      <c r="N200" s="7">
        <v>24</v>
      </c>
      <c r="O200" s="7">
        <v>1</v>
      </c>
      <c r="P200" s="7">
        <v>14</v>
      </c>
      <c r="Q200" s="7">
        <v>41</v>
      </c>
      <c r="R200" s="18" t="s">
        <v>153</v>
      </c>
      <c r="S200" s="7">
        <v>26</v>
      </c>
      <c r="T200" s="7" t="s">
        <v>388</v>
      </c>
      <c r="U200" s="7">
        <v>0</v>
      </c>
      <c r="V200" s="13" t="s">
        <v>220</v>
      </c>
      <c r="W200" s="16" t="s">
        <v>528</v>
      </c>
      <c r="X200" s="19" t="s">
        <v>227</v>
      </c>
      <c r="Y200" s="14" t="s">
        <v>112</v>
      </c>
      <c r="Z200" s="3">
        <v>10</v>
      </c>
      <c r="AA200" s="15" t="s">
        <v>123</v>
      </c>
      <c r="AB200" s="3" t="s">
        <v>113</v>
      </c>
      <c r="AC200" s="3">
        <v>0</v>
      </c>
      <c r="AD200" s="19" t="s">
        <v>226</v>
      </c>
      <c r="AE200" s="16" t="s">
        <v>152</v>
      </c>
      <c r="AF200" s="16" t="s">
        <v>225</v>
      </c>
      <c r="AG200" s="16" t="s">
        <v>670</v>
      </c>
      <c r="AH200" s="17">
        <v>1130</v>
      </c>
      <c r="AI200" s="16" t="s">
        <v>203</v>
      </c>
      <c r="AJ200" s="16">
        <v>15</v>
      </c>
      <c r="AK200" s="1">
        <v>183</v>
      </c>
    </row>
    <row r="201" spans="1:37" ht="14.25">
      <c r="A201" s="7">
        <v>16007</v>
      </c>
      <c r="B201" s="7" t="s">
        <v>264</v>
      </c>
      <c r="C201" s="7">
        <v>3</v>
      </c>
      <c r="D201" s="7">
        <v>15</v>
      </c>
      <c r="E201" s="18" t="s">
        <v>193</v>
      </c>
      <c r="F201" s="7">
        <v>6</v>
      </c>
      <c r="G201" s="18" t="s">
        <v>153</v>
      </c>
      <c r="H201" s="7">
        <v>5</v>
      </c>
      <c r="I201" s="7">
        <v>1000</v>
      </c>
      <c r="J201" s="7">
        <v>1</v>
      </c>
      <c r="K201" s="7">
        <v>7</v>
      </c>
      <c r="L201" s="7">
        <v>15</v>
      </c>
      <c r="M201" s="18" t="s">
        <v>153</v>
      </c>
      <c r="N201" s="7">
        <v>24</v>
      </c>
      <c r="O201" s="17">
        <v>3</v>
      </c>
      <c r="P201" s="7">
        <v>14</v>
      </c>
      <c r="Q201" s="7">
        <v>41</v>
      </c>
      <c r="R201" s="18" t="s">
        <v>153</v>
      </c>
      <c r="S201" s="7">
        <v>26</v>
      </c>
      <c r="T201" s="7" t="s">
        <v>282</v>
      </c>
      <c r="U201" s="10" t="s">
        <v>35</v>
      </c>
      <c r="V201" s="13" t="s">
        <v>221</v>
      </c>
      <c r="W201" s="16" t="s">
        <v>529</v>
      </c>
      <c r="X201" s="19" t="s">
        <v>227</v>
      </c>
      <c r="Y201" s="14" t="s">
        <v>60</v>
      </c>
      <c r="Z201" s="3">
        <v>10</v>
      </c>
      <c r="AA201" s="15" t="s">
        <v>123</v>
      </c>
      <c r="AB201" s="3" t="s">
        <v>61</v>
      </c>
      <c r="AC201" s="3">
        <v>1</v>
      </c>
      <c r="AD201" s="19" t="s">
        <v>226</v>
      </c>
      <c r="AE201" s="16" t="s">
        <v>152</v>
      </c>
      <c r="AF201" s="16" t="s">
        <v>225</v>
      </c>
      <c r="AG201" s="16" t="s">
        <v>671</v>
      </c>
      <c r="AH201" s="17">
        <v>1210</v>
      </c>
      <c r="AI201" s="16" t="s">
        <v>203</v>
      </c>
      <c r="AJ201" s="16">
        <v>15</v>
      </c>
      <c r="AK201" s="1">
        <v>200</v>
      </c>
    </row>
    <row r="202" spans="1:37" ht="14.25">
      <c r="A202" s="7">
        <v>16008</v>
      </c>
      <c r="B202" s="7" t="s">
        <v>265</v>
      </c>
      <c r="C202" s="7">
        <v>3</v>
      </c>
      <c r="D202" s="7">
        <v>15</v>
      </c>
      <c r="E202" s="18" t="s">
        <v>194</v>
      </c>
      <c r="F202" s="7">
        <v>6</v>
      </c>
      <c r="G202" s="18" t="s">
        <v>153</v>
      </c>
      <c r="H202" s="7">
        <v>5</v>
      </c>
      <c r="I202" s="7">
        <v>1000</v>
      </c>
      <c r="J202" s="7">
        <v>1</v>
      </c>
      <c r="K202" s="7">
        <v>7</v>
      </c>
      <c r="L202" s="7">
        <v>15</v>
      </c>
      <c r="M202" s="18" t="s">
        <v>153</v>
      </c>
      <c r="N202" s="7">
        <v>24</v>
      </c>
      <c r="O202" s="17">
        <v>3</v>
      </c>
      <c r="P202" s="7">
        <v>14</v>
      </c>
      <c r="Q202" s="7">
        <v>41</v>
      </c>
      <c r="R202" s="18" t="s">
        <v>153</v>
      </c>
      <c r="S202" s="7">
        <v>26</v>
      </c>
      <c r="T202" s="7" t="s">
        <v>285</v>
      </c>
      <c r="U202" s="10" t="s">
        <v>35</v>
      </c>
      <c r="V202" s="13" t="s">
        <v>222</v>
      </c>
      <c r="W202" s="16" t="s">
        <v>530</v>
      </c>
      <c r="X202" s="19" t="s">
        <v>227</v>
      </c>
      <c r="Y202" s="14" t="s">
        <v>64</v>
      </c>
      <c r="Z202" s="3">
        <v>10</v>
      </c>
      <c r="AA202" s="15" t="s">
        <v>123</v>
      </c>
      <c r="AB202" s="3" t="s">
        <v>65</v>
      </c>
      <c r="AC202" s="3">
        <v>0</v>
      </c>
      <c r="AD202" s="19" t="s">
        <v>226</v>
      </c>
      <c r="AE202" s="16" t="s">
        <v>152</v>
      </c>
      <c r="AF202" s="16" t="s">
        <v>225</v>
      </c>
      <c r="AG202" s="16" t="s">
        <v>672</v>
      </c>
      <c r="AH202" s="17">
        <v>1290</v>
      </c>
      <c r="AI202" s="16" t="s">
        <v>203</v>
      </c>
      <c r="AJ202" s="16">
        <v>15</v>
      </c>
      <c r="AK202" s="1">
        <v>215</v>
      </c>
    </row>
    <row r="203" spans="1:37" ht="14.25">
      <c r="A203" s="7">
        <v>16009</v>
      </c>
      <c r="B203" s="7" t="s">
        <v>287</v>
      </c>
      <c r="C203" s="7">
        <v>3</v>
      </c>
      <c r="D203" s="7">
        <v>15</v>
      </c>
      <c r="E203" s="18" t="s">
        <v>195</v>
      </c>
      <c r="F203" s="7">
        <v>6</v>
      </c>
      <c r="G203" s="18" t="s">
        <v>153</v>
      </c>
      <c r="H203" s="7">
        <v>5</v>
      </c>
      <c r="I203" s="7">
        <v>1000</v>
      </c>
      <c r="J203" s="7">
        <v>1</v>
      </c>
      <c r="K203" s="7">
        <v>7</v>
      </c>
      <c r="L203" s="7">
        <v>15</v>
      </c>
      <c r="M203" s="18" t="s">
        <v>153</v>
      </c>
      <c r="N203" s="7">
        <v>24</v>
      </c>
      <c r="O203" s="17">
        <v>3</v>
      </c>
      <c r="P203" s="7">
        <v>14</v>
      </c>
      <c r="Q203" s="7">
        <v>41</v>
      </c>
      <c r="R203" s="18" t="s">
        <v>153</v>
      </c>
      <c r="S203" s="7">
        <v>26</v>
      </c>
      <c r="T203" s="7" t="s">
        <v>284</v>
      </c>
      <c r="U203" s="7">
        <v>0</v>
      </c>
      <c r="V203" s="13" t="s">
        <v>223</v>
      </c>
      <c r="W203" s="16" t="s">
        <v>531</v>
      </c>
      <c r="X203" s="19" t="s">
        <v>227</v>
      </c>
      <c r="Y203" s="14" t="s">
        <v>68</v>
      </c>
      <c r="Z203" s="3">
        <v>10</v>
      </c>
      <c r="AA203" s="15" t="s">
        <v>123</v>
      </c>
      <c r="AB203" s="3" t="s">
        <v>69</v>
      </c>
      <c r="AC203" s="3">
        <v>1</v>
      </c>
      <c r="AD203" s="19" t="s">
        <v>226</v>
      </c>
      <c r="AE203" s="16" t="s">
        <v>152</v>
      </c>
      <c r="AF203" s="16" t="s">
        <v>225</v>
      </c>
      <c r="AG203" s="16" t="s">
        <v>673</v>
      </c>
      <c r="AH203" s="17">
        <v>1370</v>
      </c>
      <c r="AI203" s="16" t="s">
        <v>203</v>
      </c>
      <c r="AJ203" s="16">
        <v>15</v>
      </c>
      <c r="AK203" s="1">
        <v>230</v>
      </c>
    </row>
    <row r="204" spans="1:37" ht="14.25">
      <c r="A204" s="7">
        <v>16010</v>
      </c>
      <c r="B204" s="7" t="s">
        <v>288</v>
      </c>
      <c r="C204" s="7">
        <v>3</v>
      </c>
      <c r="D204" s="7">
        <v>15</v>
      </c>
      <c r="E204" s="18" t="s">
        <v>184</v>
      </c>
      <c r="F204" s="7">
        <v>6</v>
      </c>
      <c r="G204" s="18" t="s">
        <v>153</v>
      </c>
      <c r="H204" s="7">
        <v>5</v>
      </c>
      <c r="I204" s="7">
        <v>1000</v>
      </c>
      <c r="J204" s="7">
        <v>1</v>
      </c>
      <c r="K204" s="7">
        <v>7</v>
      </c>
      <c r="L204" s="7">
        <v>15</v>
      </c>
      <c r="M204" s="18" t="s">
        <v>153</v>
      </c>
      <c r="N204" s="7">
        <v>24</v>
      </c>
      <c r="O204" s="17">
        <v>2</v>
      </c>
      <c r="P204" s="7">
        <v>14</v>
      </c>
      <c r="Q204" s="7">
        <v>41</v>
      </c>
      <c r="R204" s="18" t="s">
        <v>153</v>
      </c>
      <c r="S204" s="7">
        <v>26</v>
      </c>
      <c r="T204" s="7" t="s">
        <v>283</v>
      </c>
      <c r="U204" s="7">
        <v>0</v>
      </c>
      <c r="V204" s="13" t="s">
        <v>224</v>
      </c>
      <c r="W204" s="16" t="s">
        <v>532</v>
      </c>
      <c r="X204" s="19" t="s">
        <v>227</v>
      </c>
      <c r="Y204" s="14" t="s">
        <v>72</v>
      </c>
      <c r="Z204" s="3">
        <v>10</v>
      </c>
      <c r="AA204" s="15" t="s">
        <v>123</v>
      </c>
      <c r="AB204" s="3" t="s">
        <v>73</v>
      </c>
      <c r="AC204" s="3">
        <v>0</v>
      </c>
      <c r="AD204" s="19" t="s">
        <v>226</v>
      </c>
      <c r="AE204" s="16" t="s">
        <v>152</v>
      </c>
      <c r="AF204" s="16" t="s">
        <v>225</v>
      </c>
      <c r="AG204" s="16" t="s">
        <v>674</v>
      </c>
      <c r="AH204" s="17">
        <v>1450</v>
      </c>
      <c r="AI204" s="16" t="s">
        <v>203</v>
      </c>
      <c r="AJ204" s="16">
        <v>15</v>
      </c>
      <c r="AK204" s="1">
        <v>249</v>
      </c>
    </row>
    <row r="205" spans="1:37" ht="14.25">
      <c r="A205" s="7">
        <v>16050</v>
      </c>
      <c r="B205" s="7" t="s">
        <v>41</v>
      </c>
      <c r="C205" s="7">
        <v>4</v>
      </c>
      <c r="D205" s="7">
        <v>15</v>
      </c>
      <c r="E205" s="8" t="s">
        <v>33</v>
      </c>
      <c r="F205" s="7">
        <v>10</v>
      </c>
      <c r="G205" s="8" t="s">
        <v>34</v>
      </c>
      <c r="H205" s="7">
        <v>14</v>
      </c>
      <c r="I205" s="7">
        <v>1000</v>
      </c>
      <c r="J205" s="7">
        <v>0</v>
      </c>
      <c r="K205" s="7">
        <v>7</v>
      </c>
      <c r="L205" s="7">
        <v>10</v>
      </c>
      <c r="M205" s="7">
        <v>1</v>
      </c>
      <c r="N205" s="7">
        <v>24</v>
      </c>
      <c r="O205" s="7">
        <v>2</v>
      </c>
      <c r="P205" s="7">
        <v>14</v>
      </c>
      <c r="Q205" s="7">
        <v>41</v>
      </c>
      <c r="R205" s="7">
        <v>1</v>
      </c>
      <c r="S205" s="7">
        <v>26</v>
      </c>
      <c r="T205" s="7" t="s">
        <v>124</v>
      </c>
      <c r="U205" s="10" t="s">
        <v>35</v>
      </c>
      <c r="V205" s="1">
        <v>0</v>
      </c>
      <c r="W205" s="1" t="s">
        <v>36</v>
      </c>
      <c r="X205" s="14">
        <v>1000</v>
      </c>
      <c r="Y205" s="14">
        <v>9401</v>
      </c>
      <c r="Z205" s="3">
        <v>0</v>
      </c>
      <c r="AA205" s="3" t="s">
        <v>39</v>
      </c>
      <c r="AB205" s="3" t="s">
        <v>40</v>
      </c>
      <c r="AC205" s="3">
        <v>1</v>
      </c>
      <c r="AD205" s="14">
        <v>1000</v>
      </c>
      <c r="AE205" s="14">
        <v>1000</v>
      </c>
      <c r="AF205" s="13" t="s">
        <v>37</v>
      </c>
      <c r="AG205" s="13">
        <v>1000</v>
      </c>
      <c r="AH205" s="1"/>
      <c r="AI205" s="20" t="s">
        <v>197</v>
      </c>
      <c r="AJ205" s="20" t="s">
        <v>197</v>
      </c>
      <c r="AK205" s="1">
        <v>0</v>
      </c>
    </row>
    <row r="206" spans="1:37" ht="14.25">
      <c r="A206" s="7">
        <v>983</v>
      </c>
      <c r="B206" s="7" t="s">
        <v>32</v>
      </c>
      <c r="C206" s="7">
        <v>1</v>
      </c>
      <c r="D206" s="7">
        <v>16</v>
      </c>
      <c r="E206" s="8" t="s">
        <v>33</v>
      </c>
      <c r="F206" s="7">
        <v>4</v>
      </c>
      <c r="G206" s="8" t="s">
        <v>34</v>
      </c>
      <c r="H206" s="7">
        <v>3</v>
      </c>
      <c r="I206" s="7">
        <v>1000</v>
      </c>
      <c r="J206" s="7">
        <v>0</v>
      </c>
      <c r="K206" s="7">
        <v>7</v>
      </c>
      <c r="L206" s="7">
        <v>10</v>
      </c>
      <c r="M206" s="7">
        <v>1</v>
      </c>
      <c r="N206" s="7">
        <v>24</v>
      </c>
      <c r="O206" s="7">
        <v>2</v>
      </c>
      <c r="P206" s="7">
        <v>14</v>
      </c>
      <c r="Q206" s="7">
        <v>41</v>
      </c>
      <c r="R206" s="7">
        <v>1</v>
      </c>
      <c r="S206" s="7">
        <v>26</v>
      </c>
      <c r="T206" s="7" t="s">
        <v>124</v>
      </c>
      <c r="U206" s="10" t="s">
        <v>35</v>
      </c>
      <c r="V206" s="1">
        <v>0</v>
      </c>
      <c r="W206" s="1" t="s">
        <v>36</v>
      </c>
      <c r="X206" s="13" t="s">
        <v>37</v>
      </c>
      <c r="Y206" s="13" t="s">
        <v>38</v>
      </c>
      <c r="Z206" s="3">
        <v>0</v>
      </c>
      <c r="AA206" s="3" t="s">
        <v>39</v>
      </c>
      <c r="AB206" s="3" t="s">
        <v>40</v>
      </c>
      <c r="AC206" s="3">
        <v>1</v>
      </c>
      <c r="AD206" s="13" t="s">
        <v>37</v>
      </c>
      <c r="AE206" s="13" t="s">
        <v>37</v>
      </c>
      <c r="AF206" s="13" t="s">
        <v>37</v>
      </c>
      <c r="AG206" s="13">
        <v>1000</v>
      </c>
      <c r="AH206" s="1"/>
      <c r="AI206" s="20" t="s">
        <v>197</v>
      </c>
      <c r="AJ206" s="20" t="s">
        <v>197</v>
      </c>
      <c r="AK206" s="1">
        <v>0</v>
      </c>
    </row>
    <row r="207" spans="1:37" ht="14.25">
      <c r="A207" s="7">
        <v>17000</v>
      </c>
      <c r="B207" s="7" t="s">
        <v>41</v>
      </c>
      <c r="C207" s="7">
        <v>2</v>
      </c>
      <c r="D207" s="7">
        <v>16</v>
      </c>
      <c r="E207" s="8" t="s">
        <v>33</v>
      </c>
      <c r="F207" s="7">
        <v>10</v>
      </c>
      <c r="G207" s="8" t="s">
        <v>34</v>
      </c>
      <c r="H207" s="7">
        <v>14</v>
      </c>
      <c r="I207" s="7">
        <v>1000</v>
      </c>
      <c r="J207" s="7">
        <v>0</v>
      </c>
      <c r="K207" s="7">
        <v>7</v>
      </c>
      <c r="L207" s="7">
        <v>10</v>
      </c>
      <c r="M207" s="7">
        <v>1</v>
      </c>
      <c r="N207" s="7">
        <v>24</v>
      </c>
      <c r="O207" s="7">
        <v>2</v>
      </c>
      <c r="P207" s="7">
        <v>14</v>
      </c>
      <c r="Q207" s="7">
        <v>41</v>
      </c>
      <c r="R207" s="7">
        <v>1</v>
      </c>
      <c r="S207" s="7">
        <v>26</v>
      </c>
      <c r="T207" s="7" t="s">
        <v>124</v>
      </c>
      <c r="U207" s="10" t="s">
        <v>35</v>
      </c>
      <c r="V207" s="1">
        <v>0</v>
      </c>
      <c r="W207" s="1" t="s">
        <v>36</v>
      </c>
      <c r="X207" s="14">
        <v>1000</v>
      </c>
      <c r="Y207" s="14">
        <v>202</v>
      </c>
      <c r="Z207" s="3">
        <v>0</v>
      </c>
      <c r="AA207" s="3" t="s">
        <v>39</v>
      </c>
      <c r="AB207" s="3" t="s">
        <v>40</v>
      </c>
      <c r="AC207" s="3">
        <v>1</v>
      </c>
      <c r="AD207" s="14">
        <v>1000</v>
      </c>
      <c r="AE207" s="14">
        <v>1000</v>
      </c>
      <c r="AF207" s="13" t="s">
        <v>37</v>
      </c>
      <c r="AG207" s="13">
        <v>1000</v>
      </c>
      <c r="AH207" s="1"/>
      <c r="AI207" s="20" t="s">
        <v>197</v>
      </c>
      <c r="AJ207" s="20" t="s">
        <v>197</v>
      </c>
      <c r="AK207" s="1">
        <v>0</v>
      </c>
    </row>
    <row r="208" spans="1:37" ht="14.25">
      <c r="A208" s="7">
        <v>17016</v>
      </c>
      <c r="B208" s="7" t="s">
        <v>377</v>
      </c>
      <c r="C208" s="7">
        <v>3</v>
      </c>
      <c r="D208" s="7">
        <v>16</v>
      </c>
      <c r="E208" s="18" t="s">
        <v>188</v>
      </c>
      <c r="F208" s="7">
        <v>6</v>
      </c>
      <c r="G208" s="18" t="s">
        <v>153</v>
      </c>
      <c r="H208" s="7">
        <v>5</v>
      </c>
      <c r="I208" s="7">
        <v>1000</v>
      </c>
      <c r="J208" s="7">
        <v>1</v>
      </c>
      <c r="K208" s="7">
        <v>7</v>
      </c>
      <c r="L208" s="7">
        <v>15</v>
      </c>
      <c r="M208" s="18" t="s">
        <v>153</v>
      </c>
      <c r="N208" s="7">
        <v>24</v>
      </c>
      <c r="O208" s="17">
        <v>1</v>
      </c>
      <c r="P208" s="7">
        <v>14</v>
      </c>
      <c r="Q208" s="7">
        <v>41</v>
      </c>
      <c r="R208" s="18" t="s">
        <v>153</v>
      </c>
      <c r="S208" s="7">
        <v>26</v>
      </c>
      <c r="T208" s="7" t="s">
        <v>332</v>
      </c>
      <c r="U208" s="7">
        <v>0</v>
      </c>
      <c r="V208" s="13" t="s">
        <v>216</v>
      </c>
      <c r="W208" s="1" t="s">
        <v>533</v>
      </c>
      <c r="X208" s="19" t="s">
        <v>227</v>
      </c>
      <c r="Y208" s="14" t="s">
        <v>96</v>
      </c>
      <c r="Z208" s="3">
        <v>10</v>
      </c>
      <c r="AA208" s="15" t="s">
        <v>123</v>
      </c>
      <c r="AB208" s="3" t="s">
        <v>97</v>
      </c>
      <c r="AC208" s="3">
        <v>1</v>
      </c>
      <c r="AD208" s="19" t="s">
        <v>226</v>
      </c>
      <c r="AE208" s="16" t="s">
        <v>152</v>
      </c>
      <c r="AF208" s="16" t="s">
        <v>225</v>
      </c>
      <c r="AG208" s="16" t="s">
        <v>675</v>
      </c>
      <c r="AH208" s="17">
        <v>830</v>
      </c>
      <c r="AI208" s="16" t="s">
        <v>203</v>
      </c>
      <c r="AJ208" s="16">
        <v>15</v>
      </c>
      <c r="AK208" s="1">
        <v>118</v>
      </c>
    </row>
    <row r="209" spans="1:37" ht="14.25">
      <c r="A209" s="7">
        <v>17017</v>
      </c>
      <c r="B209" s="7" t="s">
        <v>380</v>
      </c>
      <c r="C209" s="7">
        <v>3</v>
      </c>
      <c r="D209" s="7">
        <v>16</v>
      </c>
      <c r="E209" s="18" t="s">
        <v>189</v>
      </c>
      <c r="F209" s="7">
        <v>6</v>
      </c>
      <c r="G209" s="18" t="s">
        <v>153</v>
      </c>
      <c r="H209" s="7">
        <v>5</v>
      </c>
      <c r="I209" s="7">
        <v>1000</v>
      </c>
      <c r="J209" s="7">
        <v>1</v>
      </c>
      <c r="K209" s="7">
        <v>7</v>
      </c>
      <c r="L209" s="7">
        <v>15</v>
      </c>
      <c r="M209" s="18" t="s">
        <v>153</v>
      </c>
      <c r="N209" s="7">
        <v>24</v>
      </c>
      <c r="O209" s="17">
        <v>1</v>
      </c>
      <c r="P209" s="7">
        <v>14</v>
      </c>
      <c r="Q209" s="7">
        <v>41</v>
      </c>
      <c r="R209" s="18" t="s">
        <v>153</v>
      </c>
      <c r="S209" s="7">
        <v>26</v>
      </c>
      <c r="T209" s="7" t="s">
        <v>381</v>
      </c>
      <c r="U209" s="7">
        <v>0</v>
      </c>
      <c r="V209" s="13" t="s">
        <v>217</v>
      </c>
      <c r="W209" s="1" t="s">
        <v>534</v>
      </c>
      <c r="X209" s="19" t="s">
        <v>227</v>
      </c>
      <c r="Y209" s="14" t="s">
        <v>100</v>
      </c>
      <c r="Z209" s="3">
        <v>10</v>
      </c>
      <c r="AA209" s="15" t="s">
        <v>123</v>
      </c>
      <c r="AB209" s="3" t="s">
        <v>101</v>
      </c>
      <c r="AC209" s="3">
        <v>1</v>
      </c>
      <c r="AD209" s="19" t="s">
        <v>226</v>
      </c>
      <c r="AE209" s="16" t="s">
        <v>152</v>
      </c>
      <c r="AF209" s="16" t="s">
        <v>225</v>
      </c>
      <c r="AG209" s="16" t="s">
        <v>676</v>
      </c>
      <c r="AH209" s="17">
        <v>890</v>
      </c>
      <c r="AI209" s="16" t="s">
        <v>203</v>
      </c>
      <c r="AJ209" s="16">
        <v>15</v>
      </c>
      <c r="AK209" s="1">
        <v>133</v>
      </c>
    </row>
    <row r="210" spans="1:37" ht="14.25">
      <c r="A210" s="7">
        <v>17018</v>
      </c>
      <c r="B210" s="7" t="s">
        <v>383</v>
      </c>
      <c r="C210" s="7">
        <v>3</v>
      </c>
      <c r="D210" s="7">
        <v>16</v>
      </c>
      <c r="E210" s="18" t="s">
        <v>190</v>
      </c>
      <c r="F210" s="7">
        <v>6</v>
      </c>
      <c r="G210" s="18" t="s">
        <v>153</v>
      </c>
      <c r="H210" s="7">
        <v>5</v>
      </c>
      <c r="I210" s="7">
        <v>1000</v>
      </c>
      <c r="J210" s="7">
        <v>1</v>
      </c>
      <c r="K210" s="7">
        <v>7</v>
      </c>
      <c r="L210" s="7">
        <v>15</v>
      </c>
      <c r="M210" s="18" t="s">
        <v>153</v>
      </c>
      <c r="N210" s="7">
        <v>24</v>
      </c>
      <c r="O210" s="17">
        <v>1</v>
      </c>
      <c r="P210" s="7">
        <v>14</v>
      </c>
      <c r="Q210" s="7">
        <v>41</v>
      </c>
      <c r="R210" s="18" t="s">
        <v>153</v>
      </c>
      <c r="S210" s="7">
        <v>26</v>
      </c>
      <c r="T210" s="7" t="s">
        <v>382</v>
      </c>
      <c r="U210" s="7">
        <v>0</v>
      </c>
      <c r="V210" s="13" t="s">
        <v>218</v>
      </c>
      <c r="W210" s="1" t="s">
        <v>535</v>
      </c>
      <c r="X210" s="19" t="s">
        <v>227</v>
      </c>
      <c r="Y210" s="14" t="s">
        <v>104</v>
      </c>
      <c r="Z210" s="3">
        <v>10</v>
      </c>
      <c r="AA210" s="15" t="s">
        <v>123</v>
      </c>
      <c r="AB210" s="3" t="s">
        <v>105</v>
      </c>
      <c r="AC210" s="3">
        <v>0</v>
      </c>
      <c r="AD210" s="19" t="s">
        <v>226</v>
      </c>
      <c r="AE210" s="16" t="s">
        <v>152</v>
      </c>
      <c r="AF210" s="16" t="s">
        <v>225</v>
      </c>
      <c r="AG210" s="16" t="s">
        <v>677</v>
      </c>
      <c r="AH210" s="17">
        <v>970</v>
      </c>
      <c r="AI210" s="16" t="s">
        <v>203</v>
      </c>
      <c r="AJ210" s="16">
        <v>15</v>
      </c>
      <c r="AK210" s="1">
        <v>148</v>
      </c>
    </row>
    <row r="211" spans="1:37" ht="14.25">
      <c r="A211" s="7">
        <v>17019</v>
      </c>
      <c r="B211" s="7" t="s">
        <v>386</v>
      </c>
      <c r="C211" s="7">
        <v>3</v>
      </c>
      <c r="D211" s="7">
        <v>16</v>
      </c>
      <c r="E211" s="18" t="s">
        <v>191</v>
      </c>
      <c r="F211" s="7">
        <v>6</v>
      </c>
      <c r="G211" s="18" t="s">
        <v>153</v>
      </c>
      <c r="H211" s="7">
        <v>5</v>
      </c>
      <c r="I211" s="7">
        <v>1000</v>
      </c>
      <c r="J211" s="7">
        <v>1</v>
      </c>
      <c r="K211" s="7">
        <v>7</v>
      </c>
      <c r="L211" s="7">
        <v>15</v>
      </c>
      <c r="M211" s="18" t="s">
        <v>153</v>
      </c>
      <c r="N211" s="7">
        <v>24</v>
      </c>
      <c r="O211" s="17">
        <v>1</v>
      </c>
      <c r="P211" s="7">
        <v>14</v>
      </c>
      <c r="Q211" s="7">
        <v>41</v>
      </c>
      <c r="R211" s="18" t="s">
        <v>153</v>
      </c>
      <c r="S211" s="7">
        <v>26</v>
      </c>
      <c r="T211" s="7" t="s">
        <v>387</v>
      </c>
      <c r="U211" s="7">
        <v>0</v>
      </c>
      <c r="V211" s="13" t="s">
        <v>219</v>
      </c>
      <c r="W211" s="1" t="s">
        <v>536</v>
      </c>
      <c r="X211" s="19" t="s">
        <v>227</v>
      </c>
      <c r="Y211" s="14" t="s">
        <v>108</v>
      </c>
      <c r="Z211" s="3">
        <v>10</v>
      </c>
      <c r="AA211" s="15" t="s">
        <v>123</v>
      </c>
      <c r="AB211" s="3" t="s">
        <v>109</v>
      </c>
      <c r="AC211" s="3">
        <v>1</v>
      </c>
      <c r="AD211" s="19" t="s">
        <v>226</v>
      </c>
      <c r="AE211" s="16" t="s">
        <v>152</v>
      </c>
      <c r="AF211" s="16" t="s">
        <v>225</v>
      </c>
      <c r="AG211" s="16" t="s">
        <v>678</v>
      </c>
      <c r="AH211" s="17">
        <v>1050</v>
      </c>
      <c r="AI211" s="16" t="s">
        <v>203</v>
      </c>
      <c r="AJ211" s="16">
        <v>15</v>
      </c>
      <c r="AK211" s="1">
        <v>166</v>
      </c>
    </row>
    <row r="212" spans="1:37" ht="14.25">
      <c r="A212" s="7">
        <v>17020</v>
      </c>
      <c r="B212" s="7" t="s">
        <v>389</v>
      </c>
      <c r="C212" s="7">
        <v>3</v>
      </c>
      <c r="D212" s="7">
        <v>16</v>
      </c>
      <c r="E212" s="18" t="s">
        <v>192</v>
      </c>
      <c r="F212" s="7">
        <v>6</v>
      </c>
      <c r="G212" s="18" t="s">
        <v>153</v>
      </c>
      <c r="H212" s="7">
        <v>5</v>
      </c>
      <c r="I212" s="7">
        <v>1000</v>
      </c>
      <c r="J212" s="7">
        <v>1</v>
      </c>
      <c r="K212" s="7">
        <v>7</v>
      </c>
      <c r="L212" s="7">
        <v>15</v>
      </c>
      <c r="M212" s="18" t="s">
        <v>153</v>
      </c>
      <c r="N212" s="7">
        <v>24</v>
      </c>
      <c r="O212" s="7">
        <v>1</v>
      </c>
      <c r="P212" s="7">
        <v>14</v>
      </c>
      <c r="Q212" s="7">
        <v>41</v>
      </c>
      <c r="R212" s="18" t="s">
        <v>153</v>
      </c>
      <c r="S212" s="7">
        <v>26</v>
      </c>
      <c r="T212" s="7" t="s">
        <v>390</v>
      </c>
      <c r="U212" s="7">
        <v>0</v>
      </c>
      <c r="V212" s="13" t="s">
        <v>220</v>
      </c>
      <c r="W212" s="1" t="s">
        <v>537</v>
      </c>
      <c r="X212" s="19" t="s">
        <v>227</v>
      </c>
      <c r="Y212" s="14" t="s">
        <v>112</v>
      </c>
      <c r="Z212" s="3">
        <v>10</v>
      </c>
      <c r="AA212" s="15" t="s">
        <v>123</v>
      </c>
      <c r="AB212" s="3" t="s">
        <v>113</v>
      </c>
      <c r="AC212" s="3">
        <v>0</v>
      </c>
      <c r="AD212" s="19" t="s">
        <v>226</v>
      </c>
      <c r="AE212" s="16" t="s">
        <v>152</v>
      </c>
      <c r="AF212" s="16" t="s">
        <v>225</v>
      </c>
      <c r="AG212" s="16" t="s">
        <v>679</v>
      </c>
      <c r="AH212" s="17">
        <v>1130</v>
      </c>
      <c r="AI212" s="16" t="s">
        <v>203</v>
      </c>
      <c r="AJ212" s="16">
        <v>15</v>
      </c>
      <c r="AK212" s="1">
        <v>183</v>
      </c>
    </row>
    <row r="213" spans="1:37" ht="14.25">
      <c r="A213" s="7">
        <v>17007</v>
      </c>
      <c r="B213" s="7" t="s">
        <v>392</v>
      </c>
      <c r="C213" s="7">
        <v>3</v>
      </c>
      <c r="D213" s="7">
        <v>16</v>
      </c>
      <c r="E213" s="18" t="s">
        <v>193</v>
      </c>
      <c r="F213" s="7">
        <v>6</v>
      </c>
      <c r="G213" s="18" t="s">
        <v>153</v>
      </c>
      <c r="H213" s="7">
        <v>5</v>
      </c>
      <c r="I213" s="7">
        <v>1000</v>
      </c>
      <c r="J213" s="7">
        <v>1</v>
      </c>
      <c r="K213" s="7">
        <v>7</v>
      </c>
      <c r="L213" s="7">
        <v>15</v>
      </c>
      <c r="M213" s="18" t="s">
        <v>153</v>
      </c>
      <c r="N213" s="7">
        <v>24</v>
      </c>
      <c r="O213" s="17">
        <v>3</v>
      </c>
      <c r="P213" s="7">
        <v>14</v>
      </c>
      <c r="Q213" s="7">
        <v>41</v>
      </c>
      <c r="R213" s="18" t="s">
        <v>153</v>
      </c>
      <c r="S213" s="7">
        <v>26</v>
      </c>
      <c r="T213" s="7" t="s">
        <v>393</v>
      </c>
      <c r="U213" s="10" t="s">
        <v>35</v>
      </c>
      <c r="V213" s="13" t="s">
        <v>221</v>
      </c>
      <c r="W213" s="16" t="s">
        <v>538</v>
      </c>
      <c r="X213" s="19" t="s">
        <v>227</v>
      </c>
      <c r="Y213" s="14" t="s">
        <v>60</v>
      </c>
      <c r="Z213" s="3">
        <v>10</v>
      </c>
      <c r="AA213" s="15" t="s">
        <v>123</v>
      </c>
      <c r="AB213" s="3" t="s">
        <v>61</v>
      </c>
      <c r="AC213" s="3">
        <v>1</v>
      </c>
      <c r="AD213" s="19" t="s">
        <v>226</v>
      </c>
      <c r="AE213" s="16" t="s">
        <v>152</v>
      </c>
      <c r="AF213" s="16" t="s">
        <v>225</v>
      </c>
      <c r="AG213" s="16" t="s">
        <v>680</v>
      </c>
      <c r="AH213" s="17">
        <v>1210</v>
      </c>
      <c r="AI213" s="16" t="s">
        <v>203</v>
      </c>
      <c r="AJ213" s="16">
        <v>15</v>
      </c>
      <c r="AK213" s="1">
        <v>200</v>
      </c>
    </row>
    <row r="214" spans="1:37" ht="14.25">
      <c r="A214" s="7">
        <v>17008</v>
      </c>
      <c r="B214" s="7" t="s">
        <v>395</v>
      </c>
      <c r="C214" s="7">
        <v>3</v>
      </c>
      <c r="D214" s="7">
        <v>16</v>
      </c>
      <c r="E214" s="18" t="s">
        <v>194</v>
      </c>
      <c r="F214" s="7">
        <v>6</v>
      </c>
      <c r="G214" s="18" t="s">
        <v>153</v>
      </c>
      <c r="H214" s="7">
        <v>5</v>
      </c>
      <c r="I214" s="7">
        <v>1000</v>
      </c>
      <c r="J214" s="7">
        <v>1</v>
      </c>
      <c r="K214" s="7">
        <v>7</v>
      </c>
      <c r="L214" s="7">
        <v>15</v>
      </c>
      <c r="M214" s="18" t="s">
        <v>153</v>
      </c>
      <c r="N214" s="7">
        <v>24</v>
      </c>
      <c r="O214" s="17">
        <v>3</v>
      </c>
      <c r="P214" s="7">
        <v>14</v>
      </c>
      <c r="Q214" s="7">
        <v>41</v>
      </c>
      <c r="R214" s="18" t="s">
        <v>153</v>
      </c>
      <c r="S214" s="7">
        <v>26</v>
      </c>
      <c r="T214" s="7" t="s">
        <v>396</v>
      </c>
      <c r="U214" s="10" t="s">
        <v>35</v>
      </c>
      <c r="V214" s="13" t="s">
        <v>222</v>
      </c>
      <c r="W214" s="1" t="s">
        <v>539</v>
      </c>
      <c r="X214" s="19" t="s">
        <v>227</v>
      </c>
      <c r="Y214" s="14" t="s">
        <v>64</v>
      </c>
      <c r="Z214" s="3">
        <v>10</v>
      </c>
      <c r="AA214" s="15" t="s">
        <v>123</v>
      </c>
      <c r="AB214" s="3" t="s">
        <v>65</v>
      </c>
      <c r="AC214" s="3">
        <v>0</v>
      </c>
      <c r="AD214" s="19" t="s">
        <v>226</v>
      </c>
      <c r="AE214" s="16" t="s">
        <v>152</v>
      </c>
      <c r="AF214" s="16" t="s">
        <v>225</v>
      </c>
      <c r="AG214" s="16" t="s">
        <v>681</v>
      </c>
      <c r="AH214" s="17">
        <v>1290</v>
      </c>
      <c r="AI214" s="16" t="s">
        <v>203</v>
      </c>
      <c r="AJ214" s="16">
        <v>15</v>
      </c>
      <c r="AK214" s="1">
        <v>215</v>
      </c>
    </row>
    <row r="215" spans="1:37" ht="14.25">
      <c r="A215" s="7">
        <v>17009</v>
      </c>
      <c r="B215" s="7" t="s">
        <v>397</v>
      </c>
      <c r="C215" s="7">
        <v>3</v>
      </c>
      <c r="D215" s="7">
        <v>16</v>
      </c>
      <c r="E215" s="18" t="s">
        <v>195</v>
      </c>
      <c r="F215" s="7">
        <v>6</v>
      </c>
      <c r="G215" s="18" t="s">
        <v>153</v>
      </c>
      <c r="H215" s="7">
        <v>5</v>
      </c>
      <c r="I215" s="7">
        <v>1000</v>
      </c>
      <c r="J215" s="7">
        <v>1</v>
      </c>
      <c r="K215" s="7">
        <v>7</v>
      </c>
      <c r="L215" s="7">
        <v>15</v>
      </c>
      <c r="M215" s="18" t="s">
        <v>153</v>
      </c>
      <c r="N215" s="7">
        <v>24</v>
      </c>
      <c r="O215" s="17">
        <v>3</v>
      </c>
      <c r="P215" s="7">
        <v>14</v>
      </c>
      <c r="Q215" s="7">
        <v>41</v>
      </c>
      <c r="R215" s="18" t="s">
        <v>153</v>
      </c>
      <c r="S215" s="7">
        <v>26</v>
      </c>
      <c r="T215" s="7" t="s">
        <v>398</v>
      </c>
      <c r="U215" s="7">
        <v>0</v>
      </c>
      <c r="V215" s="13" t="s">
        <v>223</v>
      </c>
      <c r="W215" s="1" t="s">
        <v>540</v>
      </c>
      <c r="X215" s="19" t="s">
        <v>227</v>
      </c>
      <c r="Y215" s="14" t="s">
        <v>68</v>
      </c>
      <c r="Z215" s="3">
        <v>10</v>
      </c>
      <c r="AA215" s="15" t="s">
        <v>123</v>
      </c>
      <c r="AB215" s="3" t="s">
        <v>69</v>
      </c>
      <c r="AC215" s="3">
        <v>1</v>
      </c>
      <c r="AD215" s="19" t="s">
        <v>226</v>
      </c>
      <c r="AE215" s="16" t="s">
        <v>152</v>
      </c>
      <c r="AF215" s="16" t="s">
        <v>225</v>
      </c>
      <c r="AG215" s="16" t="s">
        <v>682</v>
      </c>
      <c r="AH215" s="17">
        <v>1370</v>
      </c>
      <c r="AI215" s="16" t="s">
        <v>203</v>
      </c>
      <c r="AJ215" s="16">
        <v>15</v>
      </c>
      <c r="AK215" s="1">
        <v>230</v>
      </c>
    </row>
    <row r="216" spans="1:37" ht="14.25">
      <c r="A216" s="7">
        <v>17010</v>
      </c>
      <c r="B216" s="7" t="s">
        <v>399</v>
      </c>
      <c r="C216" s="7">
        <v>3</v>
      </c>
      <c r="D216" s="7">
        <v>16</v>
      </c>
      <c r="E216" s="18" t="s">
        <v>184</v>
      </c>
      <c r="F216" s="7">
        <v>6</v>
      </c>
      <c r="G216" s="18" t="s">
        <v>153</v>
      </c>
      <c r="H216" s="7">
        <v>5</v>
      </c>
      <c r="I216" s="7">
        <v>1000</v>
      </c>
      <c r="J216" s="7">
        <v>1</v>
      </c>
      <c r="K216" s="7">
        <v>7</v>
      </c>
      <c r="L216" s="7">
        <v>15</v>
      </c>
      <c r="M216" s="18" t="s">
        <v>153</v>
      </c>
      <c r="N216" s="7">
        <v>24</v>
      </c>
      <c r="O216" s="17">
        <v>2</v>
      </c>
      <c r="P216" s="7">
        <v>14</v>
      </c>
      <c r="Q216" s="7">
        <v>41</v>
      </c>
      <c r="R216" s="18" t="s">
        <v>153</v>
      </c>
      <c r="S216" s="7">
        <v>26</v>
      </c>
      <c r="T216" s="7" t="s">
        <v>400</v>
      </c>
      <c r="U216" s="7">
        <v>0</v>
      </c>
      <c r="V216" s="13" t="s">
        <v>224</v>
      </c>
      <c r="W216" s="1" t="s">
        <v>541</v>
      </c>
      <c r="X216" s="19" t="s">
        <v>227</v>
      </c>
      <c r="Y216" s="14" t="s">
        <v>72</v>
      </c>
      <c r="Z216" s="3">
        <v>10</v>
      </c>
      <c r="AA216" s="15" t="s">
        <v>123</v>
      </c>
      <c r="AB216" s="3" t="s">
        <v>73</v>
      </c>
      <c r="AC216" s="3">
        <v>0</v>
      </c>
      <c r="AD216" s="19" t="s">
        <v>226</v>
      </c>
      <c r="AE216" s="16" t="s">
        <v>152</v>
      </c>
      <c r="AF216" s="16" t="s">
        <v>225</v>
      </c>
      <c r="AG216" s="16" t="s">
        <v>683</v>
      </c>
      <c r="AH216" s="17">
        <v>1450</v>
      </c>
      <c r="AI216" s="16" t="s">
        <v>203</v>
      </c>
      <c r="AJ216" s="16">
        <v>15</v>
      </c>
      <c r="AK216" s="1">
        <v>249</v>
      </c>
    </row>
    <row r="217" spans="1:37" ht="14.25">
      <c r="A217" s="7">
        <v>17050</v>
      </c>
      <c r="B217" s="7" t="s">
        <v>41</v>
      </c>
      <c r="C217" s="7">
        <v>4</v>
      </c>
      <c r="D217" s="7">
        <v>16</v>
      </c>
      <c r="E217" s="8" t="s">
        <v>33</v>
      </c>
      <c r="F217" s="7">
        <v>10</v>
      </c>
      <c r="G217" s="8" t="s">
        <v>34</v>
      </c>
      <c r="H217" s="7">
        <v>14</v>
      </c>
      <c r="I217" s="7">
        <v>1000</v>
      </c>
      <c r="J217" s="7">
        <v>0</v>
      </c>
      <c r="K217" s="7">
        <v>7</v>
      </c>
      <c r="L217" s="7">
        <v>10</v>
      </c>
      <c r="M217" s="7">
        <v>1</v>
      </c>
      <c r="N217" s="7">
        <v>24</v>
      </c>
      <c r="O217" s="7">
        <v>2</v>
      </c>
      <c r="P217" s="7">
        <v>14</v>
      </c>
      <c r="Q217" s="7">
        <v>41</v>
      </c>
      <c r="R217" s="7">
        <v>1</v>
      </c>
      <c r="S217" s="7">
        <v>26</v>
      </c>
      <c r="T217" s="7" t="s">
        <v>124</v>
      </c>
      <c r="U217" s="10" t="s">
        <v>35</v>
      </c>
      <c r="V217" s="1">
        <v>0</v>
      </c>
      <c r="W217" s="1" t="s">
        <v>36</v>
      </c>
      <c r="X217" s="14">
        <v>1000</v>
      </c>
      <c r="Y217" s="14">
        <v>9401</v>
      </c>
      <c r="Z217" s="3">
        <v>0</v>
      </c>
      <c r="AA217" s="3" t="s">
        <v>39</v>
      </c>
      <c r="AB217" s="3" t="s">
        <v>40</v>
      </c>
      <c r="AC217" s="3">
        <v>1</v>
      </c>
      <c r="AD217" s="14">
        <v>1000</v>
      </c>
      <c r="AE217" s="14">
        <v>1000</v>
      </c>
      <c r="AF217" s="13" t="s">
        <v>37</v>
      </c>
      <c r="AG217" s="13">
        <v>1000</v>
      </c>
      <c r="AH217" s="1"/>
      <c r="AI217" s="20" t="s">
        <v>197</v>
      </c>
      <c r="AJ217" s="20" t="s">
        <v>197</v>
      </c>
      <c r="AK217" s="1">
        <v>0</v>
      </c>
    </row>
    <row r="218" spans="1:37" ht="14.25">
      <c r="A218" s="7">
        <v>982</v>
      </c>
      <c r="B218" s="7" t="s">
        <v>32</v>
      </c>
      <c r="C218" s="7">
        <v>1</v>
      </c>
      <c r="D218" s="7">
        <v>17</v>
      </c>
      <c r="E218" s="8" t="s">
        <v>33</v>
      </c>
      <c r="F218" s="7">
        <v>4</v>
      </c>
      <c r="G218" s="8" t="s">
        <v>34</v>
      </c>
      <c r="H218" s="7">
        <v>3</v>
      </c>
      <c r="I218" s="7">
        <v>1000</v>
      </c>
      <c r="J218" s="7">
        <v>0</v>
      </c>
      <c r="K218" s="7">
        <v>7</v>
      </c>
      <c r="L218" s="7">
        <v>10</v>
      </c>
      <c r="M218" s="7">
        <v>1</v>
      </c>
      <c r="N218" s="7">
        <v>24</v>
      </c>
      <c r="O218" s="7">
        <v>2</v>
      </c>
      <c r="P218" s="7">
        <v>14</v>
      </c>
      <c r="Q218" s="7">
        <v>41</v>
      </c>
      <c r="R218" s="7">
        <v>1</v>
      </c>
      <c r="S218" s="7">
        <v>26</v>
      </c>
      <c r="T218" s="7" t="s">
        <v>124</v>
      </c>
      <c r="U218" s="10" t="s">
        <v>35</v>
      </c>
      <c r="V218" s="1">
        <v>0</v>
      </c>
      <c r="W218" s="1" t="s">
        <v>36</v>
      </c>
      <c r="X218" s="13" t="s">
        <v>37</v>
      </c>
      <c r="Y218" s="13" t="s">
        <v>38</v>
      </c>
      <c r="Z218" s="3">
        <v>0</v>
      </c>
      <c r="AA218" s="3" t="s">
        <v>39</v>
      </c>
      <c r="AB218" s="3" t="s">
        <v>40</v>
      </c>
      <c r="AC218" s="3">
        <v>1</v>
      </c>
      <c r="AD218" s="13" t="s">
        <v>37</v>
      </c>
      <c r="AE218" s="13" t="s">
        <v>37</v>
      </c>
      <c r="AF218" s="13" t="s">
        <v>37</v>
      </c>
      <c r="AG218" s="13">
        <v>1000</v>
      </c>
      <c r="AH218" s="1"/>
      <c r="AI218" s="20" t="s">
        <v>197</v>
      </c>
      <c r="AJ218" s="20" t="s">
        <v>197</v>
      </c>
      <c r="AK218" s="1">
        <v>0</v>
      </c>
    </row>
    <row r="219" spans="1:37" ht="14.25">
      <c r="A219" s="7">
        <v>18000</v>
      </c>
      <c r="B219" s="7" t="s">
        <v>41</v>
      </c>
      <c r="C219" s="7">
        <v>2</v>
      </c>
      <c r="D219" s="7">
        <v>17</v>
      </c>
      <c r="E219" s="8" t="s">
        <v>33</v>
      </c>
      <c r="F219" s="7">
        <v>10</v>
      </c>
      <c r="G219" s="8" t="s">
        <v>34</v>
      </c>
      <c r="H219" s="7">
        <v>14</v>
      </c>
      <c r="I219" s="7">
        <v>1000</v>
      </c>
      <c r="J219" s="7">
        <v>0</v>
      </c>
      <c r="K219" s="7">
        <v>7</v>
      </c>
      <c r="L219" s="7">
        <v>10</v>
      </c>
      <c r="M219" s="7">
        <v>1</v>
      </c>
      <c r="N219" s="7">
        <v>24</v>
      </c>
      <c r="O219" s="7">
        <v>2</v>
      </c>
      <c r="P219" s="7">
        <v>14</v>
      </c>
      <c r="Q219" s="7">
        <v>41</v>
      </c>
      <c r="R219" s="7">
        <v>1</v>
      </c>
      <c r="S219" s="7">
        <v>26</v>
      </c>
      <c r="T219" s="7" t="s">
        <v>124</v>
      </c>
      <c r="U219" s="10" t="s">
        <v>35</v>
      </c>
      <c r="V219" s="1">
        <v>0</v>
      </c>
      <c r="W219" s="1" t="s">
        <v>36</v>
      </c>
      <c r="X219" s="14">
        <v>1000</v>
      </c>
      <c r="Y219" s="14">
        <v>202</v>
      </c>
      <c r="Z219" s="3">
        <v>0</v>
      </c>
      <c r="AA219" s="3" t="s">
        <v>39</v>
      </c>
      <c r="AB219" s="3" t="s">
        <v>40</v>
      </c>
      <c r="AC219" s="3">
        <v>1</v>
      </c>
      <c r="AD219" s="14">
        <v>1000</v>
      </c>
      <c r="AE219" s="14">
        <v>1000</v>
      </c>
      <c r="AF219" s="13" t="s">
        <v>37</v>
      </c>
      <c r="AG219" s="13">
        <v>1000</v>
      </c>
      <c r="AH219" s="1"/>
      <c r="AI219" s="20" t="s">
        <v>197</v>
      </c>
      <c r="AJ219" s="20" t="s">
        <v>197</v>
      </c>
      <c r="AK219" s="1">
        <v>0</v>
      </c>
    </row>
    <row r="220" spans="1:37" ht="14.25">
      <c r="A220" s="7">
        <v>18016</v>
      </c>
      <c r="B220" s="7" t="s">
        <v>260</v>
      </c>
      <c r="C220" s="7">
        <v>3</v>
      </c>
      <c r="D220" s="7">
        <v>17</v>
      </c>
      <c r="E220" s="18" t="s">
        <v>188</v>
      </c>
      <c r="F220" s="7">
        <v>6</v>
      </c>
      <c r="G220" s="18" t="s">
        <v>153</v>
      </c>
      <c r="H220" s="7">
        <v>5</v>
      </c>
      <c r="I220" s="7">
        <v>1000</v>
      </c>
      <c r="J220" s="7">
        <v>1</v>
      </c>
      <c r="K220" s="7">
        <v>7</v>
      </c>
      <c r="L220" s="7">
        <v>15</v>
      </c>
      <c r="M220" s="18" t="s">
        <v>153</v>
      </c>
      <c r="N220" s="7">
        <v>24</v>
      </c>
      <c r="O220" s="17">
        <v>1</v>
      </c>
      <c r="P220" s="7">
        <v>14</v>
      </c>
      <c r="Q220" s="7">
        <v>41</v>
      </c>
      <c r="R220" s="18" t="s">
        <v>153</v>
      </c>
      <c r="S220" s="7">
        <v>26</v>
      </c>
      <c r="T220" s="7" t="s">
        <v>277</v>
      </c>
      <c r="U220" s="7">
        <v>0</v>
      </c>
      <c r="V220" s="13" t="s">
        <v>216</v>
      </c>
      <c r="W220" s="16" t="s">
        <v>542</v>
      </c>
      <c r="X220" s="19" t="s">
        <v>227</v>
      </c>
      <c r="Y220" s="14" t="s">
        <v>96</v>
      </c>
      <c r="Z220" s="3">
        <v>10</v>
      </c>
      <c r="AA220" s="15" t="s">
        <v>123</v>
      </c>
      <c r="AB220" s="3" t="s">
        <v>97</v>
      </c>
      <c r="AC220" s="3">
        <v>1</v>
      </c>
      <c r="AD220" s="19" t="s">
        <v>226</v>
      </c>
      <c r="AE220" s="16" t="s">
        <v>152</v>
      </c>
      <c r="AF220" s="16" t="s">
        <v>225</v>
      </c>
      <c r="AG220" s="16" t="s">
        <v>684</v>
      </c>
      <c r="AH220" s="17">
        <v>830</v>
      </c>
      <c r="AI220" s="16" t="s">
        <v>203</v>
      </c>
      <c r="AJ220" s="16">
        <v>15</v>
      </c>
      <c r="AK220" s="1">
        <v>118</v>
      </c>
    </row>
    <row r="221" spans="1:37" ht="14.25">
      <c r="A221" s="7">
        <v>18017</v>
      </c>
      <c r="B221" s="7" t="s">
        <v>261</v>
      </c>
      <c r="C221" s="7">
        <v>3</v>
      </c>
      <c r="D221" s="7">
        <v>17</v>
      </c>
      <c r="E221" s="18" t="s">
        <v>189</v>
      </c>
      <c r="F221" s="7">
        <v>6</v>
      </c>
      <c r="G221" s="18" t="s">
        <v>153</v>
      </c>
      <c r="H221" s="7">
        <v>5</v>
      </c>
      <c r="I221" s="7">
        <v>1000</v>
      </c>
      <c r="J221" s="7">
        <v>1</v>
      </c>
      <c r="K221" s="7">
        <v>7</v>
      </c>
      <c r="L221" s="7">
        <v>15</v>
      </c>
      <c r="M221" s="18" t="s">
        <v>153</v>
      </c>
      <c r="N221" s="7">
        <v>24</v>
      </c>
      <c r="O221" s="17">
        <v>1</v>
      </c>
      <c r="P221" s="7">
        <v>14</v>
      </c>
      <c r="Q221" s="7">
        <v>41</v>
      </c>
      <c r="R221" s="18" t="s">
        <v>153</v>
      </c>
      <c r="S221" s="7">
        <v>26</v>
      </c>
      <c r="T221" s="7" t="s">
        <v>278</v>
      </c>
      <c r="U221" s="7">
        <v>0</v>
      </c>
      <c r="V221" s="13" t="s">
        <v>217</v>
      </c>
      <c r="W221" s="16" t="s">
        <v>543</v>
      </c>
      <c r="X221" s="19" t="s">
        <v>227</v>
      </c>
      <c r="Y221" s="14" t="s">
        <v>100</v>
      </c>
      <c r="Z221" s="3">
        <v>10</v>
      </c>
      <c r="AA221" s="15" t="s">
        <v>123</v>
      </c>
      <c r="AB221" s="3" t="s">
        <v>101</v>
      </c>
      <c r="AC221" s="3">
        <v>1</v>
      </c>
      <c r="AD221" s="19" t="s">
        <v>226</v>
      </c>
      <c r="AE221" s="16" t="s">
        <v>152</v>
      </c>
      <c r="AF221" s="16" t="s">
        <v>225</v>
      </c>
      <c r="AG221" s="16" t="s">
        <v>685</v>
      </c>
      <c r="AH221" s="17">
        <v>890</v>
      </c>
      <c r="AI221" s="16" t="s">
        <v>203</v>
      </c>
      <c r="AJ221" s="16">
        <v>15</v>
      </c>
      <c r="AK221" s="1">
        <v>133</v>
      </c>
    </row>
    <row r="222" spans="1:37" ht="14.25">
      <c r="A222" s="7">
        <v>18018</v>
      </c>
      <c r="B222" s="7" t="s">
        <v>262</v>
      </c>
      <c r="C222" s="7">
        <v>3</v>
      </c>
      <c r="D222" s="7">
        <v>17</v>
      </c>
      <c r="E222" s="18" t="s">
        <v>190</v>
      </c>
      <c r="F222" s="7">
        <v>6</v>
      </c>
      <c r="G222" s="18" t="s">
        <v>153</v>
      </c>
      <c r="H222" s="7">
        <v>5</v>
      </c>
      <c r="I222" s="7">
        <v>1000</v>
      </c>
      <c r="J222" s="7">
        <v>1</v>
      </c>
      <c r="K222" s="7">
        <v>7</v>
      </c>
      <c r="L222" s="7">
        <v>15</v>
      </c>
      <c r="M222" s="18" t="s">
        <v>153</v>
      </c>
      <c r="N222" s="7">
        <v>24</v>
      </c>
      <c r="O222" s="17">
        <v>1</v>
      </c>
      <c r="P222" s="7">
        <v>14</v>
      </c>
      <c r="Q222" s="7">
        <v>41</v>
      </c>
      <c r="R222" s="18" t="s">
        <v>153</v>
      </c>
      <c r="S222" s="7">
        <v>26</v>
      </c>
      <c r="T222" s="7" t="s">
        <v>279</v>
      </c>
      <c r="U222" s="7">
        <v>0</v>
      </c>
      <c r="V222" s="13" t="s">
        <v>218</v>
      </c>
      <c r="W222" s="16" t="s">
        <v>544</v>
      </c>
      <c r="X222" s="19" t="s">
        <v>227</v>
      </c>
      <c r="Y222" s="14" t="s">
        <v>104</v>
      </c>
      <c r="Z222" s="3">
        <v>10</v>
      </c>
      <c r="AA222" s="15" t="s">
        <v>123</v>
      </c>
      <c r="AB222" s="3" t="s">
        <v>105</v>
      </c>
      <c r="AC222" s="3">
        <v>0</v>
      </c>
      <c r="AD222" s="19" t="s">
        <v>226</v>
      </c>
      <c r="AE222" s="16" t="s">
        <v>152</v>
      </c>
      <c r="AF222" s="16" t="s">
        <v>225</v>
      </c>
      <c r="AG222" s="16" t="s">
        <v>686</v>
      </c>
      <c r="AH222" s="17">
        <v>970</v>
      </c>
      <c r="AI222" s="16" t="s">
        <v>203</v>
      </c>
      <c r="AJ222" s="16">
        <v>15</v>
      </c>
      <c r="AK222" s="1">
        <v>148</v>
      </c>
    </row>
    <row r="223" spans="1:37" ht="14.25">
      <c r="A223" s="7">
        <v>18019</v>
      </c>
      <c r="B223" s="7" t="s">
        <v>263</v>
      </c>
      <c r="C223" s="7">
        <v>3</v>
      </c>
      <c r="D223" s="7">
        <v>17</v>
      </c>
      <c r="E223" s="18" t="s">
        <v>191</v>
      </c>
      <c r="F223" s="7">
        <v>6</v>
      </c>
      <c r="G223" s="18" t="s">
        <v>153</v>
      </c>
      <c r="H223" s="7">
        <v>5</v>
      </c>
      <c r="I223" s="7">
        <v>1000</v>
      </c>
      <c r="J223" s="7">
        <v>1</v>
      </c>
      <c r="K223" s="7">
        <v>7</v>
      </c>
      <c r="L223" s="7">
        <v>15</v>
      </c>
      <c r="M223" s="18" t="s">
        <v>153</v>
      </c>
      <c r="N223" s="7">
        <v>24</v>
      </c>
      <c r="O223" s="17">
        <v>1</v>
      </c>
      <c r="P223" s="7">
        <v>14</v>
      </c>
      <c r="Q223" s="7">
        <v>41</v>
      </c>
      <c r="R223" s="18" t="s">
        <v>153</v>
      </c>
      <c r="S223" s="7">
        <v>26</v>
      </c>
      <c r="T223" s="7" t="s">
        <v>280</v>
      </c>
      <c r="U223" s="7">
        <v>0</v>
      </c>
      <c r="V223" s="13" t="s">
        <v>219</v>
      </c>
      <c r="W223" s="16" t="s">
        <v>545</v>
      </c>
      <c r="X223" s="19" t="s">
        <v>227</v>
      </c>
      <c r="Y223" s="14" t="s">
        <v>108</v>
      </c>
      <c r="Z223" s="3">
        <v>10</v>
      </c>
      <c r="AA223" s="15" t="s">
        <v>123</v>
      </c>
      <c r="AB223" s="3" t="s">
        <v>109</v>
      </c>
      <c r="AC223" s="3">
        <v>1</v>
      </c>
      <c r="AD223" s="19" t="s">
        <v>226</v>
      </c>
      <c r="AE223" s="16" t="s">
        <v>152</v>
      </c>
      <c r="AF223" s="16" t="s">
        <v>225</v>
      </c>
      <c r="AG223" s="16" t="s">
        <v>687</v>
      </c>
      <c r="AH223" s="17">
        <v>1050</v>
      </c>
      <c r="AI223" s="16" t="s">
        <v>203</v>
      </c>
      <c r="AJ223" s="16">
        <v>15</v>
      </c>
      <c r="AK223" s="1">
        <v>166</v>
      </c>
    </row>
    <row r="224" spans="1:37" ht="14.25">
      <c r="A224" s="7">
        <v>18020</v>
      </c>
      <c r="B224" s="7" t="s">
        <v>289</v>
      </c>
      <c r="C224" s="7">
        <v>3</v>
      </c>
      <c r="D224" s="7">
        <v>17</v>
      </c>
      <c r="E224" s="18" t="s">
        <v>192</v>
      </c>
      <c r="F224" s="7">
        <v>6</v>
      </c>
      <c r="G224" s="18" t="s">
        <v>153</v>
      </c>
      <c r="H224" s="7">
        <v>5</v>
      </c>
      <c r="I224" s="7">
        <v>1000</v>
      </c>
      <c r="J224" s="7">
        <v>1</v>
      </c>
      <c r="K224" s="7">
        <v>7</v>
      </c>
      <c r="L224" s="7">
        <v>15</v>
      </c>
      <c r="M224" s="18" t="s">
        <v>153</v>
      </c>
      <c r="N224" s="7">
        <v>24</v>
      </c>
      <c r="O224" s="7">
        <v>1</v>
      </c>
      <c r="P224" s="7">
        <v>14</v>
      </c>
      <c r="Q224" s="7">
        <v>41</v>
      </c>
      <c r="R224" s="18" t="s">
        <v>153</v>
      </c>
      <c r="S224" s="7">
        <v>26</v>
      </c>
      <c r="T224" s="7" t="s">
        <v>281</v>
      </c>
      <c r="U224" s="7">
        <v>0</v>
      </c>
      <c r="V224" s="13" t="s">
        <v>220</v>
      </c>
      <c r="W224" s="16" t="s">
        <v>546</v>
      </c>
      <c r="X224" s="19" t="s">
        <v>227</v>
      </c>
      <c r="Y224" s="14" t="s">
        <v>112</v>
      </c>
      <c r="Z224" s="3">
        <v>10</v>
      </c>
      <c r="AA224" s="15" t="s">
        <v>123</v>
      </c>
      <c r="AB224" s="3" t="s">
        <v>113</v>
      </c>
      <c r="AC224" s="3">
        <v>0</v>
      </c>
      <c r="AD224" s="19" t="s">
        <v>226</v>
      </c>
      <c r="AE224" s="16" t="s">
        <v>152</v>
      </c>
      <c r="AF224" s="16" t="s">
        <v>225</v>
      </c>
      <c r="AG224" s="16" t="s">
        <v>688</v>
      </c>
      <c r="AH224" s="17">
        <v>1130</v>
      </c>
      <c r="AI224" s="16" t="s">
        <v>203</v>
      </c>
      <c r="AJ224" s="16">
        <v>15</v>
      </c>
      <c r="AK224" s="1">
        <v>183</v>
      </c>
    </row>
    <row r="225" spans="1:37" ht="14.25">
      <c r="A225" s="7">
        <v>18007</v>
      </c>
      <c r="B225" s="7" t="s">
        <v>264</v>
      </c>
      <c r="C225" s="7">
        <v>3</v>
      </c>
      <c r="D225" s="7">
        <v>17</v>
      </c>
      <c r="E225" s="18" t="s">
        <v>193</v>
      </c>
      <c r="F225" s="7">
        <v>6</v>
      </c>
      <c r="G225" s="18" t="s">
        <v>153</v>
      </c>
      <c r="H225" s="7">
        <v>5</v>
      </c>
      <c r="I225" s="7">
        <v>1000</v>
      </c>
      <c r="J225" s="7">
        <v>1</v>
      </c>
      <c r="K225" s="7">
        <v>7</v>
      </c>
      <c r="L225" s="7">
        <v>15</v>
      </c>
      <c r="M225" s="18" t="s">
        <v>153</v>
      </c>
      <c r="N225" s="7">
        <v>24</v>
      </c>
      <c r="O225" s="17">
        <v>3</v>
      </c>
      <c r="P225" s="7">
        <v>14</v>
      </c>
      <c r="Q225" s="7">
        <v>41</v>
      </c>
      <c r="R225" s="18" t="s">
        <v>153</v>
      </c>
      <c r="S225" s="7">
        <v>26</v>
      </c>
      <c r="T225" s="7" t="s">
        <v>282</v>
      </c>
      <c r="U225" s="10" t="s">
        <v>35</v>
      </c>
      <c r="V225" s="13" t="s">
        <v>221</v>
      </c>
      <c r="W225" s="16" t="s">
        <v>547</v>
      </c>
      <c r="X225" s="19" t="s">
        <v>227</v>
      </c>
      <c r="Y225" s="14" t="s">
        <v>60</v>
      </c>
      <c r="Z225" s="3">
        <v>10</v>
      </c>
      <c r="AA225" s="15" t="s">
        <v>123</v>
      </c>
      <c r="AB225" s="3" t="s">
        <v>61</v>
      </c>
      <c r="AC225" s="3">
        <v>1</v>
      </c>
      <c r="AD225" s="19" t="s">
        <v>226</v>
      </c>
      <c r="AE225" s="16" t="s">
        <v>152</v>
      </c>
      <c r="AF225" s="16" t="s">
        <v>225</v>
      </c>
      <c r="AG225" s="16" t="s">
        <v>689</v>
      </c>
      <c r="AH225" s="17">
        <v>1210</v>
      </c>
      <c r="AI225" s="16" t="s">
        <v>203</v>
      </c>
      <c r="AJ225" s="16">
        <v>15</v>
      </c>
      <c r="AK225" s="1">
        <v>200</v>
      </c>
    </row>
    <row r="226" spans="1:37" ht="14.25">
      <c r="A226" s="7">
        <v>18008</v>
      </c>
      <c r="B226" s="7" t="s">
        <v>265</v>
      </c>
      <c r="C226" s="7">
        <v>3</v>
      </c>
      <c r="D226" s="7">
        <v>17</v>
      </c>
      <c r="E226" s="18" t="s">
        <v>194</v>
      </c>
      <c r="F226" s="7">
        <v>6</v>
      </c>
      <c r="G226" s="18" t="s">
        <v>153</v>
      </c>
      <c r="H226" s="7">
        <v>5</v>
      </c>
      <c r="I226" s="7">
        <v>1000</v>
      </c>
      <c r="J226" s="7">
        <v>1</v>
      </c>
      <c r="K226" s="7">
        <v>7</v>
      </c>
      <c r="L226" s="7">
        <v>15</v>
      </c>
      <c r="M226" s="18" t="s">
        <v>153</v>
      </c>
      <c r="N226" s="7">
        <v>24</v>
      </c>
      <c r="O226" s="17">
        <v>3</v>
      </c>
      <c r="P226" s="7">
        <v>14</v>
      </c>
      <c r="Q226" s="7">
        <v>41</v>
      </c>
      <c r="R226" s="18" t="s">
        <v>153</v>
      </c>
      <c r="S226" s="7">
        <v>26</v>
      </c>
      <c r="T226" s="7" t="s">
        <v>285</v>
      </c>
      <c r="U226" s="10" t="s">
        <v>35</v>
      </c>
      <c r="V226" s="13" t="s">
        <v>222</v>
      </c>
      <c r="W226" s="16" t="s">
        <v>548</v>
      </c>
      <c r="X226" s="19" t="s">
        <v>227</v>
      </c>
      <c r="Y226" s="14" t="s">
        <v>64</v>
      </c>
      <c r="Z226" s="3">
        <v>10</v>
      </c>
      <c r="AA226" s="15" t="s">
        <v>123</v>
      </c>
      <c r="AB226" s="3" t="s">
        <v>65</v>
      </c>
      <c r="AC226" s="3">
        <v>0</v>
      </c>
      <c r="AD226" s="19" t="s">
        <v>226</v>
      </c>
      <c r="AE226" s="16" t="s">
        <v>152</v>
      </c>
      <c r="AF226" s="16" t="s">
        <v>225</v>
      </c>
      <c r="AG226" s="16" t="s">
        <v>690</v>
      </c>
      <c r="AH226" s="17">
        <v>1290</v>
      </c>
      <c r="AI226" s="16" t="s">
        <v>203</v>
      </c>
      <c r="AJ226" s="16">
        <v>15</v>
      </c>
      <c r="AK226" s="1">
        <v>215</v>
      </c>
    </row>
    <row r="227" spans="1:37" ht="14.25">
      <c r="A227" s="7">
        <v>18009</v>
      </c>
      <c r="B227" s="7" t="s">
        <v>287</v>
      </c>
      <c r="C227" s="7">
        <v>3</v>
      </c>
      <c r="D227" s="7">
        <v>17</v>
      </c>
      <c r="E227" s="18" t="s">
        <v>195</v>
      </c>
      <c r="F227" s="7">
        <v>6</v>
      </c>
      <c r="G227" s="18" t="s">
        <v>153</v>
      </c>
      <c r="H227" s="7">
        <v>5</v>
      </c>
      <c r="I227" s="7">
        <v>1000</v>
      </c>
      <c r="J227" s="7">
        <v>1</v>
      </c>
      <c r="K227" s="7">
        <v>7</v>
      </c>
      <c r="L227" s="7">
        <v>15</v>
      </c>
      <c r="M227" s="18" t="s">
        <v>153</v>
      </c>
      <c r="N227" s="7">
        <v>24</v>
      </c>
      <c r="O227" s="17">
        <v>3</v>
      </c>
      <c r="P227" s="7">
        <v>14</v>
      </c>
      <c r="Q227" s="7">
        <v>41</v>
      </c>
      <c r="R227" s="18" t="s">
        <v>153</v>
      </c>
      <c r="S227" s="7">
        <v>26</v>
      </c>
      <c r="T227" s="7" t="s">
        <v>284</v>
      </c>
      <c r="U227" s="7">
        <v>0</v>
      </c>
      <c r="V227" s="13" t="s">
        <v>223</v>
      </c>
      <c r="W227" s="16" t="s">
        <v>549</v>
      </c>
      <c r="X227" s="19" t="s">
        <v>227</v>
      </c>
      <c r="Y227" s="14" t="s">
        <v>68</v>
      </c>
      <c r="Z227" s="3">
        <v>10</v>
      </c>
      <c r="AA227" s="15" t="s">
        <v>123</v>
      </c>
      <c r="AB227" s="3" t="s">
        <v>69</v>
      </c>
      <c r="AC227" s="3">
        <v>1</v>
      </c>
      <c r="AD227" s="19" t="s">
        <v>226</v>
      </c>
      <c r="AE227" s="16" t="s">
        <v>152</v>
      </c>
      <c r="AF227" s="16" t="s">
        <v>225</v>
      </c>
      <c r="AG227" s="16" t="s">
        <v>691</v>
      </c>
      <c r="AH227" s="17">
        <v>1370</v>
      </c>
      <c r="AI227" s="16" t="s">
        <v>203</v>
      </c>
      <c r="AJ227" s="16">
        <v>15</v>
      </c>
      <c r="AK227" s="1">
        <v>230</v>
      </c>
    </row>
    <row r="228" spans="1:37" ht="14.25">
      <c r="A228" s="7">
        <v>18010</v>
      </c>
      <c r="B228" s="7" t="s">
        <v>288</v>
      </c>
      <c r="C228" s="7">
        <v>3</v>
      </c>
      <c r="D228" s="7">
        <v>17</v>
      </c>
      <c r="E228" s="18" t="s">
        <v>184</v>
      </c>
      <c r="F228" s="7">
        <v>6</v>
      </c>
      <c r="G228" s="18" t="s">
        <v>153</v>
      </c>
      <c r="H228" s="7">
        <v>5</v>
      </c>
      <c r="I228" s="7">
        <v>1000</v>
      </c>
      <c r="J228" s="7">
        <v>1</v>
      </c>
      <c r="K228" s="7">
        <v>7</v>
      </c>
      <c r="L228" s="7">
        <v>15</v>
      </c>
      <c r="M228" s="18" t="s">
        <v>153</v>
      </c>
      <c r="N228" s="7">
        <v>24</v>
      </c>
      <c r="O228" s="17">
        <v>2</v>
      </c>
      <c r="P228" s="7">
        <v>14</v>
      </c>
      <c r="Q228" s="7">
        <v>41</v>
      </c>
      <c r="R228" s="18" t="s">
        <v>153</v>
      </c>
      <c r="S228" s="7">
        <v>26</v>
      </c>
      <c r="T228" s="7" t="s">
        <v>283</v>
      </c>
      <c r="U228" s="7">
        <v>0</v>
      </c>
      <c r="V228" s="13" t="s">
        <v>224</v>
      </c>
      <c r="W228" s="16" t="s">
        <v>550</v>
      </c>
      <c r="X228" s="19" t="s">
        <v>227</v>
      </c>
      <c r="Y228" s="14" t="s">
        <v>72</v>
      </c>
      <c r="Z228" s="3">
        <v>10</v>
      </c>
      <c r="AA228" s="15" t="s">
        <v>123</v>
      </c>
      <c r="AB228" s="3" t="s">
        <v>73</v>
      </c>
      <c r="AC228" s="3">
        <v>0</v>
      </c>
      <c r="AD228" s="19" t="s">
        <v>226</v>
      </c>
      <c r="AE228" s="16" t="s">
        <v>152</v>
      </c>
      <c r="AF228" s="16" t="s">
        <v>225</v>
      </c>
      <c r="AG228" s="16" t="s">
        <v>692</v>
      </c>
      <c r="AH228" s="17">
        <v>1450</v>
      </c>
      <c r="AI228" s="16" t="s">
        <v>203</v>
      </c>
      <c r="AJ228" s="16">
        <v>15</v>
      </c>
      <c r="AK228" s="1">
        <v>249</v>
      </c>
    </row>
    <row r="229" spans="1:37" ht="14.25">
      <c r="A229" s="7">
        <v>18050</v>
      </c>
      <c r="B229" s="7" t="s">
        <v>41</v>
      </c>
      <c r="C229" s="7">
        <v>4</v>
      </c>
      <c r="D229" s="7">
        <v>17</v>
      </c>
      <c r="E229" s="8" t="s">
        <v>33</v>
      </c>
      <c r="F229" s="7">
        <v>10</v>
      </c>
      <c r="G229" s="8" t="s">
        <v>34</v>
      </c>
      <c r="H229" s="7">
        <v>14</v>
      </c>
      <c r="I229" s="7">
        <v>1000</v>
      </c>
      <c r="J229" s="7">
        <v>0</v>
      </c>
      <c r="K229" s="7">
        <v>7</v>
      </c>
      <c r="L229" s="7">
        <v>10</v>
      </c>
      <c r="M229" s="7">
        <v>1</v>
      </c>
      <c r="N229" s="7">
        <v>24</v>
      </c>
      <c r="O229" s="7">
        <v>2</v>
      </c>
      <c r="P229" s="7">
        <v>14</v>
      </c>
      <c r="Q229" s="7">
        <v>41</v>
      </c>
      <c r="R229" s="7">
        <v>1</v>
      </c>
      <c r="S229" s="7">
        <v>26</v>
      </c>
      <c r="T229" s="7" t="s">
        <v>124</v>
      </c>
      <c r="U229" s="10" t="s">
        <v>35</v>
      </c>
      <c r="V229" s="1">
        <v>0</v>
      </c>
      <c r="W229" s="1" t="s">
        <v>36</v>
      </c>
      <c r="X229" s="14">
        <v>1000</v>
      </c>
      <c r="Y229" s="14">
        <v>9401</v>
      </c>
      <c r="Z229" s="3">
        <v>0</v>
      </c>
      <c r="AA229" s="3" t="s">
        <v>39</v>
      </c>
      <c r="AB229" s="3" t="s">
        <v>40</v>
      </c>
      <c r="AC229" s="3">
        <v>1</v>
      </c>
      <c r="AD229" s="14">
        <v>1000</v>
      </c>
      <c r="AE229" s="14">
        <v>1000</v>
      </c>
      <c r="AF229" s="13" t="s">
        <v>37</v>
      </c>
      <c r="AG229" s="13">
        <v>1000</v>
      </c>
      <c r="AH229" s="1"/>
      <c r="AI229" s="20" t="s">
        <v>197</v>
      </c>
      <c r="AJ229" s="20" t="s">
        <v>197</v>
      </c>
      <c r="AK229" s="1">
        <v>0</v>
      </c>
    </row>
    <row r="230" spans="1:37" ht="14.25">
      <c r="A230" s="7">
        <v>981</v>
      </c>
      <c r="B230" s="7" t="s">
        <v>32</v>
      </c>
      <c r="C230" s="7">
        <v>1</v>
      </c>
      <c r="D230" s="7">
        <v>18</v>
      </c>
      <c r="E230" s="8" t="s">
        <v>33</v>
      </c>
      <c r="F230" s="7">
        <v>4</v>
      </c>
      <c r="G230" s="8" t="s">
        <v>34</v>
      </c>
      <c r="H230" s="7">
        <v>3</v>
      </c>
      <c r="I230" s="7">
        <v>1000</v>
      </c>
      <c r="J230" s="7">
        <v>0</v>
      </c>
      <c r="K230" s="7">
        <v>7</v>
      </c>
      <c r="L230" s="7">
        <v>10</v>
      </c>
      <c r="M230" s="7">
        <v>1</v>
      </c>
      <c r="N230" s="7">
        <v>24</v>
      </c>
      <c r="O230" s="7">
        <v>2</v>
      </c>
      <c r="P230" s="7">
        <v>14</v>
      </c>
      <c r="Q230" s="7">
        <v>41</v>
      </c>
      <c r="R230" s="7">
        <v>1</v>
      </c>
      <c r="S230" s="7">
        <v>26</v>
      </c>
      <c r="T230" s="7" t="s">
        <v>124</v>
      </c>
      <c r="U230" s="10" t="s">
        <v>35</v>
      </c>
      <c r="V230" s="1">
        <v>0</v>
      </c>
      <c r="W230" s="1" t="s">
        <v>36</v>
      </c>
      <c r="X230" s="13" t="s">
        <v>37</v>
      </c>
      <c r="Y230" s="13" t="s">
        <v>38</v>
      </c>
      <c r="Z230" s="3">
        <v>0</v>
      </c>
      <c r="AA230" s="3" t="s">
        <v>39</v>
      </c>
      <c r="AB230" s="3" t="s">
        <v>40</v>
      </c>
      <c r="AC230" s="3">
        <v>1</v>
      </c>
      <c r="AD230" s="13" t="s">
        <v>37</v>
      </c>
      <c r="AE230" s="13" t="s">
        <v>37</v>
      </c>
      <c r="AF230" s="13" t="s">
        <v>37</v>
      </c>
      <c r="AG230" s="13">
        <v>1000</v>
      </c>
      <c r="AH230" s="1"/>
      <c r="AI230" s="20" t="s">
        <v>197</v>
      </c>
      <c r="AJ230" s="20" t="s">
        <v>197</v>
      </c>
      <c r="AK230" s="1">
        <v>0</v>
      </c>
    </row>
    <row r="231" spans="1:37" ht="14.25">
      <c r="A231" s="7">
        <v>19000</v>
      </c>
      <c r="B231" s="7" t="s">
        <v>41</v>
      </c>
      <c r="C231" s="7">
        <v>2</v>
      </c>
      <c r="D231" s="7">
        <v>18</v>
      </c>
      <c r="E231" s="8" t="s">
        <v>33</v>
      </c>
      <c r="F231" s="7">
        <v>10</v>
      </c>
      <c r="G231" s="8" t="s">
        <v>34</v>
      </c>
      <c r="H231" s="7">
        <v>14</v>
      </c>
      <c r="I231" s="7">
        <v>1000</v>
      </c>
      <c r="J231" s="7">
        <v>0</v>
      </c>
      <c r="K231" s="7">
        <v>7</v>
      </c>
      <c r="L231" s="7">
        <v>10</v>
      </c>
      <c r="M231" s="7">
        <v>1</v>
      </c>
      <c r="N231" s="7">
        <v>24</v>
      </c>
      <c r="O231" s="7">
        <v>2</v>
      </c>
      <c r="P231" s="7">
        <v>14</v>
      </c>
      <c r="Q231" s="7">
        <v>41</v>
      </c>
      <c r="R231" s="7">
        <v>1</v>
      </c>
      <c r="S231" s="7">
        <v>26</v>
      </c>
      <c r="T231" s="7" t="s">
        <v>124</v>
      </c>
      <c r="U231" s="10" t="s">
        <v>35</v>
      </c>
      <c r="V231" s="1">
        <v>0</v>
      </c>
      <c r="W231" s="1" t="s">
        <v>36</v>
      </c>
      <c r="X231" s="14">
        <v>1000</v>
      </c>
      <c r="Y231" s="14">
        <v>202</v>
      </c>
      <c r="Z231" s="3">
        <v>0</v>
      </c>
      <c r="AA231" s="3" t="s">
        <v>39</v>
      </c>
      <c r="AB231" s="3" t="s">
        <v>40</v>
      </c>
      <c r="AC231" s="3">
        <v>1</v>
      </c>
      <c r="AD231" s="14">
        <v>1000</v>
      </c>
      <c r="AE231" s="14">
        <v>1000</v>
      </c>
      <c r="AF231" s="13" t="s">
        <v>37</v>
      </c>
      <c r="AG231" s="13">
        <v>1000</v>
      </c>
      <c r="AH231" s="1"/>
      <c r="AI231" s="20" t="s">
        <v>197</v>
      </c>
      <c r="AJ231" s="20" t="s">
        <v>197</v>
      </c>
      <c r="AK231" s="1">
        <v>0</v>
      </c>
    </row>
    <row r="232" spans="1:37" ht="14.25">
      <c r="A232" s="7">
        <v>19016</v>
      </c>
      <c r="B232" s="7" t="s">
        <v>377</v>
      </c>
      <c r="C232" s="7">
        <v>3</v>
      </c>
      <c r="D232" s="7">
        <v>18</v>
      </c>
      <c r="E232" s="18" t="s">
        <v>188</v>
      </c>
      <c r="F232" s="7">
        <v>6</v>
      </c>
      <c r="G232" s="18" t="s">
        <v>153</v>
      </c>
      <c r="H232" s="7">
        <v>5</v>
      </c>
      <c r="I232" s="7">
        <v>1000</v>
      </c>
      <c r="J232" s="7">
        <v>1</v>
      </c>
      <c r="K232" s="7">
        <v>7</v>
      </c>
      <c r="L232" s="7">
        <v>15</v>
      </c>
      <c r="M232" s="18" t="s">
        <v>153</v>
      </c>
      <c r="N232" s="7">
        <v>24</v>
      </c>
      <c r="O232" s="17">
        <v>1</v>
      </c>
      <c r="P232" s="7">
        <v>14</v>
      </c>
      <c r="Q232" s="7">
        <v>41</v>
      </c>
      <c r="R232" s="18" t="s">
        <v>153</v>
      </c>
      <c r="S232" s="7">
        <v>26</v>
      </c>
      <c r="T232" s="7" t="s">
        <v>378</v>
      </c>
      <c r="U232" s="7">
        <v>0</v>
      </c>
      <c r="V232" s="13" t="s">
        <v>216</v>
      </c>
      <c r="W232" s="1" t="s">
        <v>551</v>
      </c>
      <c r="X232" s="19" t="s">
        <v>227</v>
      </c>
      <c r="Y232" s="14" t="s">
        <v>96</v>
      </c>
      <c r="Z232" s="3">
        <v>10</v>
      </c>
      <c r="AA232" s="15" t="s">
        <v>123</v>
      </c>
      <c r="AB232" s="3" t="s">
        <v>97</v>
      </c>
      <c r="AC232" s="3">
        <v>1</v>
      </c>
      <c r="AD232" s="19" t="s">
        <v>226</v>
      </c>
      <c r="AE232" s="16" t="s">
        <v>152</v>
      </c>
      <c r="AF232" s="16" t="s">
        <v>225</v>
      </c>
      <c r="AG232" s="16" t="s">
        <v>693</v>
      </c>
      <c r="AH232" s="17">
        <v>830</v>
      </c>
      <c r="AI232" s="16" t="s">
        <v>203</v>
      </c>
      <c r="AJ232" s="16">
        <v>15</v>
      </c>
      <c r="AK232" s="1">
        <v>118</v>
      </c>
    </row>
    <row r="233" spans="1:37" ht="14.25">
      <c r="A233" s="7">
        <v>19017</v>
      </c>
      <c r="B233" s="7" t="s">
        <v>380</v>
      </c>
      <c r="C233" s="7">
        <v>3</v>
      </c>
      <c r="D233" s="7">
        <v>18</v>
      </c>
      <c r="E233" s="18" t="s">
        <v>189</v>
      </c>
      <c r="F233" s="7">
        <v>6</v>
      </c>
      <c r="G233" s="18" t="s">
        <v>153</v>
      </c>
      <c r="H233" s="7">
        <v>5</v>
      </c>
      <c r="I233" s="7">
        <v>1000</v>
      </c>
      <c r="J233" s="7">
        <v>1</v>
      </c>
      <c r="K233" s="7">
        <v>7</v>
      </c>
      <c r="L233" s="7">
        <v>15</v>
      </c>
      <c r="M233" s="18" t="s">
        <v>153</v>
      </c>
      <c r="N233" s="7">
        <v>24</v>
      </c>
      <c r="O233" s="17">
        <v>1</v>
      </c>
      <c r="P233" s="7">
        <v>14</v>
      </c>
      <c r="Q233" s="7">
        <v>41</v>
      </c>
      <c r="R233" s="18" t="s">
        <v>153</v>
      </c>
      <c r="S233" s="7">
        <v>26</v>
      </c>
      <c r="T233" s="7" t="s">
        <v>381</v>
      </c>
      <c r="U233" s="7">
        <v>0</v>
      </c>
      <c r="V233" s="13" t="s">
        <v>217</v>
      </c>
      <c r="W233" s="1" t="s">
        <v>552</v>
      </c>
      <c r="X233" s="19" t="s">
        <v>227</v>
      </c>
      <c r="Y233" s="14" t="s">
        <v>100</v>
      </c>
      <c r="Z233" s="3">
        <v>10</v>
      </c>
      <c r="AA233" s="15" t="s">
        <v>123</v>
      </c>
      <c r="AB233" s="3" t="s">
        <v>101</v>
      </c>
      <c r="AC233" s="3">
        <v>1</v>
      </c>
      <c r="AD233" s="19" t="s">
        <v>226</v>
      </c>
      <c r="AE233" s="16" t="s">
        <v>152</v>
      </c>
      <c r="AF233" s="16" t="s">
        <v>225</v>
      </c>
      <c r="AG233" s="16" t="s">
        <v>694</v>
      </c>
      <c r="AH233" s="17">
        <v>890</v>
      </c>
      <c r="AI233" s="16" t="s">
        <v>203</v>
      </c>
      <c r="AJ233" s="16">
        <v>15</v>
      </c>
      <c r="AK233" s="1">
        <v>133</v>
      </c>
    </row>
    <row r="234" spans="1:37" ht="14.25">
      <c r="A234" s="7">
        <v>19018</v>
      </c>
      <c r="B234" s="7" t="s">
        <v>384</v>
      </c>
      <c r="C234" s="7">
        <v>3</v>
      </c>
      <c r="D234" s="7">
        <v>18</v>
      </c>
      <c r="E234" s="18" t="s">
        <v>190</v>
      </c>
      <c r="F234" s="7">
        <v>6</v>
      </c>
      <c r="G234" s="18" t="s">
        <v>153</v>
      </c>
      <c r="H234" s="7">
        <v>5</v>
      </c>
      <c r="I234" s="7">
        <v>1000</v>
      </c>
      <c r="J234" s="7">
        <v>1</v>
      </c>
      <c r="K234" s="7">
        <v>7</v>
      </c>
      <c r="L234" s="7">
        <v>15</v>
      </c>
      <c r="M234" s="18" t="s">
        <v>153</v>
      </c>
      <c r="N234" s="7">
        <v>24</v>
      </c>
      <c r="O234" s="17">
        <v>1</v>
      </c>
      <c r="P234" s="7">
        <v>14</v>
      </c>
      <c r="Q234" s="7">
        <v>41</v>
      </c>
      <c r="R234" s="18" t="s">
        <v>153</v>
      </c>
      <c r="S234" s="7">
        <v>26</v>
      </c>
      <c r="T234" s="7" t="s">
        <v>382</v>
      </c>
      <c r="U234" s="7">
        <v>0</v>
      </c>
      <c r="V234" s="13" t="s">
        <v>218</v>
      </c>
      <c r="W234" s="1" t="s">
        <v>553</v>
      </c>
      <c r="X234" s="19" t="s">
        <v>227</v>
      </c>
      <c r="Y234" s="14" t="s">
        <v>104</v>
      </c>
      <c r="Z234" s="3">
        <v>10</v>
      </c>
      <c r="AA234" s="15" t="s">
        <v>123</v>
      </c>
      <c r="AB234" s="3" t="s">
        <v>105</v>
      </c>
      <c r="AC234" s="3">
        <v>0</v>
      </c>
      <c r="AD234" s="19" t="s">
        <v>226</v>
      </c>
      <c r="AE234" s="16" t="s">
        <v>152</v>
      </c>
      <c r="AF234" s="16" t="s">
        <v>225</v>
      </c>
      <c r="AG234" s="16" t="s">
        <v>695</v>
      </c>
      <c r="AH234" s="17">
        <v>970</v>
      </c>
      <c r="AI234" s="16" t="s">
        <v>203</v>
      </c>
      <c r="AJ234" s="16">
        <v>15</v>
      </c>
      <c r="AK234" s="1">
        <v>148</v>
      </c>
    </row>
    <row r="235" spans="1:37" ht="14.25">
      <c r="A235" s="7">
        <v>19019</v>
      </c>
      <c r="B235" s="7" t="s">
        <v>386</v>
      </c>
      <c r="C235" s="7">
        <v>3</v>
      </c>
      <c r="D235" s="7">
        <v>18</v>
      </c>
      <c r="E235" s="18" t="s">
        <v>191</v>
      </c>
      <c r="F235" s="7">
        <v>6</v>
      </c>
      <c r="G235" s="18" t="s">
        <v>153</v>
      </c>
      <c r="H235" s="7">
        <v>5</v>
      </c>
      <c r="I235" s="7">
        <v>1000</v>
      </c>
      <c r="J235" s="7">
        <v>1</v>
      </c>
      <c r="K235" s="7">
        <v>7</v>
      </c>
      <c r="L235" s="7">
        <v>15</v>
      </c>
      <c r="M235" s="18" t="s">
        <v>153</v>
      </c>
      <c r="N235" s="7">
        <v>24</v>
      </c>
      <c r="O235" s="17">
        <v>1</v>
      </c>
      <c r="P235" s="7">
        <v>14</v>
      </c>
      <c r="Q235" s="7">
        <v>41</v>
      </c>
      <c r="R235" s="18" t="s">
        <v>153</v>
      </c>
      <c r="S235" s="7">
        <v>26</v>
      </c>
      <c r="T235" s="7" t="s">
        <v>387</v>
      </c>
      <c r="U235" s="7">
        <v>0</v>
      </c>
      <c r="V235" s="13" t="s">
        <v>219</v>
      </c>
      <c r="W235" s="1" t="s">
        <v>554</v>
      </c>
      <c r="X235" s="19" t="s">
        <v>227</v>
      </c>
      <c r="Y235" s="14" t="s">
        <v>108</v>
      </c>
      <c r="Z235" s="3">
        <v>10</v>
      </c>
      <c r="AA235" s="15" t="s">
        <v>123</v>
      </c>
      <c r="AB235" s="3" t="s">
        <v>109</v>
      </c>
      <c r="AC235" s="3">
        <v>1</v>
      </c>
      <c r="AD235" s="19" t="s">
        <v>226</v>
      </c>
      <c r="AE235" s="16" t="s">
        <v>152</v>
      </c>
      <c r="AF235" s="16" t="s">
        <v>225</v>
      </c>
      <c r="AG235" s="16" t="s">
        <v>696</v>
      </c>
      <c r="AH235" s="17">
        <v>1050</v>
      </c>
      <c r="AI235" s="16" t="s">
        <v>203</v>
      </c>
      <c r="AJ235" s="16">
        <v>15</v>
      </c>
      <c r="AK235" s="1">
        <v>166</v>
      </c>
    </row>
    <row r="236" spans="1:37" ht="14.25">
      <c r="A236" s="7">
        <v>19020</v>
      </c>
      <c r="B236" s="7" t="s">
        <v>391</v>
      </c>
      <c r="C236" s="7">
        <v>3</v>
      </c>
      <c r="D236" s="7">
        <v>18</v>
      </c>
      <c r="E236" s="18" t="s">
        <v>192</v>
      </c>
      <c r="F236" s="7">
        <v>6</v>
      </c>
      <c r="G236" s="18" t="s">
        <v>153</v>
      </c>
      <c r="H236" s="7">
        <v>5</v>
      </c>
      <c r="I236" s="7">
        <v>1000</v>
      </c>
      <c r="J236" s="7">
        <v>1</v>
      </c>
      <c r="K236" s="7">
        <v>7</v>
      </c>
      <c r="L236" s="7">
        <v>15</v>
      </c>
      <c r="M236" s="18" t="s">
        <v>153</v>
      </c>
      <c r="N236" s="7">
        <v>24</v>
      </c>
      <c r="O236" s="7">
        <v>1</v>
      </c>
      <c r="P236" s="7">
        <v>14</v>
      </c>
      <c r="Q236" s="7">
        <v>41</v>
      </c>
      <c r="R236" s="18" t="s">
        <v>153</v>
      </c>
      <c r="S236" s="7">
        <v>26</v>
      </c>
      <c r="T236" s="7" t="s">
        <v>390</v>
      </c>
      <c r="U236" s="7">
        <v>0</v>
      </c>
      <c r="V236" s="13" t="s">
        <v>220</v>
      </c>
      <c r="W236" s="1" t="s">
        <v>555</v>
      </c>
      <c r="X236" s="19" t="s">
        <v>227</v>
      </c>
      <c r="Y236" s="14" t="s">
        <v>112</v>
      </c>
      <c r="Z236" s="3">
        <v>10</v>
      </c>
      <c r="AA236" s="15" t="s">
        <v>123</v>
      </c>
      <c r="AB236" s="3" t="s">
        <v>113</v>
      </c>
      <c r="AC236" s="3">
        <v>0</v>
      </c>
      <c r="AD236" s="19" t="s">
        <v>226</v>
      </c>
      <c r="AE236" s="16" t="s">
        <v>152</v>
      </c>
      <c r="AF236" s="16" t="s">
        <v>225</v>
      </c>
      <c r="AG236" s="16" t="s">
        <v>697</v>
      </c>
      <c r="AH236" s="17">
        <v>1130</v>
      </c>
      <c r="AI236" s="16" t="s">
        <v>203</v>
      </c>
      <c r="AJ236" s="16">
        <v>15</v>
      </c>
      <c r="AK236" s="1">
        <v>183</v>
      </c>
    </row>
    <row r="237" spans="1:37" ht="14.25">
      <c r="A237" s="7">
        <v>19007</v>
      </c>
      <c r="B237" s="7" t="s">
        <v>392</v>
      </c>
      <c r="C237" s="7">
        <v>3</v>
      </c>
      <c r="D237" s="7">
        <v>18</v>
      </c>
      <c r="E237" s="18" t="s">
        <v>193</v>
      </c>
      <c r="F237" s="7">
        <v>6</v>
      </c>
      <c r="G237" s="18" t="s">
        <v>153</v>
      </c>
      <c r="H237" s="7">
        <v>5</v>
      </c>
      <c r="I237" s="7">
        <v>1000</v>
      </c>
      <c r="J237" s="7">
        <v>1</v>
      </c>
      <c r="K237" s="7">
        <v>7</v>
      </c>
      <c r="L237" s="7">
        <v>15</v>
      </c>
      <c r="M237" s="18" t="s">
        <v>153</v>
      </c>
      <c r="N237" s="7">
        <v>24</v>
      </c>
      <c r="O237" s="17">
        <v>3</v>
      </c>
      <c r="P237" s="7">
        <v>14</v>
      </c>
      <c r="Q237" s="7">
        <v>41</v>
      </c>
      <c r="R237" s="18" t="s">
        <v>153</v>
      </c>
      <c r="S237" s="7">
        <v>26</v>
      </c>
      <c r="T237" s="7" t="s">
        <v>394</v>
      </c>
      <c r="U237" s="10" t="s">
        <v>35</v>
      </c>
      <c r="V237" s="13" t="s">
        <v>221</v>
      </c>
      <c r="W237" s="16" t="s">
        <v>556</v>
      </c>
      <c r="X237" s="19" t="s">
        <v>227</v>
      </c>
      <c r="Y237" s="14" t="s">
        <v>60</v>
      </c>
      <c r="Z237" s="3">
        <v>10</v>
      </c>
      <c r="AA237" s="15" t="s">
        <v>123</v>
      </c>
      <c r="AB237" s="3" t="s">
        <v>61</v>
      </c>
      <c r="AC237" s="3">
        <v>1</v>
      </c>
      <c r="AD237" s="19" t="s">
        <v>226</v>
      </c>
      <c r="AE237" s="16" t="s">
        <v>152</v>
      </c>
      <c r="AF237" s="16" t="s">
        <v>225</v>
      </c>
      <c r="AG237" s="16" t="s">
        <v>698</v>
      </c>
      <c r="AH237" s="17">
        <v>1210</v>
      </c>
      <c r="AI237" s="16" t="s">
        <v>203</v>
      </c>
      <c r="AJ237" s="16">
        <v>15</v>
      </c>
      <c r="AK237" s="1">
        <v>200</v>
      </c>
    </row>
    <row r="238" spans="1:37" ht="14.25">
      <c r="A238" s="7">
        <v>19008</v>
      </c>
      <c r="B238" s="7" t="s">
        <v>395</v>
      </c>
      <c r="C238" s="7">
        <v>3</v>
      </c>
      <c r="D238" s="7">
        <v>18</v>
      </c>
      <c r="E238" s="18" t="s">
        <v>194</v>
      </c>
      <c r="F238" s="7">
        <v>6</v>
      </c>
      <c r="G238" s="18" t="s">
        <v>153</v>
      </c>
      <c r="H238" s="7">
        <v>5</v>
      </c>
      <c r="I238" s="7">
        <v>1000</v>
      </c>
      <c r="J238" s="7">
        <v>1</v>
      </c>
      <c r="K238" s="7">
        <v>7</v>
      </c>
      <c r="L238" s="7">
        <v>15</v>
      </c>
      <c r="M238" s="18" t="s">
        <v>153</v>
      </c>
      <c r="N238" s="7">
        <v>24</v>
      </c>
      <c r="O238" s="17">
        <v>3</v>
      </c>
      <c r="P238" s="7">
        <v>14</v>
      </c>
      <c r="Q238" s="7">
        <v>41</v>
      </c>
      <c r="R238" s="18" t="s">
        <v>153</v>
      </c>
      <c r="S238" s="7">
        <v>26</v>
      </c>
      <c r="T238" s="7" t="s">
        <v>396</v>
      </c>
      <c r="U238" s="10" t="s">
        <v>35</v>
      </c>
      <c r="V238" s="13" t="s">
        <v>222</v>
      </c>
      <c r="W238" s="1" t="s">
        <v>557</v>
      </c>
      <c r="X238" s="19" t="s">
        <v>227</v>
      </c>
      <c r="Y238" s="14" t="s">
        <v>64</v>
      </c>
      <c r="Z238" s="3">
        <v>10</v>
      </c>
      <c r="AA238" s="15" t="s">
        <v>123</v>
      </c>
      <c r="AB238" s="3" t="s">
        <v>65</v>
      </c>
      <c r="AC238" s="3">
        <v>0</v>
      </c>
      <c r="AD238" s="19" t="s">
        <v>226</v>
      </c>
      <c r="AE238" s="16" t="s">
        <v>152</v>
      </c>
      <c r="AF238" s="16" t="s">
        <v>225</v>
      </c>
      <c r="AG238" s="16" t="s">
        <v>699</v>
      </c>
      <c r="AH238" s="17">
        <v>1290</v>
      </c>
      <c r="AI238" s="16" t="s">
        <v>203</v>
      </c>
      <c r="AJ238" s="16">
        <v>15</v>
      </c>
      <c r="AK238" s="1">
        <v>215</v>
      </c>
    </row>
    <row r="239" spans="1:37" ht="14.25">
      <c r="A239" s="7">
        <v>19009</v>
      </c>
      <c r="B239" s="7" t="s">
        <v>397</v>
      </c>
      <c r="C239" s="7">
        <v>3</v>
      </c>
      <c r="D239" s="7">
        <v>18</v>
      </c>
      <c r="E239" s="18" t="s">
        <v>195</v>
      </c>
      <c r="F239" s="7">
        <v>6</v>
      </c>
      <c r="G239" s="18" t="s">
        <v>153</v>
      </c>
      <c r="H239" s="7">
        <v>5</v>
      </c>
      <c r="I239" s="7">
        <v>1000</v>
      </c>
      <c r="J239" s="7">
        <v>1</v>
      </c>
      <c r="K239" s="7">
        <v>7</v>
      </c>
      <c r="L239" s="7">
        <v>15</v>
      </c>
      <c r="M239" s="18" t="s">
        <v>153</v>
      </c>
      <c r="N239" s="7">
        <v>24</v>
      </c>
      <c r="O239" s="17">
        <v>3</v>
      </c>
      <c r="P239" s="7">
        <v>14</v>
      </c>
      <c r="Q239" s="7">
        <v>41</v>
      </c>
      <c r="R239" s="18" t="s">
        <v>153</v>
      </c>
      <c r="S239" s="7">
        <v>26</v>
      </c>
      <c r="T239" s="7" t="s">
        <v>398</v>
      </c>
      <c r="U239" s="7">
        <v>0</v>
      </c>
      <c r="V239" s="13" t="s">
        <v>223</v>
      </c>
      <c r="W239" s="1" t="s">
        <v>558</v>
      </c>
      <c r="X239" s="19" t="s">
        <v>227</v>
      </c>
      <c r="Y239" s="14" t="s">
        <v>68</v>
      </c>
      <c r="Z239" s="3">
        <v>10</v>
      </c>
      <c r="AA239" s="15" t="s">
        <v>123</v>
      </c>
      <c r="AB239" s="3" t="s">
        <v>69</v>
      </c>
      <c r="AC239" s="3">
        <v>1</v>
      </c>
      <c r="AD239" s="19" t="s">
        <v>226</v>
      </c>
      <c r="AE239" s="16" t="s">
        <v>152</v>
      </c>
      <c r="AF239" s="16" t="s">
        <v>225</v>
      </c>
      <c r="AG239" s="16" t="s">
        <v>700</v>
      </c>
      <c r="AH239" s="17">
        <v>1370</v>
      </c>
      <c r="AI239" s="16" t="s">
        <v>203</v>
      </c>
      <c r="AJ239" s="16">
        <v>15</v>
      </c>
      <c r="AK239" s="1">
        <v>230</v>
      </c>
    </row>
    <row r="240" spans="1:37" ht="14.25">
      <c r="A240" s="7">
        <v>19010</v>
      </c>
      <c r="B240" s="7" t="s">
        <v>399</v>
      </c>
      <c r="C240" s="7">
        <v>3</v>
      </c>
      <c r="D240" s="7">
        <v>18</v>
      </c>
      <c r="E240" s="18" t="s">
        <v>184</v>
      </c>
      <c r="F240" s="7">
        <v>6</v>
      </c>
      <c r="G240" s="18" t="s">
        <v>153</v>
      </c>
      <c r="H240" s="7">
        <v>5</v>
      </c>
      <c r="I240" s="7">
        <v>1000</v>
      </c>
      <c r="J240" s="7">
        <v>1</v>
      </c>
      <c r="K240" s="7">
        <v>7</v>
      </c>
      <c r="L240" s="7">
        <v>15</v>
      </c>
      <c r="M240" s="18" t="s">
        <v>153</v>
      </c>
      <c r="N240" s="7">
        <v>24</v>
      </c>
      <c r="O240" s="17">
        <v>2</v>
      </c>
      <c r="P240" s="7">
        <v>14</v>
      </c>
      <c r="Q240" s="7">
        <v>41</v>
      </c>
      <c r="R240" s="18" t="s">
        <v>153</v>
      </c>
      <c r="S240" s="7">
        <v>26</v>
      </c>
      <c r="T240" s="7" t="s">
        <v>400</v>
      </c>
      <c r="U240" s="7">
        <v>0</v>
      </c>
      <c r="V240" s="13" t="s">
        <v>224</v>
      </c>
      <c r="W240" s="1" t="s">
        <v>559</v>
      </c>
      <c r="X240" s="19" t="s">
        <v>227</v>
      </c>
      <c r="Y240" s="14" t="s">
        <v>72</v>
      </c>
      <c r="Z240" s="3">
        <v>10</v>
      </c>
      <c r="AA240" s="15" t="s">
        <v>123</v>
      </c>
      <c r="AB240" s="3" t="s">
        <v>73</v>
      </c>
      <c r="AC240" s="3">
        <v>0</v>
      </c>
      <c r="AD240" s="19" t="s">
        <v>226</v>
      </c>
      <c r="AE240" s="16" t="s">
        <v>152</v>
      </c>
      <c r="AF240" s="16" t="s">
        <v>225</v>
      </c>
      <c r="AG240" s="16" t="s">
        <v>701</v>
      </c>
      <c r="AH240" s="17">
        <v>1450</v>
      </c>
      <c r="AI240" s="16" t="s">
        <v>203</v>
      </c>
      <c r="AJ240" s="16">
        <v>15</v>
      </c>
      <c r="AK240" s="1">
        <v>249</v>
      </c>
    </row>
    <row r="241" spans="1:37" ht="14.25">
      <c r="A241" s="7">
        <v>19050</v>
      </c>
      <c r="B241" s="7" t="s">
        <v>41</v>
      </c>
      <c r="C241" s="7">
        <v>4</v>
      </c>
      <c r="D241" s="7">
        <v>18</v>
      </c>
      <c r="E241" s="8" t="s">
        <v>33</v>
      </c>
      <c r="F241" s="7">
        <v>10</v>
      </c>
      <c r="G241" s="8" t="s">
        <v>34</v>
      </c>
      <c r="H241" s="7">
        <v>14</v>
      </c>
      <c r="I241" s="7">
        <v>1000</v>
      </c>
      <c r="J241" s="7">
        <v>0</v>
      </c>
      <c r="K241" s="7">
        <v>7</v>
      </c>
      <c r="L241" s="7">
        <v>10</v>
      </c>
      <c r="M241" s="7">
        <v>1</v>
      </c>
      <c r="N241" s="7">
        <v>24</v>
      </c>
      <c r="O241" s="7">
        <v>2</v>
      </c>
      <c r="P241" s="7">
        <v>14</v>
      </c>
      <c r="Q241" s="7">
        <v>41</v>
      </c>
      <c r="R241" s="7">
        <v>1</v>
      </c>
      <c r="S241" s="7">
        <v>26</v>
      </c>
      <c r="T241" s="7" t="s">
        <v>124</v>
      </c>
      <c r="U241" s="10" t="s">
        <v>35</v>
      </c>
      <c r="V241" s="1">
        <v>0</v>
      </c>
      <c r="W241" s="1" t="s">
        <v>36</v>
      </c>
      <c r="X241" s="14">
        <v>1000</v>
      </c>
      <c r="Y241" s="14">
        <v>9401</v>
      </c>
      <c r="Z241" s="3">
        <v>0</v>
      </c>
      <c r="AA241" s="3" t="s">
        <v>39</v>
      </c>
      <c r="AB241" s="3" t="s">
        <v>40</v>
      </c>
      <c r="AC241" s="3">
        <v>1</v>
      </c>
      <c r="AD241" s="14">
        <v>1000</v>
      </c>
      <c r="AE241" s="14">
        <v>1000</v>
      </c>
      <c r="AF241" s="13" t="s">
        <v>37</v>
      </c>
      <c r="AG241" s="13">
        <v>1000</v>
      </c>
      <c r="AH241" s="1"/>
      <c r="AI241" s="20" t="s">
        <v>197</v>
      </c>
      <c r="AJ241" s="20" t="s">
        <v>197</v>
      </c>
      <c r="AK241" s="1">
        <v>0</v>
      </c>
    </row>
    <row r="242" spans="1:37" ht="14.25">
      <c r="A242" s="7">
        <v>980</v>
      </c>
      <c r="B242" s="7" t="s">
        <v>32</v>
      </c>
      <c r="C242" s="7">
        <v>1</v>
      </c>
      <c r="D242" s="7">
        <v>19</v>
      </c>
      <c r="E242" s="8" t="s">
        <v>33</v>
      </c>
      <c r="F242" s="7">
        <v>4</v>
      </c>
      <c r="G242" s="8" t="s">
        <v>34</v>
      </c>
      <c r="H242" s="7">
        <v>3</v>
      </c>
      <c r="I242" s="7">
        <v>1000</v>
      </c>
      <c r="J242" s="7">
        <v>0</v>
      </c>
      <c r="K242" s="7">
        <v>7</v>
      </c>
      <c r="L242" s="7">
        <v>10</v>
      </c>
      <c r="M242" s="7">
        <v>1</v>
      </c>
      <c r="N242" s="7">
        <v>24</v>
      </c>
      <c r="O242" s="7">
        <v>2</v>
      </c>
      <c r="P242" s="7">
        <v>14</v>
      </c>
      <c r="Q242" s="7">
        <v>41</v>
      </c>
      <c r="R242" s="7">
        <v>1</v>
      </c>
      <c r="S242" s="7">
        <v>26</v>
      </c>
      <c r="T242" s="7" t="s">
        <v>124</v>
      </c>
      <c r="U242" s="10" t="s">
        <v>35</v>
      </c>
      <c r="V242" s="1">
        <v>0</v>
      </c>
      <c r="W242" s="1" t="s">
        <v>36</v>
      </c>
      <c r="X242" s="13" t="s">
        <v>37</v>
      </c>
      <c r="Y242" s="13" t="s">
        <v>38</v>
      </c>
      <c r="Z242" s="3">
        <v>0</v>
      </c>
      <c r="AA242" s="3" t="s">
        <v>39</v>
      </c>
      <c r="AB242" s="3" t="s">
        <v>40</v>
      </c>
      <c r="AC242" s="3">
        <v>1</v>
      </c>
      <c r="AD242" s="13" t="s">
        <v>37</v>
      </c>
      <c r="AE242" s="13" t="s">
        <v>37</v>
      </c>
      <c r="AF242" s="13" t="s">
        <v>37</v>
      </c>
      <c r="AG242" s="13">
        <v>1000</v>
      </c>
      <c r="AH242" s="1"/>
      <c r="AI242" s="20" t="s">
        <v>197</v>
      </c>
      <c r="AJ242" s="20" t="s">
        <v>197</v>
      </c>
      <c r="AK242" s="1">
        <v>0</v>
      </c>
    </row>
    <row r="243" spans="1:37" ht="14.25">
      <c r="A243" s="7">
        <v>20000</v>
      </c>
      <c r="B243" s="7" t="s">
        <v>41</v>
      </c>
      <c r="C243" s="7">
        <v>2</v>
      </c>
      <c r="D243" s="7">
        <v>19</v>
      </c>
      <c r="E243" s="8" t="s">
        <v>33</v>
      </c>
      <c r="F243" s="7">
        <v>10</v>
      </c>
      <c r="G243" s="8" t="s">
        <v>34</v>
      </c>
      <c r="H243" s="7">
        <v>14</v>
      </c>
      <c r="I243" s="7">
        <v>1000</v>
      </c>
      <c r="J243" s="7">
        <v>0</v>
      </c>
      <c r="K243" s="7">
        <v>7</v>
      </c>
      <c r="L243" s="7">
        <v>10</v>
      </c>
      <c r="M243" s="7">
        <v>1</v>
      </c>
      <c r="N243" s="7">
        <v>24</v>
      </c>
      <c r="O243" s="7">
        <v>2</v>
      </c>
      <c r="P243" s="7">
        <v>14</v>
      </c>
      <c r="Q243" s="7">
        <v>41</v>
      </c>
      <c r="R243" s="7">
        <v>1</v>
      </c>
      <c r="S243" s="7">
        <v>26</v>
      </c>
      <c r="T243" s="7" t="s">
        <v>124</v>
      </c>
      <c r="U243" s="10" t="s">
        <v>35</v>
      </c>
      <c r="V243" s="1">
        <v>0</v>
      </c>
      <c r="W243" s="1" t="s">
        <v>36</v>
      </c>
      <c r="X243" s="14">
        <v>1000</v>
      </c>
      <c r="Y243" s="14">
        <v>202</v>
      </c>
      <c r="Z243" s="3">
        <v>0</v>
      </c>
      <c r="AA243" s="3" t="s">
        <v>39</v>
      </c>
      <c r="AB243" s="3" t="s">
        <v>40</v>
      </c>
      <c r="AC243" s="3">
        <v>1</v>
      </c>
      <c r="AD243" s="14">
        <v>1000</v>
      </c>
      <c r="AE243" s="14">
        <v>1000</v>
      </c>
      <c r="AF243" s="13" t="s">
        <v>37</v>
      </c>
      <c r="AG243" s="13">
        <v>1000</v>
      </c>
      <c r="AH243" s="1"/>
      <c r="AI243" s="20" t="s">
        <v>197</v>
      </c>
      <c r="AJ243" s="20" t="s">
        <v>197</v>
      </c>
      <c r="AK243" s="1">
        <v>0</v>
      </c>
    </row>
    <row r="244" spans="1:37" ht="14.25">
      <c r="A244" s="7">
        <v>20016</v>
      </c>
      <c r="B244" s="7" t="s">
        <v>260</v>
      </c>
      <c r="C244" s="7">
        <v>3</v>
      </c>
      <c r="D244" s="7">
        <v>19</v>
      </c>
      <c r="E244" s="18" t="s">
        <v>188</v>
      </c>
      <c r="F244" s="7">
        <v>6</v>
      </c>
      <c r="G244" s="18" t="s">
        <v>153</v>
      </c>
      <c r="H244" s="7">
        <v>5</v>
      </c>
      <c r="I244" s="7">
        <v>1000</v>
      </c>
      <c r="J244" s="7">
        <v>1</v>
      </c>
      <c r="K244" s="7">
        <v>7</v>
      </c>
      <c r="L244" s="7">
        <v>15</v>
      </c>
      <c r="M244" s="18" t="s">
        <v>153</v>
      </c>
      <c r="N244" s="7">
        <v>24</v>
      </c>
      <c r="O244" s="17">
        <v>1</v>
      </c>
      <c r="P244" s="7">
        <v>14</v>
      </c>
      <c r="Q244" s="7">
        <v>41</v>
      </c>
      <c r="R244" s="18" t="s">
        <v>153</v>
      </c>
      <c r="S244" s="7">
        <v>26</v>
      </c>
      <c r="T244" s="7" t="s">
        <v>277</v>
      </c>
      <c r="U244" s="7">
        <v>0</v>
      </c>
      <c r="V244" s="13" t="s">
        <v>216</v>
      </c>
      <c r="W244" s="16" t="s">
        <v>560</v>
      </c>
      <c r="X244" s="19" t="s">
        <v>227</v>
      </c>
      <c r="Y244" s="14" t="s">
        <v>96</v>
      </c>
      <c r="Z244" s="3">
        <v>10</v>
      </c>
      <c r="AA244" s="15" t="s">
        <v>123</v>
      </c>
      <c r="AB244" s="3" t="s">
        <v>97</v>
      </c>
      <c r="AC244" s="3">
        <v>1</v>
      </c>
      <c r="AD244" s="19" t="s">
        <v>226</v>
      </c>
      <c r="AE244" s="16" t="s">
        <v>152</v>
      </c>
      <c r="AF244" s="16" t="s">
        <v>225</v>
      </c>
      <c r="AG244" s="16" t="s">
        <v>702</v>
      </c>
      <c r="AH244" s="17">
        <v>830</v>
      </c>
      <c r="AI244" s="16" t="s">
        <v>203</v>
      </c>
      <c r="AJ244" s="16">
        <v>15</v>
      </c>
      <c r="AK244" s="1">
        <v>118</v>
      </c>
    </row>
    <row r="245" spans="1:37" ht="14.25">
      <c r="A245" s="7">
        <v>20017</v>
      </c>
      <c r="B245" s="7" t="s">
        <v>261</v>
      </c>
      <c r="C245" s="7">
        <v>3</v>
      </c>
      <c r="D245" s="7">
        <v>19</v>
      </c>
      <c r="E245" s="18" t="s">
        <v>189</v>
      </c>
      <c r="F245" s="7">
        <v>6</v>
      </c>
      <c r="G245" s="18" t="s">
        <v>153</v>
      </c>
      <c r="H245" s="7">
        <v>5</v>
      </c>
      <c r="I245" s="7">
        <v>1000</v>
      </c>
      <c r="J245" s="7">
        <v>1</v>
      </c>
      <c r="K245" s="7">
        <v>7</v>
      </c>
      <c r="L245" s="7">
        <v>15</v>
      </c>
      <c r="M245" s="18" t="s">
        <v>153</v>
      </c>
      <c r="N245" s="7">
        <v>24</v>
      </c>
      <c r="O245" s="17">
        <v>1</v>
      </c>
      <c r="P245" s="7">
        <v>14</v>
      </c>
      <c r="Q245" s="7">
        <v>41</v>
      </c>
      <c r="R245" s="18" t="s">
        <v>153</v>
      </c>
      <c r="S245" s="7">
        <v>26</v>
      </c>
      <c r="T245" s="7" t="s">
        <v>278</v>
      </c>
      <c r="U245" s="7">
        <v>0</v>
      </c>
      <c r="V245" s="13" t="s">
        <v>217</v>
      </c>
      <c r="W245" s="16" t="s">
        <v>561</v>
      </c>
      <c r="X245" s="19" t="s">
        <v>227</v>
      </c>
      <c r="Y245" s="14" t="s">
        <v>100</v>
      </c>
      <c r="Z245" s="3">
        <v>10</v>
      </c>
      <c r="AA245" s="15" t="s">
        <v>123</v>
      </c>
      <c r="AB245" s="3" t="s">
        <v>101</v>
      </c>
      <c r="AC245" s="3">
        <v>1</v>
      </c>
      <c r="AD245" s="19" t="s">
        <v>226</v>
      </c>
      <c r="AE245" s="16" t="s">
        <v>152</v>
      </c>
      <c r="AF245" s="16" t="s">
        <v>225</v>
      </c>
      <c r="AG245" s="16" t="s">
        <v>703</v>
      </c>
      <c r="AH245" s="17">
        <v>890</v>
      </c>
      <c r="AI245" s="16" t="s">
        <v>203</v>
      </c>
      <c r="AJ245" s="16">
        <v>15</v>
      </c>
      <c r="AK245" s="1">
        <v>133</v>
      </c>
    </row>
    <row r="246" spans="1:37" ht="14.25">
      <c r="A246" s="7">
        <v>20018</v>
      </c>
      <c r="B246" s="7" t="s">
        <v>262</v>
      </c>
      <c r="C246" s="7">
        <v>3</v>
      </c>
      <c r="D246" s="7">
        <v>19</v>
      </c>
      <c r="E246" s="18" t="s">
        <v>190</v>
      </c>
      <c r="F246" s="7">
        <v>6</v>
      </c>
      <c r="G246" s="18" t="s">
        <v>153</v>
      </c>
      <c r="H246" s="7">
        <v>5</v>
      </c>
      <c r="I246" s="7">
        <v>1000</v>
      </c>
      <c r="J246" s="7">
        <v>1</v>
      </c>
      <c r="K246" s="7">
        <v>7</v>
      </c>
      <c r="L246" s="7">
        <v>15</v>
      </c>
      <c r="M246" s="18" t="s">
        <v>153</v>
      </c>
      <c r="N246" s="7">
        <v>24</v>
      </c>
      <c r="O246" s="17">
        <v>1</v>
      </c>
      <c r="P246" s="7">
        <v>14</v>
      </c>
      <c r="Q246" s="7">
        <v>41</v>
      </c>
      <c r="R246" s="18" t="s">
        <v>153</v>
      </c>
      <c r="S246" s="7">
        <v>26</v>
      </c>
      <c r="T246" s="7" t="s">
        <v>279</v>
      </c>
      <c r="U246" s="7">
        <v>0</v>
      </c>
      <c r="V246" s="13" t="s">
        <v>218</v>
      </c>
      <c r="W246" s="16" t="s">
        <v>562</v>
      </c>
      <c r="X246" s="19" t="s">
        <v>227</v>
      </c>
      <c r="Y246" s="14" t="s">
        <v>104</v>
      </c>
      <c r="Z246" s="3">
        <v>10</v>
      </c>
      <c r="AA246" s="15" t="s">
        <v>123</v>
      </c>
      <c r="AB246" s="3" t="s">
        <v>105</v>
      </c>
      <c r="AC246" s="3">
        <v>0</v>
      </c>
      <c r="AD246" s="19" t="s">
        <v>226</v>
      </c>
      <c r="AE246" s="16" t="s">
        <v>152</v>
      </c>
      <c r="AF246" s="16" t="s">
        <v>225</v>
      </c>
      <c r="AG246" s="16" t="s">
        <v>704</v>
      </c>
      <c r="AH246" s="17">
        <v>970</v>
      </c>
      <c r="AI246" s="16" t="s">
        <v>203</v>
      </c>
      <c r="AJ246" s="16">
        <v>15</v>
      </c>
      <c r="AK246" s="1">
        <v>148</v>
      </c>
    </row>
    <row r="247" spans="1:37" ht="14.25">
      <c r="A247" s="7">
        <v>20019</v>
      </c>
      <c r="B247" s="7" t="s">
        <v>263</v>
      </c>
      <c r="C247" s="7">
        <v>3</v>
      </c>
      <c r="D247" s="7">
        <v>19</v>
      </c>
      <c r="E247" s="18" t="s">
        <v>191</v>
      </c>
      <c r="F247" s="7">
        <v>6</v>
      </c>
      <c r="G247" s="18" t="s">
        <v>153</v>
      </c>
      <c r="H247" s="7">
        <v>5</v>
      </c>
      <c r="I247" s="7">
        <v>1000</v>
      </c>
      <c r="J247" s="7">
        <v>1</v>
      </c>
      <c r="K247" s="7">
        <v>7</v>
      </c>
      <c r="L247" s="7">
        <v>15</v>
      </c>
      <c r="M247" s="18" t="s">
        <v>153</v>
      </c>
      <c r="N247" s="7">
        <v>24</v>
      </c>
      <c r="O247" s="17">
        <v>1</v>
      </c>
      <c r="P247" s="7">
        <v>14</v>
      </c>
      <c r="Q247" s="7">
        <v>41</v>
      </c>
      <c r="R247" s="18" t="s">
        <v>153</v>
      </c>
      <c r="S247" s="7">
        <v>26</v>
      </c>
      <c r="T247" s="7" t="s">
        <v>280</v>
      </c>
      <c r="U247" s="7">
        <v>0</v>
      </c>
      <c r="V247" s="13" t="s">
        <v>219</v>
      </c>
      <c r="W247" s="16" t="s">
        <v>563</v>
      </c>
      <c r="X247" s="19" t="s">
        <v>227</v>
      </c>
      <c r="Y247" s="14" t="s">
        <v>108</v>
      </c>
      <c r="Z247" s="3">
        <v>10</v>
      </c>
      <c r="AA247" s="15" t="s">
        <v>123</v>
      </c>
      <c r="AB247" s="3" t="s">
        <v>109</v>
      </c>
      <c r="AC247" s="3">
        <v>1</v>
      </c>
      <c r="AD247" s="19" t="s">
        <v>226</v>
      </c>
      <c r="AE247" s="16" t="s">
        <v>152</v>
      </c>
      <c r="AF247" s="16" t="s">
        <v>225</v>
      </c>
      <c r="AG247" s="16" t="s">
        <v>705</v>
      </c>
      <c r="AH247" s="17">
        <v>1050</v>
      </c>
      <c r="AI247" s="16" t="s">
        <v>203</v>
      </c>
      <c r="AJ247" s="16">
        <v>15</v>
      </c>
      <c r="AK247" s="1">
        <v>166</v>
      </c>
    </row>
    <row r="248" spans="1:37" ht="14.25">
      <c r="A248" s="7">
        <v>20020</v>
      </c>
      <c r="B248" s="7" t="s">
        <v>289</v>
      </c>
      <c r="C248" s="7">
        <v>3</v>
      </c>
      <c r="D248" s="7">
        <v>19</v>
      </c>
      <c r="E248" s="18" t="s">
        <v>192</v>
      </c>
      <c r="F248" s="7">
        <v>6</v>
      </c>
      <c r="G248" s="18" t="s">
        <v>153</v>
      </c>
      <c r="H248" s="7">
        <v>5</v>
      </c>
      <c r="I248" s="7">
        <v>1000</v>
      </c>
      <c r="J248" s="7">
        <v>1</v>
      </c>
      <c r="K248" s="7">
        <v>7</v>
      </c>
      <c r="L248" s="7">
        <v>15</v>
      </c>
      <c r="M248" s="18" t="s">
        <v>153</v>
      </c>
      <c r="N248" s="7">
        <v>24</v>
      </c>
      <c r="O248" s="7">
        <v>1</v>
      </c>
      <c r="P248" s="7">
        <v>14</v>
      </c>
      <c r="Q248" s="7">
        <v>41</v>
      </c>
      <c r="R248" s="18" t="s">
        <v>153</v>
      </c>
      <c r="S248" s="7">
        <v>26</v>
      </c>
      <c r="T248" s="7" t="s">
        <v>281</v>
      </c>
      <c r="U248" s="7">
        <v>0</v>
      </c>
      <c r="V248" s="13" t="s">
        <v>220</v>
      </c>
      <c r="W248" s="16" t="s">
        <v>564</v>
      </c>
      <c r="X248" s="19" t="s">
        <v>227</v>
      </c>
      <c r="Y248" s="14" t="s">
        <v>112</v>
      </c>
      <c r="Z248" s="3">
        <v>10</v>
      </c>
      <c r="AA248" s="15" t="s">
        <v>123</v>
      </c>
      <c r="AB248" s="3" t="s">
        <v>113</v>
      </c>
      <c r="AC248" s="3">
        <v>0</v>
      </c>
      <c r="AD248" s="19" t="s">
        <v>226</v>
      </c>
      <c r="AE248" s="16" t="s">
        <v>152</v>
      </c>
      <c r="AF248" s="16" t="s">
        <v>225</v>
      </c>
      <c r="AG248" s="16" t="s">
        <v>706</v>
      </c>
      <c r="AH248" s="17">
        <v>1130</v>
      </c>
      <c r="AI248" s="16" t="s">
        <v>203</v>
      </c>
      <c r="AJ248" s="16">
        <v>15</v>
      </c>
      <c r="AK248" s="1">
        <v>183</v>
      </c>
    </row>
    <row r="249" spans="1:37" ht="14.25">
      <c r="A249" s="7">
        <v>20007</v>
      </c>
      <c r="B249" s="7" t="s">
        <v>264</v>
      </c>
      <c r="C249" s="7">
        <v>3</v>
      </c>
      <c r="D249" s="7">
        <v>19</v>
      </c>
      <c r="E249" s="18" t="s">
        <v>193</v>
      </c>
      <c r="F249" s="7">
        <v>6</v>
      </c>
      <c r="G249" s="18" t="s">
        <v>153</v>
      </c>
      <c r="H249" s="7">
        <v>5</v>
      </c>
      <c r="I249" s="7">
        <v>1000</v>
      </c>
      <c r="J249" s="7">
        <v>1</v>
      </c>
      <c r="K249" s="7">
        <v>7</v>
      </c>
      <c r="L249" s="7">
        <v>15</v>
      </c>
      <c r="M249" s="18" t="s">
        <v>153</v>
      </c>
      <c r="N249" s="7">
        <v>24</v>
      </c>
      <c r="O249" s="17">
        <v>3</v>
      </c>
      <c r="P249" s="7">
        <v>14</v>
      </c>
      <c r="Q249" s="7">
        <v>41</v>
      </c>
      <c r="R249" s="18" t="s">
        <v>153</v>
      </c>
      <c r="S249" s="7">
        <v>26</v>
      </c>
      <c r="T249" s="7" t="s">
        <v>282</v>
      </c>
      <c r="U249" s="10" t="s">
        <v>35</v>
      </c>
      <c r="V249" s="13" t="s">
        <v>221</v>
      </c>
      <c r="W249" s="16" t="s">
        <v>565</v>
      </c>
      <c r="X249" s="19" t="s">
        <v>227</v>
      </c>
      <c r="Y249" s="14" t="s">
        <v>60</v>
      </c>
      <c r="Z249" s="3">
        <v>10</v>
      </c>
      <c r="AA249" s="15" t="s">
        <v>123</v>
      </c>
      <c r="AB249" s="3" t="s">
        <v>61</v>
      </c>
      <c r="AC249" s="3">
        <v>1</v>
      </c>
      <c r="AD249" s="19" t="s">
        <v>226</v>
      </c>
      <c r="AE249" s="16" t="s">
        <v>152</v>
      </c>
      <c r="AF249" s="16" t="s">
        <v>225</v>
      </c>
      <c r="AG249" s="16" t="s">
        <v>707</v>
      </c>
      <c r="AH249" s="17">
        <v>1210</v>
      </c>
      <c r="AI249" s="16" t="s">
        <v>203</v>
      </c>
      <c r="AJ249" s="16">
        <v>15</v>
      </c>
      <c r="AK249" s="1">
        <v>200</v>
      </c>
    </row>
    <row r="250" spans="1:37" ht="14.25">
      <c r="A250" s="7">
        <v>20008</v>
      </c>
      <c r="B250" s="7" t="s">
        <v>265</v>
      </c>
      <c r="C250" s="7">
        <v>3</v>
      </c>
      <c r="D250" s="7">
        <v>19</v>
      </c>
      <c r="E250" s="18" t="s">
        <v>194</v>
      </c>
      <c r="F250" s="7">
        <v>6</v>
      </c>
      <c r="G250" s="18" t="s">
        <v>153</v>
      </c>
      <c r="H250" s="7">
        <v>5</v>
      </c>
      <c r="I250" s="7">
        <v>1000</v>
      </c>
      <c r="J250" s="7">
        <v>1</v>
      </c>
      <c r="K250" s="7">
        <v>7</v>
      </c>
      <c r="L250" s="7">
        <v>15</v>
      </c>
      <c r="M250" s="18" t="s">
        <v>153</v>
      </c>
      <c r="N250" s="7">
        <v>24</v>
      </c>
      <c r="O250" s="17">
        <v>3</v>
      </c>
      <c r="P250" s="7">
        <v>14</v>
      </c>
      <c r="Q250" s="7">
        <v>41</v>
      </c>
      <c r="R250" s="18" t="s">
        <v>153</v>
      </c>
      <c r="S250" s="7">
        <v>26</v>
      </c>
      <c r="T250" s="7" t="s">
        <v>285</v>
      </c>
      <c r="U250" s="10" t="s">
        <v>35</v>
      </c>
      <c r="V250" s="13" t="s">
        <v>222</v>
      </c>
      <c r="W250" s="16" t="s">
        <v>566</v>
      </c>
      <c r="X250" s="19" t="s">
        <v>227</v>
      </c>
      <c r="Y250" s="14" t="s">
        <v>64</v>
      </c>
      <c r="Z250" s="3">
        <v>10</v>
      </c>
      <c r="AA250" s="15" t="s">
        <v>123</v>
      </c>
      <c r="AB250" s="3" t="s">
        <v>65</v>
      </c>
      <c r="AC250" s="3">
        <v>0</v>
      </c>
      <c r="AD250" s="19" t="s">
        <v>226</v>
      </c>
      <c r="AE250" s="16" t="s">
        <v>152</v>
      </c>
      <c r="AF250" s="16" t="s">
        <v>225</v>
      </c>
      <c r="AG250" s="16" t="s">
        <v>708</v>
      </c>
      <c r="AH250" s="17">
        <v>1290</v>
      </c>
      <c r="AI250" s="16" t="s">
        <v>203</v>
      </c>
      <c r="AJ250" s="16">
        <v>15</v>
      </c>
      <c r="AK250" s="1">
        <v>215</v>
      </c>
    </row>
    <row r="251" spans="1:37" ht="14.25">
      <c r="A251" s="7">
        <v>20009</v>
      </c>
      <c r="B251" s="7" t="s">
        <v>287</v>
      </c>
      <c r="C251" s="7">
        <v>3</v>
      </c>
      <c r="D251" s="7">
        <v>19</v>
      </c>
      <c r="E251" s="18" t="s">
        <v>195</v>
      </c>
      <c r="F251" s="7">
        <v>6</v>
      </c>
      <c r="G251" s="18" t="s">
        <v>153</v>
      </c>
      <c r="H251" s="7">
        <v>5</v>
      </c>
      <c r="I251" s="7">
        <v>1000</v>
      </c>
      <c r="J251" s="7">
        <v>1</v>
      </c>
      <c r="K251" s="7">
        <v>7</v>
      </c>
      <c r="L251" s="7">
        <v>15</v>
      </c>
      <c r="M251" s="18" t="s">
        <v>153</v>
      </c>
      <c r="N251" s="7">
        <v>24</v>
      </c>
      <c r="O251" s="17">
        <v>3</v>
      </c>
      <c r="P251" s="7">
        <v>14</v>
      </c>
      <c r="Q251" s="7">
        <v>41</v>
      </c>
      <c r="R251" s="18" t="s">
        <v>153</v>
      </c>
      <c r="S251" s="7">
        <v>26</v>
      </c>
      <c r="T251" s="7" t="s">
        <v>284</v>
      </c>
      <c r="U251" s="7">
        <v>0</v>
      </c>
      <c r="V251" s="13" t="s">
        <v>223</v>
      </c>
      <c r="W251" s="16" t="s">
        <v>567</v>
      </c>
      <c r="X251" s="19" t="s">
        <v>227</v>
      </c>
      <c r="Y251" s="14" t="s">
        <v>68</v>
      </c>
      <c r="Z251" s="3">
        <v>10</v>
      </c>
      <c r="AA251" s="15" t="s">
        <v>123</v>
      </c>
      <c r="AB251" s="3" t="s">
        <v>69</v>
      </c>
      <c r="AC251" s="3">
        <v>1</v>
      </c>
      <c r="AD251" s="19" t="s">
        <v>226</v>
      </c>
      <c r="AE251" s="16" t="s">
        <v>152</v>
      </c>
      <c r="AF251" s="16" t="s">
        <v>225</v>
      </c>
      <c r="AG251" s="16" t="s">
        <v>709</v>
      </c>
      <c r="AH251" s="17">
        <v>1370</v>
      </c>
      <c r="AI251" s="16" t="s">
        <v>203</v>
      </c>
      <c r="AJ251" s="16">
        <v>15</v>
      </c>
      <c r="AK251" s="1">
        <v>230</v>
      </c>
    </row>
    <row r="252" spans="1:37" ht="14.25">
      <c r="A252" s="7">
        <v>20010</v>
      </c>
      <c r="B252" s="7" t="s">
        <v>288</v>
      </c>
      <c r="C252" s="7">
        <v>3</v>
      </c>
      <c r="D252" s="7">
        <v>19</v>
      </c>
      <c r="E252" s="18" t="s">
        <v>184</v>
      </c>
      <c r="F252" s="7">
        <v>6</v>
      </c>
      <c r="G252" s="18" t="s">
        <v>153</v>
      </c>
      <c r="H252" s="7">
        <v>5</v>
      </c>
      <c r="I252" s="7">
        <v>1000</v>
      </c>
      <c r="J252" s="7">
        <v>1</v>
      </c>
      <c r="K252" s="7">
        <v>7</v>
      </c>
      <c r="L252" s="7">
        <v>15</v>
      </c>
      <c r="M252" s="18" t="s">
        <v>153</v>
      </c>
      <c r="N252" s="7">
        <v>24</v>
      </c>
      <c r="O252" s="17">
        <v>2</v>
      </c>
      <c r="P252" s="7">
        <v>14</v>
      </c>
      <c r="Q252" s="7">
        <v>41</v>
      </c>
      <c r="R252" s="18" t="s">
        <v>153</v>
      </c>
      <c r="S252" s="7">
        <v>26</v>
      </c>
      <c r="T252" s="7" t="s">
        <v>283</v>
      </c>
      <c r="U252" s="7">
        <v>0</v>
      </c>
      <c r="V252" s="13" t="s">
        <v>224</v>
      </c>
      <c r="W252" s="16" t="s">
        <v>568</v>
      </c>
      <c r="X252" s="19" t="s">
        <v>227</v>
      </c>
      <c r="Y252" s="14" t="s">
        <v>72</v>
      </c>
      <c r="Z252" s="3">
        <v>10</v>
      </c>
      <c r="AA252" s="15" t="s">
        <v>123</v>
      </c>
      <c r="AB252" s="3" t="s">
        <v>73</v>
      </c>
      <c r="AC252" s="3">
        <v>0</v>
      </c>
      <c r="AD252" s="19" t="s">
        <v>226</v>
      </c>
      <c r="AE252" s="16" t="s">
        <v>152</v>
      </c>
      <c r="AF252" s="16" t="s">
        <v>225</v>
      </c>
      <c r="AG252" s="16" t="s">
        <v>710</v>
      </c>
      <c r="AH252" s="17">
        <v>1450</v>
      </c>
      <c r="AI252" s="16" t="s">
        <v>203</v>
      </c>
      <c r="AJ252" s="16">
        <v>15</v>
      </c>
      <c r="AK252" s="1">
        <v>249</v>
      </c>
    </row>
    <row r="253" spans="1:37" ht="14.25">
      <c r="A253" s="7">
        <v>20050</v>
      </c>
      <c r="B253" s="7" t="s">
        <v>41</v>
      </c>
      <c r="C253" s="7">
        <v>4</v>
      </c>
      <c r="D253" s="7">
        <v>19</v>
      </c>
      <c r="E253" s="8" t="s">
        <v>33</v>
      </c>
      <c r="F253" s="7">
        <v>10</v>
      </c>
      <c r="G253" s="8" t="s">
        <v>34</v>
      </c>
      <c r="H253" s="7">
        <v>14</v>
      </c>
      <c r="I253" s="7">
        <v>1000</v>
      </c>
      <c r="J253" s="7">
        <v>0</v>
      </c>
      <c r="K253" s="7">
        <v>7</v>
      </c>
      <c r="L253" s="7">
        <v>10</v>
      </c>
      <c r="M253" s="7">
        <v>1</v>
      </c>
      <c r="N253" s="7">
        <v>24</v>
      </c>
      <c r="O253" s="7">
        <v>2</v>
      </c>
      <c r="P253" s="7">
        <v>14</v>
      </c>
      <c r="Q253" s="7">
        <v>41</v>
      </c>
      <c r="R253" s="7">
        <v>1</v>
      </c>
      <c r="S253" s="7">
        <v>26</v>
      </c>
      <c r="T253" s="7" t="s">
        <v>124</v>
      </c>
      <c r="U253" s="10" t="s">
        <v>35</v>
      </c>
      <c r="V253" s="1">
        <v>0</v>
      </c>
      <c r="W253" s="1" t="s">
        <v>36</v>
      </c>
      <c r="X253" s="14">
        <v>1000</v>
      </c>
      <c r="Y253" s="14">
        <v>9401</v>
      </c>
      <c r="Z253" s="3">
        <v>0</v>
      </c>
      <c r="AA253" s="3" t="s">
        <v>39</v>
      </c>
      <c r="AB253" s="3" t="s">
        <v>40</v>
      </c>
      <c r="AC253" s="3">
        <v>1</v>
      </c>
      <c r="AD253" s="14">
        <v>1000</v>
      </c>
      <c r="AE253" s="14">
        <v>1000</v>
      </c>
      <c r="AF253" s="13" t="s">
        <v>37</v>
      </c>
      <c r="AG253" s="20" t="s">
        <v>712</v>
      </c>
      <c r="AH253" s="1"/>
      <c r="AI253" s="20" t="s">
        <v>197</v>
      </c>
      <c r="AJ253" s="20" t="s">
        <v>197</v>
      </c>
      <c r="AK253" s="1">
        <v>0</v>
      </c>
    </row>
  </sheetData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&amp;C&amp;P</oddHeader>
    <oddFooter>&amp;C&amp;F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3"/>
  <sheetViews>
    <sheetView workbookViewId="0">
      <selection activeCell="B19" sqref="B19"/>
    </sheetView>
  </sheetViews>
  <sheetFormatPr defaultRowHeight="12.75"/>
  <cols>
    <col min="1" max="1" width="30.7109375" style="2" customWidth="1"/>
    <col min="2" max="2" width="8.42578125" style="2" customWidth="1"/>
    <col min="10" max="10" width="8.85546875" style="3" bestFit="1" customWidth="1"/>
    <col min="38" max="38" width="31.7109375" bestFit="1" customWidth="1"/>
  </cols>
  <sheetData>
    <row r="1" spans="1:40" ht="14.25">
      <c r="A1" s="9" t="s">
        <v>5</v>
      </c>
      <c r="B1" s="4" t="s">
        <v>0</v>
      </c>
      <c r="H1" s="9" t="s">
        <v>5</v>
      </c>
      <c r="J1" s="9" t="s">
        <v>569</v>
      </c>
      <c r="Z1" s="9" t="s">
        <v>149</v>
      </c>
      <c r="AK1" s="8" t="s">
        <v>331</v>
      </c>
      <c r="AL1" s="24"/>
      <c r="AM1" s="7">
        <v>2</v>
      </c>
    </row>
    <row r="2" spans="1:40" ht="14.25">
      <c r="A2" s="5" t="s">
        <v>14</v>
      </c>
      <c r="B2" s="5" t="s">
        <v>12</v>
      </c>
      <c r="H2" s="5" t="s">
        <v>14</v>
      </c>
      <c r="J2" s="5" t="s">
        <v>14</v>
      </c>
      <c r="Z2" s="5" t="s">
        <v>14</v>
      </c>
      <c r="AK2" s="8" t="s">
        <v>331</v>
      </c>
      <c r="AL2" s="24"/>
      <c r="AM2" s="7">
        <v>2</v>
      </c>
    </row>
    <row r="3" spans="1:40" ht="14.25">
      <c r="A3" s="6" t="s">
        <v>25</v>
      </c>
      <c r="B3" s="6" t="s">
        <v>17</v>
      </c>
      <c r="H3" s="6" t="s">
        <v>25</v>
      </c>
      <c r="J3" s="6" t="s">
        <v>570</v>
      </c>
      <c r="Z3" s="6" t="s">
        <v>147</v>
      </c>
      <c r="AK3" s="18" t="s">
        <v>177</v>
      </c>
      <c r="AL3" s="24">
        <f>AK3/15*AN3</f>
        <v>20</v>
      </c>
      <c r="AM3">
        <v>4</v>
      </c>
      <c r="AN3">
        <v>15</v>
      </c>
    </row>
    <row r="4" spans="1:40" ht="14.25">
      <c r="A4" s="1" t="s">
        <v>36</v>
      </c>
      <c r="B4" s="7">
        <v>999</v>
      </c>
      <c r="C4">
        <v>0</v>
      </c>
      <c r="H4" t="str">
        <f>IF(C4=0,A4,C4&amp;"|"&amp;D4&amp;"|"&amp;E4&amp;"|"&amp;F4&amp;"|"&amp;G4)</f>
        <v>10502|10502|10502|10502|10502</v>
      </c>
      <c r="J4" s="13">
        <v>1000</v>
      </c>
      <c r="Z4">
        <f>IF(J4=1000,1000,C4&amp;"|"&amp;K4&amp;"|"&amp;D4&amp;"|"&amp;M4&amp;"|"&amp;E4&amp;"|"&amp;O4&amp;"|"&amp;F4&amp;"|"&amp;Q4&amp;"|"&amp;G4&amp;"|"&amp;S4&amp;"|"&amp;T4&amp;"|"&amp;U4&amp;"|"&amp;V4&amp;"|"&amp;W4&amp;"|"&amp;X4&amp;"|"&amp;Y4)</f>
        <v>1000</v>
      </c>
      <c r="AK4" s="18" t="s">
        <v>180</v>
      </c>
      <c r="AL4" s="24">
        <f t="shared" ref="AL4:AL12" si="0">AK4/15*AN4</f>
        <v>373.33333333333337</v>
      </c>
      <c r="AM4">
        <v>3</v>
      </c>
      <c r="AN4">
        <v>20</v>
      </c>
    </row>
    <row r="5" spans="1:40" ht="14.25">
      <c r="A5" s="1" t="s">
        <v>36</v>
      </c>
      <c r="B5" s="7">
        <v>1000</v>
      </c>
      <c r="C5">
        <v>0</v>
      </c>
      <c r="H5" t="str">
        <f t="shared" ref="H5:H68" si="1">IF(C5=0,A5,C5&amp;"|"&amp;D5&amp;"|"&amp;E5&amp;"|"&amp;F5&amp;"|"&amp;G5)</f>
        <v>10502|10502|10502|10502|10502</v>
      </c>
      <c r="J5" s="13">
        <v>1000</v>
      </c>
      <c r="Z5">
        <f t="shared" ref="Z5:Z68" si="2">IF(J5=1000,1000,C5&amp;"|"&amp;K5&amp;"|"&amp;D5&amp;"|"&amp;M5&amp;"|"&amp;E5&amp;"|"&amp;O5&amp;"|"&amp;F5&amp;"|"&amp;Q5&amp;"|"&amp;G5&amp;"|"&amp;S5&amp;"|"&amp;T5&amp;"|"&amp;U5&amp;"|"&amp;V5&amp;"|"&amp;W5&amp;"|"&amp;X5&amp;"|"&amp;Y5)</f>
        <v>1000</v>
      </c>
      <c r="AK5" s="18" t="s">
        <v>181</v>
      </c>
      <c r="AL5" s="24">
        <f t="shared" si="0"/>
        <v>8382</v>
      </c>
      <c r="AM5">
        <v>2</v>
      </c>
      <c r="AN5">
        <v>30</v>
      </c>
    </row>
    <row r="6" spans="1:40" ht="14.25">
      <c r="A6" s="1" t="s">
        <v>43</v>
      </c>
      <c r="B6" s="7">
        <v>1001</v>
      </c>
      <c r="C6">
        <v>10101</v>
      </c>
      <c r="D6">
        <f>C6+1</f>
        <v>10102</v>
      </c>
      <c r="E6">
        <f t="shared" ref="E6:G6" si="3">D6+1</f>
        <v>10103</v>
      </c>
      <c r="F6">
        <f t="shared" si="3"/>
        <v>10104</v>
      </c>
      <c r="G6">
        <f t="shared" si="3"/>
        <v>10105</v>
      </c>
      <c r="H6" t="str">
        <f t="shared" si="1"/>
        <v>10101|10102|10103|10104|10105</v>
      </c>
      <c r="J6" s="16">
        <v>10101</v>
      </c>
      <c r="K6">
        <v>3002</v>
      </c>
      <c r="L6">
        <v>10102</v>
      </c>
      <c r="M6">
        <v>3005</v>
      </c>
      <c r="N6">
        <v>10103</v>
      </c>
      <c r="O6">
        <v>3008</v>
      </c>
      <c r="P6">
        <v>10104</v>
      </c>
      <c r="Q6">
        <v>3012</v>
      </c>
      <c r="R6">
        <v>10105</v>
      </c>
      <c r="S6">
        <v>3017</v>
      </c>
      <c r="T6">
        <v>3020</v>
      </c>
      <c r="U6">
        <v>3023</v>
      </c>
      <c r="V6">
        <v>3026</v>
      </c>
      <c r="W6">
        <v>3029</v>
      </c>
      <c r="X6">
        <v>3032</v>
      </c>
      <c r="Y6">
        <v>3035</v>
      </c>
      <c r="Z6" t="str">
        <f t="shared" si="2"/>
        <v>10101|3002|10102|3005|10103|3008|10104|3012|10105|3017|3020|3023|3026|3029|3032|3035</v>
      </c>
      <c r="AK6" s="18" t="s">
        <v>713</v>
      </c>
      <c r="AL6" s="24">
        <f t="shared" si="0"/>
        <v>43250.666666666664</v>
      </c>
      <c r="AM6">
        <v>1.5</v>
      </c>
      <c r="AN6">
        <v>40</v>
      </c>
    </row>
    <row r="7" spans="1:40" ht="14.25">
      <c r="A7" s="1" t="s">
        <v>46</v>
      </c>
      <c r="B7" s="7">
        <v>1002</v>
      </c>
      <c r="C7">
        <f>C6+100</f>
        <v>10201</v>
      </c>
      <c r="D7">
        <f t="shared" ref="D7:G15" si="4">D6+100</f>
        <v>10202</v>
      </c>
      <c r="E7">
        <f t="shared" si="4"/>
        <v>10203</v>
      </c>
      <c r="F7">
        <f t="shared" si="4"/>
        <v>10204</v>
      </c>
      <c r="G7">
        <f t="shared" si="4"/>
        <v>10205</v>
      </c>
      <c r="H7" t="str">
        <f t="shared" si="1"/>
        <v>10201|10202|10203|10204|10205</v>
      </c>
      <c r="J7" s="16">
        <v>10201</v>
      </c>
      <c r="K7">
        <v>3004</v>
      </c>
      <c r="L7">
        <v>10202</v>
      </c>
      <c r="M7">
        <v>3006</v>
      </c>
      <c r="N7">
        <v>10203</v>
      </c>
      <c r="O7">
        <v>3010</v>
      </c>
      <c r="P7">
        <v>10204</v>
      </c>
      <c r="Q7">
        <v>3013</v>
      </c>
      <c r="R7">
        <v>10205</v>
      </c>
      <c r="S7">
        <v>3018</v>
      </c>
      <c r="T7">
        <v>3021</v>
      </c>
      <c r="U7">
        <v>3024</v>
      </c>
      <c r="V7">
        <v>3027</v>
      </c>
      <c r="W7">
        <v>3030</v>
      </c>
      <c r="X7">
        <v>3033</v>
      </c>
      <c r="Y7">
        <v>3036</v>
      </c>
      <c r="Z7" t="str">
        <f t="shared" si="2"/>
        <v>10201|3004|10202|3006|10203|3010|10204|3013|10205|3018|3021|3024|3027|3030|3033|3036</v>
      </c>
      <c r="AK7" s="18" t="s">
        <v>750</v>
      </c>
      <c r="AL7" s="24">
        <f t="shared" si="0"/>
        <v>127620</v>
      </c>
      <c r="AM7">
        <v>1</v>
      </c>
      <c r="AN7">
        <v>60</v>
      </c>
    </row>
    <row r="8" spans="1:40" ht="14.25">
      <c r="A8" s="16" t="s">
        <v>290</v>
      </c>
      <c r="B8" s="7">
        <v>1003</v>
      </c>
      <c r="C8">
        <f t="shared" ref="C8:C15" si="5">C7+100</f>
        <v>10301</v>
      </c>
      <c r="D8">
        <f t="shared" si="4"/>
        <v>10302</v>
      </c>
      <c r="E8">
        <f t="shared" si="4"/>
        <v>10303</v>
      </c>
      <c r="F8">
        <f t="shared" si="4"/>
        <v>10304</v>
      </c>
      <c r="G8">
        <f t="shared" si="4"/>
        <v>10305</v>
      </c>
      <c r="H8" t="str">
        <f t="shared" si="1"/>
        <v>10301|10302|10303|10304|10305</v>
      </c>
      <c r="J8" s="16">
        <v>10302</v>
      </c>
      <c r="K8">
        <v>3006</v>
      </c>
      <c r="L8">
        <v>10301</v>
      </c>
      <c r="M8">
        <v>3008</v>
      </c>
      <c r="N8">
        <v>10303</v>
      </c>
      <c r="O8">
        <v>3011</v>
      </c>
      <c r="P8">
        <v>10304</v>
      </c>
      <c r="Q8">
        <v>3014</v>
      </c>
      <c r="R8">
        <v>10305</v>
      </c>
      <c r="S8">
        <v>3019</v>
      </c>
      <c r="T8">
        <v>3022</v>
      </c>
      <c r="U8">
        <v>3025</v>
      </c>
      <c r="V8">
        <v>3029</v>
      </c>
      <c r="W8">
        <v>3032</v>
      </c>
      <c r="X8">
        <v>3035</v>
      </c>
      <c r="Y8">
        <v>3038</v>
      </c>
      <c r="Z8" t="str">
        <f t="shared" si="2"/>
        <v>10301|3006|10302|3008|10303|3011|10304|3014|10305|3019|3022|3025|3029|3032|3035|3038</v>
      </c>
      <c r="AK8" s="18" t="s">
        <v>714</v>
      </c>
      <c r="AL8" s="24">
        <f t="shared" si="0"/>
        <v>334730.66666666663</v>
      </c>
      <c r="AM8">
        <v>0.75</v>
      </c>
      <c r="AN8">
        <v>80</v>
      </c>
    </row>
    <row r="9" spans="1:40" ht="14.25">
      <c r="A9" s="1" t="s">
        <v>52</v>
      </c>
      <c r="B9" s="7">
        <v>1004</v>
      </c>
      <c r="C9">
        <f t="shared" si="5"/>
        <v>10401</v>
      </c>
      <c r="D9">
        <f t="shared" si="4"/>
        <v>10402</v>
      </c>
      <c r="E9">
        <f t="shared" si="4"/>
        <v>10403</v>
      </c>
      <c r="F9">
        <f t="shared" si="4"/>
        <v>10404</v>
      </c>
      <c r="G9">
        <f t="shared" si="4"/>
        <v>10405</v>
      </c>
      <c r="H9" t="str">
        <f t="shared" si="1"/>
        <v>10401|10402|10403|10404|10405</v>
      </c>
      <c r="J9" s="16">
        <v>10401</v>
      </c>
      <c r="K9">
        <v>3010</v>
      </c>
      <c r="L9">
        <v>10402</v>
      </c>
      <c r="M9">
        <v>3011</v>
      </c>
      <c r="N9">
        <v>10403</v>
      </c>
      <c r="O9">
        <v>3014</v>
      </c>
      <c r="P9">
        <v>10404</v>
      </c>
      <c r="Q9">
        <v>3018</v>
      </c>
      <c r="R9">
        <v>10405</v>
      </c>
      <c r="S9">
        <v>3022</v>
      </c>
      <c r="T9">
        <v>3025</v>
      </c>
      <c r="U9">
        <v>3029</v>
      </c>
      <c r="V9">
        <v>3032</v>
      </c>
      <c r="W9">
        <v>3035</v>
      </c>
      <c r="X9">
        <v>3038</v>
      </c>
      <c r="Y9">
        <v>3041</v>
      </c>
      <c r="Z9" t="str">
        <f t="shared" si="2"/>
        <v>10401|3010|10402|3011|10403|3014|10404|3018|10405|3022|3025|3029|3032|3035|3038|3041</v>
      </c>
      <c r="AK9" s="18" t="s">
        <v>715</v>
      </c>
      <c r="AL9" s="24">
        <f t="shared" si="0"/>
        <v>1619140</v>
      </c>
      <c r="AM9">
        <v>0.6</v>
      </c>
      <c r="AN9">
        <v>100</v>
      </c>
    </row>
    <row r="10" spans="1:40" ht="14.25">
      <c r="A10" s="1" t="s">
        <v>56</v>
      </c>
      <c r="B10" s="7">
        <v>1005</v>
      </c>
      <c r="C10">
        <f t="shared" si="5"/>
        <v>10501</v>
      </c>
      <c r="D10">
        <f t="shared" si="4"/>
        <v>10502</v>
      </c>
      <c r="E10">
        <f t="shared" si="4"/>
        <v>10503</v>
      </c>
      <c r="F10">
        <f t="shared" si="4"/>
        <v>10504</v>
      </c>
      <c r="G10">
        <f t="shared" si="4"/>
        <v>10505</v>
      </c>
      <c r="H10" t="str">
        <f t="shared" si="1"/>
        <v>10501|10502|10503|10504|10505</v>
      </c>
      <c r="J10" s="16">
        <v>10501</v>
      </c>
      <c r="K10">
        <v>3012</v>
      </c>
      <c r="L10">
        <v>10502</v>
      </c>
      <c r="M10">
        <v>3014</v>
      </c>
      <c r="N10">
        <v>10503</v>
      </c>
      <c r="O10">
        <v>3017</v>
      </c>
      <c r="P10">
        <v>10504</v>
      </c>
      <c r="Q10">
        <v>3020</v>
      </c>
      <c r="R10">
        <v>10505</v>
      </c>
      <c r="S10">
        <v>3025</v>
      </c>
      <c r="T10">
        <v>3028</v>
      </c>
      <c r="U10">
        <v>3031</v>
      </c>
      <c r="V10">
        <v>3034</v>
      </c>
      <c r="W10">
        <v>3037</v>
      </c>
      <c r="X10">
        <v>3040</v>
      </c>
      <c r="Y10">
        <v>3043</v>
      </c>
      <c r="Z10" t="str">
        <f t="shared" si="2"/>
        <v>10501|3012|10502|3014|10503|3017|10504|3020|10505|3025|3028|3031|3034|3037|3040|3043</v>
      </c>
      <c r="AK10" s="18" t="s">
        <v>751</v>
      </c>
      <c r="AL10" s="24">
        <f t="shared" si="0"/>
        <v>4777630</v>
      </c>
      <c r="AM10">
        <v>0.4</v>
      </c>
      <c r="AN10">
        <v>150</v>
      </c>
    </row>
    <row r="11" spans="1:40" ht="14.25">
      <c r="A11" s="1" t="s">
        <v>75</v>
      </c>
      <c r="B11" s="7">
        <v>1011</v>
      </c>
      <c r="C11">
        <f t="shared" si="5"/>
        <v>10601</v>
      </c>
      <c r="D11">
        <f t="shared" si="4"/>
        <v>10602</v>
      </c>
      <c r="E11">
        <f t="shared" si="4"/>
        <v>10603</v>
      </c>
      <c r="F11">
        <f t="shared" si="4"/>
        <v>10604</v>
      </c>
      <c r="G11">
        <f t="shared" si="4"/>
        <v>10605</v>
      </c>
      <c r="H11" t="str">
        <f t="shared" si="1"/>
        <v>10601|10602|10603|10604|10605</v>
      </c>
      <c r="J11" s="16">
        <v>11101</v>
      </c>
      <c r="K11">
        <v>3019</v>
      </c>
      <c r="L11">
        <v>11102</v>
      </c>
      <c r="M11">
        <v>3020</v>
      </c>
      <c r="N11">
        <v>11103</v>
      </c>
      <c r="O11">
        <v>3023</v>
      </c>
      <c r="P11">
        <v>11104</v>
      </c>
      <c r="Q11">
        <v>3026</v>
      </c>
      <c r="R11">
        <v>11105</v>
      </c>
      <c r="S11">
        <v>3031</v>
      </c>
      <c r="T11">
        <v>3034</v>
      </c>
      <c r="U11">
        <v>3037</v>
      </c>
      <c r="V11">
        <v>3040</v>
      </c>
      <c r="W11">
        <v>3043</v>
      </c>
      <c r="X11">
        <v>3046</v>
      </c>
      <c r="Y11">
        <v>3049</v>
      </c>
      <c r="Z11" t="str">
        <f t="shared" si="2"/>
        <v>10601|3019|10602|3020|10603|3023|10604|3026|10605|3031|3034|3037|3040|3043|3046|3049</v>
      </c>
      <c r="AK11" s="18" t="s">
        <v>752</v>
      </c>
      <c r="AL11" s="24">
        <f t="shared" si="0"/>
        <v>24650586.666666668</v>
      </c>
      <c r="AM11">
        <v>0.3</v>
      </c>
      <c r="AN11">
        <v>200</v>
      </c>
    </row>
    <row r="12" spans="1:40" ht="14.25">
      <c r="A12" s="1" t="s">
        <v>79</v>
      </c>
      <c r="B12" s="7">
        <v>1012</v>
      </c>
      <c r="C12">
        <f t="shared" si="5"/>
        <v>10701</v>
      </c>
      <c r="D12">
        <f t="shared" si="4"/>
        <v>10702</v>
      </c>
      <c r="E12">
        <f t="shared" si="4"/>
        <v>10703</v>
      </c>
      <c r="F12">
        <f t="shared" si="4"/>
        <v>10704</v>
      </c>
      <c r="G12">
        <f t="shared" si="4"/>
        <v>10705</v>
      </c>
      <c r="H12" t="str">
        <f t="shared" si="1"/>
        <v>10701|10702|10703|10704|10705</v>
      </c>
      <c r="J12" s="16">
        <v>11201</v>
      </c>
      <c r="K12">
        <v>3022</v>
      </c>
      <c r="L12">
        <v>11202</v>
      </c>
      <c r="M12">
        <v>3023</v>
      </c>
      <c r="N12">
        <v>11203</v>
      </c>
      <c r="O12">
        <v>3026</v>
      </c>
      <c r="P12">
        <v>11204</v>
      </c>
      <c r="Q12">
        <v>3029</v>
      </c>
      <c r="R12">
        <v>11205</v>
      </c>
      <c r="S12">
        <v>3034</v>
      </c>
      <c r="T12">
        <v>3037</v>
      </c>
      <c r="U12">
        <v>3040</v>
      </c>
      <c r="V12">
        <v>3043</v>
      </c>
      <c r="W12">
        <v>3046</v>
      </c>
      <c r="X12">
        <v>3049</v>
      </c>
      <c r="Y12">
        <v>3052</v>
      </c>
      <c r="Z12" t="str">
        <f t="shared" si="2"/>
        <v>10701|3022|10702|3023|10703|3026|10704|3029|10705|3034|3037|3040|3043|3046|3049|3052</v>
      </c>
      <c r="AK12" s="18" t="s">
        <v>753</v>
      </c>
      <c r="AL12" s="24">
        <f t="shared" si="0"/>
        <v>143084960</v>
      </c>
      <c r="AM12">
        <v>0.2</v>
      </c>
      <c r="AN12">
        <v>300</v>
      </c>
    </row>
    <row r="13" spans="1:40" ht="14.25">
      <c r="A13" s="1" t="s">
        <v>83</v>
      </c>
      <c r="B13" s="7">
        <v>1013</v>
      </c>
      <c r="C13">
        <f t="shared" si="5"/>
        <v>10801</v>
      </c>
      <c r="D13">
        <f t="shared" si="4"/>
        <v>10802</v>
      </c>
      <c r="E13">
        <f t="shared" si="4"/>
        <v>10803</v>
      </c>
      <c r="F13">
        <f t="shared" si="4"/>
        <v>10804</v>
      </c>
      <c r="G13">
        <f t="shared" si="4"/>
        <v>10805</v>
      </c>
      <c r="H13" t="str">
        <f t="shared" si="1"/>
        <v>10801|10802|10803|10804|10805</v>
      </c>
      <c r="J13" s="16">
        <v>11301</v>
      </c>
      <c r="K13">
        <v>3025</v>
      </c>
      <c r="L13">
        <v>11302</v>
      </c>
      <c r="M13">
        <v>3026</v>
      </c>
      <c r="N13">
        <v>11303</v>
      </c>
      <c r="O13">
        <v>3029</v>
      </c>
      <c r="P13">
        <v>11304</v>
      </c>
      <c r="Q13">
        <v>3032</v>
      </c>
      <c r="R13">
        <v>11305</v>
      </c>
      <c r="S13">
        <v>3037</v>
      </c>
      <c r="T13">
        <v>3040</v>
      </c>
      <c r="U13">
        <v>3043</v>
      </c>
      <c r="V13">
        <v>3046</v>
      </c>
      <c r="W13">
        <v>3049</v>
      </c>
      <c r="X13">
        <v>3052</v>
      </c>
      <c r="Y13">
        <v>3055</v>
      </c>
      <c r="Z13" t="str">
        <f t="shared" si="2"/>
        <v>10801|3025|10802|3026|10803|3029|10804|3032|10805|3037|3040|3043|3046|3049|3052|3055</v>
      </c>
      <c r="AK13" s="8" t="s">
        <v>331</v>
      </c>
      <c r="AL13" s="24"/>
      <c r="AM13" s="7">
        <v>2</v>
      </c>
    </row>
    <row r="14" spans="1:40" ht="14.25">
      <c r="A14" s="1" t="s">
        <v>87</v>
      </c>
      <c r="B14" s="7">
        <v>1014</v>
      </c>
      <c r="C14">
        <f t="shared" si="5"/>
        <v>10901</v>
      </c>
      <c r="D14">
        <f t="shared" si="4"/>
        <v>10902</v>
      </c>
      <c r="E14">
        <f t="shared" si="4"/>
        <v>10903</v>
      </c>
      <c r="F14">
        <f t="shared" si="4"/>
        <v>10904</v>
      </c>
      <c r="G14">
        <f t="shared" si="4"/>
        <v>10905</v>
      </c>
      <c r="H14" t="str">
        <f t="shared" si="1"/>
        <v>10901|10902|10903|10904|10905</v>
      </c>
      <c r="J14" s="16">
        <v>11401</v>
      </c>
      <c r="K14">
        <v>3028</v>
      </c>
      <c r="L14">
        <v>11402</v>
      </c>
      <c r="M14">
        <v>3029</v>
      </c>
      <c r="N14">
        <v>11403</v>
      </c>
      <c r="O14">
        <v>3032</v>
      </c>
      <c r="P14">
        <v>11404</v>
      </c>
      <c r="Q14">
        <v>3035</v>
      </c>
      <c r="R14">
        <v>11405</v>
      </c>
      <c r="S14">
        <v>3040</v>
      </c>
      <c r="T14">
        <v>3043</v>
      </c>
      <c r="U14">
        <v>3046</v>
      </c>
      <c r="V14">
        <v>3049</v>
      </c>
      <c r="W14">
        <v>3052</v>
      </c>
      <c r="X14">
        <v>3055</v>
      </c>
      <c r="Y14">
        <v>3058</v>
      </c>
      <c r="Z14" t="str">
        <f t="shared" si="2"/>
        <v>10901|3028|10902|3029|10903|3032|10904|3035|10905|3040|3043|3046|3049|3052|3055|3058</v>
      </c>
      <c r="AK14" s="8" t="s">
        <v>331</v>
      </c>
      <c r="AL14" s="24"/>
      <c r="AM14" s="7">
        <v>2</v>
      </c>
    </row>
    <row r="15" spans="1:40" ht="14.25">
      <c r="A15" s="1" t="s">
        <v>91</v>
      </c>
      <c r="B15" s="7">
        <v>1015</v>
      </c>
      <c r="C15">
        <f t="shared" si="5"/>
        <v>11001</v>
      </c>
      <c r="D15">
        <f t="shared" si="4"/>
        <v>11002</v>
      </c>
      <c r="E15">
        <f t="shared" si="4"/>
        <v>11003</v>
      </c>
      <c r="F15">
        <f t="shared" si="4"/>
        <v>11004</v>
      </c>
      <c r="G15">
        <f t="shared" si="4"/>
        <v>11005</v>
      </c>
      <c r="H15" t="str">
        <f t="shared" si="1"/>
        <v>11001|11002|11003|11004|11005</v>
      </c>
      <c r="J15" s="16">
        <v>11501</v>
      </c>
      <c r="K15">
        <v>3031</v>
      </c>
      <c r="L15">
        <v>11502</v>
      </c>
      <c r="M15">
        <v>3032</v>
      </c>
      <c r="N15">
        <v>11503</v>
      </c>
      <c r="O15">
        <v>3035</v>
      </c>
      <c r="P15">
        <v>11504</v>
      </c>
      <c r="Q15">
        <v>3038</v>
      </c>
      <c r="R15">
        <v>11505</v>
      </c>
      <c r="S15">
        <v>3043</v>
      </c>
      <c r="T15">
        <v>3046</v>
      </c>
      <c r="U15">
        <v>3049</v>
      </c>
      <c r="V15">
        <v>3052</v>
      </c>
      <c r="W15">
        <v>3055</v>
      </c>
      <c r="X15">
        <v>3058</v>
      </c>
      <c r="Y15">
        <v>3061</v>
      </c>
      <c r="Z15" t="str">
        <f t="shared" si="2"/>
        <v>11001|3031|11002|3032|11003|3035|11004|3038|11005|3043|3046|3049|3052|3055|3058|3061</v>
      </c>
      <c r="AK15" s="8" t="s">
        <v>331</v>
      </c>
      <c r="AL15" s="24"/>
      <c r="AM15" s="7">
        <v>2</v>
      </c>
    </row>
    <row r="16" spans="1:40" ht="14.25">
      <c r="A16" s="1" t="s">
        <v>36</v>
      </c>
      <c r="B16" s="7">
        <v>1050</v>
      </c>
      <c r="C16">
        <f>C4</f>
        <v>0</v>
      </c>
      <c r="H16" t="str">
        <f t="shared" si="1"/>
        <v>10502|10502|10502|10502|10502</v>
      </c>
      <c r="J16" s="13">
        <v>1000</v>
      </c>
      <c r="Z16">
        <f t="shared" si="2"/>
        <v>1000</v>
      </c>
      <c r="AK16" s="18" t="s">
        <v>746</v>
      </c>
      <c r="AL16" s="24">
        <f>AK16/15*AN16</f>
        <v>80</v>
      </c>
      <c r="AM16">
        <v>4</v>
      </c>
      <c r="AN16">
        <v>15</v>
      </c>
    </row>
    <row r="17" spans="1:40" ht="14.25">
      <c r="A17" s="1" t="s">
        <v>36</v>
      </c>
      <c r="B17" s="7">
        <v>998</v>
      </c>
      <c r="C17">
        <f>C5</f>
        <v>0</v>
      </c>
      <c r="H17" t="str">
        <f t="shared" si="1"/>
        <v>10502|10502|10502|10502|10502</v>
      </c>
      <c r="J17" s="13">
        <v>1000</v>
      </c>
      <c r="Z17">
        <f t="shared" si="2"/>
        <v>1000</v>
      </c>
      <c r="AK17" s="18" t="s">
        <v>716</v>
      </c>
      <c r="AL17" s="24">
        <f t="shared" ref="AL17:AL25" si="6">AK17/15*AN17</f>
        <v>1493.3333333333335</v>
      </c>
      <c r="AM17">
        <v>3</v>
      </c>
      <c r="AN17">
        <v>20</v>
      </c>
    </row>
    <row r="18" spans="1:40" ht="14.25">
      <c r="A18" s="1" t="s">
        <v>36</v>
      </c>
      <c r="B18" s="7">
        <v>2000</v>
      </c>
      <c r="C18">
        <v>0</v>
      </c>
      <c r="H18" t="str">
        <f t="shared" si="1"/>
        <v>10502|10502|10502|10502|10502</v>
      </c>
      <c r="J18" s="13">
        <v>1000</v>
      </c>
      <c r="Z18">
        <f t="shared" si="2"/>
        <v>1000</v>
      </c>
      <c r="AK18" s="18" t="s">
        <v>717</v>
      </c>
      <c r="AL18" s="24">
        <f t="shared" si="6"/>
        <v>33530</v>
      </c>
      <c r="AM18">
        <v>2</v>
      </c>
      <c r="AN18">
        <v>30</v>
      </c>
    </row>
    <row r="19" spans="1:40" ht="14.25">
      <c r="A19" s="1" t="s">
        <v>291</v>
      </c>
      <c r="B19" s="7">
        <v>2001</v>
      </c>
      <c r="C19">
        <f>C6+10000</f>
        <v>20101</v>
      </c>
      <c r="D19">
        <f t="shared" ref="D19:G19" si="7">D6+10000</f>
        <v>20102</v>
      </c>
      <c r="E19">
        <f t="shared" si="7"/>
        <v>20103</v>
      </c>
      <c r="F19">
        <f t="shared" si="7"/>
        <v>20104</v>
      </c>
      <c r="G19">
        <f t="shared" si="7"/>
        <v>20105</v>
      </c>
      <c r="H19" t="str">
        <f t="shared" si="1"/>
        <v>20101|20102|20103|20104|20105</v>
      </c>
      <c r="J19" s="16">
        <v>20101</v>
      </c>
      <c r="K19">
        <v>3017</v>
      </c>
      <c r="L19">
        <v>20102</v>
      </c>
      <c r="M19">
        <v>3019</v>
      </c>
      <c r="N19">
        <v>20103</v>
      </c>
      <c r="O19">
        <v>3022</v>
      </c>
      <c r="P19">
        <v>20104</v>
      </c>
      <c r="Q19">
        <v>3025</v>
      </c>
      <c r="R19">
        <v>20105</v>
      </c>
      <c r="S19">
        <v>3029</v>
      </c>
      <c r="T19">
        <v>3032</v>
      </c>
      <c r="U19">
        <v>3036</v>
      </c>
      <c r="V19">
        <v>3039</v>
      </c>
      <c r="W19">
        <v>3042</v>
      </c>
      <c r="X19">
        <v>3045</v>
      </c>
      <c r="Y19">
        <v>3048</v>
      </c>
      <c r="Z19" t="str">
        <f t="shared" si="2"/>
        <v>20101|3017|20102|3019|20103|3022|20104|3025|20105|3029|3032|3036|3039|3042|3045|3048</v>
      </c>
      <c r="AK19" s="18" t="s">
        <v>730</v>
      </c>
      <c r="AL19" s="24">
        <f t="shared" si="6"/>
        <v>3633480</v>
      </c>
      <c r="AM19">
        <v>1.5</v>
      </c>
      <c r="AN19">
        <v>40</v>
      </c>
    </row>
    <row r="20" spans="1:40" ht="14.25">
      <c r="A20" s="1" t="s">
        <v>292</v>
      </c>
      <c r="B20" s="7">
        <v>2002</v>
      </c>
      <c r="C20">
        <f t="shared" ref="C20:G20" si="8">C7+10000</f>
        <v>20201</v>
      </c>
      <c r="D20">
        <f t="shared" si="8"/>
        <v>20202</v>
      </c>
      <c r="E20">
        <f t="shared" si="8"/>
        <v>20203</v>
      </c>
      <c r="F20">
        <f t="shared" si="8"/>
        <v>20204</v>
      </c>
      <c r="G20">
        <f t="shared" si="8"/>
        <v>20205</v>
      </c>
      <c r="H20" t="str">
        <f t="shared" si="1"/>
        <v>20201|20202|20203|20204|20205</v>
      </c>
      <c r="J20" s="16">
        <v>20201</v>
      </c>
      <c r="K20">
        <v>3019</v>
      </c>
      <c r="L20">
        <v>20202</v>
      </c>
      <c r="M20">
        <v>3020</v>
      </c>
      <c r="N20">
        <v>20203</v>
      </c>
      <c r="O20">
        <v>3023</v>
      </c>
      <c r="P20">
        <v>20204</v>
      </c>
      <c r="Q20">
        <v>3026</v>
      </c>
      <c r="R20">
        <v>20205</v>
      </c>
      <c r="S20">
        <v>3031</v>
      </c>
      <c r="T20">
        <v>3034</v>
      </c>
      <c r="U20">
        <v>3037</v>
      </c>
      <c r="V20">
        <v>3040</v>
      </c>
      <c r="W20">
        <v>3043</v>
      </c>
      <c r="X20">
        <v>3046</v>
      </c>
      <c r="Y20">
        <v>3049</v>
      </c>
      <c r="Z20" t="str">
        <f t="shared" si="2"/>
        <v>20201|3019|20202|3020|20203|3023|20204|3026|20205|3031|3034|3037|3040|3043|3046|3049</v>
      </c>
      <c r="AK20" s="18" t="s">
        <v>754</v>
      </c>
      <c r="AL20" s="24">
        <f t="shared" si="6"/>
        <v>225175812</v>
      </c>
      <c r="AM20">
        <v>1</v>
      </c>
      <c r="AN20">
        <v>60</v>
      </c>
    </row>
    <row r="21" spans="1:40" ht="14.25">
      <c r="A21" s="16" t="s">
        <v>293</v>
      </c>
      <c r="B21" s="7">
        <v>2003</v>
      </c>
      <c r="C21">
        <f t="shared" ref="C21:G21" si="9">C8+10000</f>
        <v>20301</v>
      </c>
      <c r="D21">
        <f t="shared" si="9"/>
        <v>20302</v>
      </c>
      <c r="E21">
        <f t="shared" si="9"/>
        <v>20303</v>
      </c>
      <c r="F21">
        <f t="shared" si="9"/>
        <v>20304</v>
      </c>
      <c r="G21">
        <f t="shared" si="9"/>
        <v>20305</v>
      </c>
      <c r="H21" t="str">
        <f t="shared" si="1"/>
        <v>20301|20302|20303|20304|20305</v>
      </c>
      <c r="J21" s="16">
        <v>20302</v>
      </c>
      <c r="K21">
        <v>3020</v>
      </c>
      <c r="L21">
        <v>20301</v>
      </c>
      <c r="M21">
        <v>3021</v>
      </c>
      <c r="N21">
        <v>20303</v>
      </c>
      <c r="O21">
        <v>3024</v>
      </c>
      <c r="P21">
        <v>20304</v>
      </c>
      <c r="Q21">
        <v>3028</v>
      </c>
      <c r="R21">
        <v>20305</v>
      </c>
      <c r="S21">
        <v>3032</v>
      </c>
      <c r="T21">
        <v>3035</v>
      </c>
      <c r="U21">
        <v>3038</v>
      </c>
      <c r="V21">
        <v>3041</v>
      </c>
      <c r="W21">
        <v>3044</v>
      </c>
      <c r="X21">
        <v>3047</v>
      </c>
      <c r="Y21">
        <v>3050</v>
      </c>
      <c r="Z21" t="str">
        <f t="shared" si="2"/>
        <v>20301|3020|20302|3021|20303|3024|20304|3028|20305|3032|3035|3038|3041|3044|3047|3050</v>
      </c>
      <c r="AK21" s="18" t="s">
        <v>755</v>
      </c>
      <c r="AL21" s="24">
        <f t="shared" si="6"/>
        <v>4495847605.333334</v>
      </c>
      <c r="AM21">
        <v>0.75</v>
      </c>
      <c r="AN21">
        <v>80</v>
      </c>
    </row>
    <row r="22" spans="1:40" ht="14.25">
      <c r="A22" s="1" t="s">
        <v>294</v>
      </c>
      <c r="B22" s="7">
        <v>2004</v>
      </c>
      <c r="C22">
        <f t="shared" ref="C22:G22" si="10">C9+10000</f>
        <v>20401</v>
      </c>
      <c r="D22">
        <f t="shared" si="10"/>
        <v>20402</v>
      </c>
      <c r="E22">
        <f t="shared" si="10"/>
        <v>20403</v>
      </c>
      <c r="F22">
        <f t="shared" si="10"/>
        <v>20404</v>
      </c>
      <c r="G22">
        <f t="shared" si="10"/>
        <v>20405</v>
      </c>
      <c r="H22" t="str">
        <f t="shared" si="1"/>
        <v>20401|20402|20403|20404|20405</v>
      </c>
      <c r="J22" s="16">
        <v>20401</v>
      </c>
      <c r="K22">
        <v>3023</v>
      </c>
      <c r="L22">
        <v>20402</v>
      </c>
      <c r="M22">
        <v>3025</v>
      </c>
      <c r="N22">
        <v>20403</v>
      </c>
      <c r="O22">
        <v>3028</v>
      </c>
      <c r="P22">
        <v>20404</v>
      </c>
      <c r="Q22">
        <v>3031</v>
      </c>
      <c r="R22">
        <v>20405</v>
      </c>
      <c r="S22">
        <v>3035</v>
      </c>
      <c r="T22">
        <v>3038</v>
      </c>
      <c r="U22">
        <v>3041</v>
      </c>
      <c r="V22">
        <v>3045</v>
      </c>
      <c r="W22">
        <v>3048</v>
      </c>
      <c r="X22">
        <v>3051</v>
      </c>
      <c r="Y22">
        <v>3054</v>
      </c>
      <c r="Z22" t="str">
        <f t="shared" si="2"/>
        <v>20401|3023|20402|3025|20403|3028|20404|3031|20405|3035|3038|3041|3045|3048|3051|3054</v>
      </c>
      <c r="AK22" s="18" t="s">
        <v>756</v>
      </c>
      <c r="AL22" s="24">
        <f t="shared" si="6"/>
        <v>84153600533.333344</v>
      </c>
      <c r="AM22">
        <v>0.6</v>
      </c>
      <c r="AN22">
        <v>100</v>
      </c>
    </row>
    <row r="23" spans="1:40" ht="14.25">
      <c r="A23" s="1" t="s">
        <v>295</v>
      </c>
      <c r="B23" s="7">
        <v>2005</v>
      </c>
      <c r="C23">
        <f t="shared" ref="C23:G23" si="11">C10+10000</f>
        <v>20501</v>
      </c>
      <c r="D23">
        <f t="shared" si="11"/>
        <v>20502</v>
      </c>
      <c r="E23">
        <f t="shared" si="11"/>
        <v>20503</v>
      </c>
      <c r="F23">
        <f t="shared" si="11"/>
        <v>20504</v>
      </c>
      <c r="G23">
        <f t="shared" si="11"/>
        <v>20505</v>
      </c>
      <c r="H23" t="str">
        <f t="shared" si="1"/>
        <v>20501|20502|20503|20504|20505</v>
      </c>
      <c r="J23" s="16">
        <v>20501</v>
      </c>
      <c r="K23">
        <v>3026</v>
      </c>
      <c r="L23">
        <v>20502</v>
      </c>
      <c r="M23">
        <v>3027</v>
      </c>
      <c r="N23">
        <v>20503</v>
      </c>
      <c r="O23">
        <v>3030</v>
      </c>
      <c r="P23">
        <v>20504</v>
      </c>
      <c r="Q23">
        <v>3033</v>
      </c>
      <c r="R23">
        <v>20505</v>
      </c>
      <c r="S23">
        <v>3038</v>
      </c>
      <c r="T23">
        <v>3041</v>
      </c>
      <c r="U23">
        <v>3044</v>
      </c>
      <c r="V23">
        <v>3047</v>
      </c>
      <c r="W23">
        <v>3050</v>
      </c>
      <c r="X23">
        <v>3053</v>
      </c>
      <c r="Y23">
        <v>3056</v>
      </c>
      <c r="Z23" t="str">
        <f t="shared" si="2"/>
        <v>20501|3026|20502|3027|20503|3030|20504|3033|20505|3038|3041|3044|3047|3050|3053|3056</v>
      </c>
      <c r="AK23" s="18" t="s">
        <v>757</v>
      </c>
      <c r="AL23" s="24">
        <f t="shared" si="6"/>
        <v>3718372080090</v>
      </c>
      <c r="AM23">
        <v>0.4</v>
      </c>
      <c r="AN23">
        <v>150</v>
      </c>
    </row>
    <row r="24" spans="1:40" ht="14.25">
      <c r="A24" s="1" t="s">
        <v>296</v>
      </c>
      <c r="B24" s="7">
        <v>2011</v>
      </c>
      <c r="C24">
        <f t="shared" ref="C24:G24" si="12">C11+10000</f>
        <v>20601</v>
      </c>
      <c r="D24">
        <f t="shared" si="12"/>
        <v>20602</v>
      </c>
      <c r="E24">
        <f t="shared" si="12"/>
        <v>20603</v>
      </c>
      <c r="F24">
        <f t="shared" si="12"/>
        <v>20604</v>
      </c>
      <c r="G24">
        <f t="shared" si="12"/>
        <v>20605</v>
      </c>
      <c r="H24" t="str">
        <f t="shared" si="1"/>
        <v>20601|20602|20603|20604|20605</v>
      </c>
      <c r="J24" s="16">
        <v>21101</v>
      </c>
      <c r="K24">
        <v>3032</v>
      </c>
      <c r="L24">
        <v>21102</v>
      </c>
      <c r="M24">
        <v>3033</v>
      </c>
      <c r="N24">
        <v>21103</v>
      </c>
      <c r="O24">
        <v>3036</v>
      </c>
      <c r="P24">
        <v>21104</v>
      </c>
      <c r="Q24">
        <v>3039</v>
      </c>
      <c r="R24">
        <v>21105</v>
      </c>
      <c r="S24">
        <v>3044</v>
      </c>
      <c r="T24">
        <v>3047</v>
      </c>
      <c r="U24">
        <v>3050</v>
      </c>
      <c r="V24">
        <v>3053</v>
      </c>
      <c r="W24">
        <v>3056</v>
      </c>
      <c r="X24">
        <v>3059</v>
      </c>
      <c r="Y24">
        <v>3062</v>
      </c>
      <c r="Z24" t="str">
        <f t="shared" si="2"/>
        <v>20601|3032|20602|3033|20603|3036|20604|3039|20605|3044|3047|3050|3053|3056|3059|3062</v>
      </c>
      <c r="AK24" s="18" t="s">
        <v>758</v>
      </c>
      <c r="AL24" s="24">
        <f t="shared" si="6"/>
        <v>146042906075880</v>
      </c>
      <c r="AM24">
        <v>0.3</v>
      </c>
      <c r="AN24">
        <v>200</v>
      </c>
    </row>
    <row r="25" spans="1:40" ht="14.25">
      <c r="A25" s="1" t="s">
        <v>297</v>
      </c>
      <c r="B25" s="7">
        <v>2012</v>
      </c>
      <c r="C25">
        <f t="shared" ref="C25:G25" si="13">C12+10000</f>
        <v>20701</v>
      </c>
      <c r="D25">
        <f t="shared" si="13"/>
        <v>20702</v>
      </c>
      <c r="E25">
        <f t="shared" si="13"/>
        <v>20703</v>
      </c>
      <c r="F25">
        <f t="shared" si="13"/>
        <v>20704</v>
      </c>
      <c r="G25">
        <f t="shared" si="13"/>
        <v>20705</v>
      </c>
      <c r="H25" t="str">
        <f t="shared" si="1"/>
        <v>20701|20702|20703|20704|20705</v>
      </c>
      <c r="J25" s="16">
        <v>21201</v>
      </c>
      <c r="K25">
        <v>3035</v>
      </c>
      <c r="L25">
        <v>21202</v>
      </c>
      <c r="M25">
        <v>3036</v>
      </c>
      <c r="N25">
        <v>21203</v>
      </c>
      <c r="O25">
        <v>3039</v>
      </c>
      <c r="P25">
        <v>21204</v>
      </c>
      <c r="Q25">
        <v>3043</v>
      </c>
      <c r="R25">
        <v>21205</v>
      </c>
      <c r="S25">
        <v>3047</v>
      </c>
      <c r="T25">
        <v>3050</v>
      </c>
      <c r="U25">
        <v>3053</v>
      </c>
      <c r="V25">
        <v>3056</v>
      </c>
      <c r="W25">
        <v>3059</v>
      </c>
      <c r="X25">
        <v>3062</v>
      </c>
      <c r="Y25">
        <v>3065</v>
      </c>
      <c r="Z25" t="str">
        <f t="shared" si="2"/>
        <v>20701|3035|20702|3036|20703|3039|20704|3043|20705|3047|3050|3053|3056|3059|3062|3065</v>
      </c>
      <c r="AK25" s="18" t="s">
        <v>759</v>
      </c>
      <c r="AL25" s="24">
        <f t="shared" si="6"/>
        <v>6452984316841700</v>
      </c>
      <c r="AM25">
        <v>0.2</v>
      </c>
      <c r="AN25">
        <v>300</v>
      </c>
    </row>
    <row r="26" spans="1:40" ht="14.25">
      <c r="A26" s="1" t="s">
        <v>298</v>
      </c>
      <c r="B26" s="7">
        <v>2013</v>
      </c>
      <c r="C26">
        <f t="shared" ref="C26:G26" si="14">C13+10000</f>
        <v>20801</v>
      </c>
      <c r="D26">
        <f t="shared" si="14"/>
        <v>20802</v>
      </c>
      <c r="E26">
        <f t="shared" si="14"/>
        <v>20803</v>
      </c>
      <c r="F26">
        <f t="shared" si="14"/>
        <v>20804</v>
      </c>
      <c r="G26">
        <f t="shared" si="14"/>
        <v>20805</v>
      </c>
      <c r="H26" t="str">
        <f t="shared" si="1"/>
        <v>20801|20802|20803|20804|20805</v>
      </c>
      <c r="J26" s="16">
        <v>21301</v>
      </c>
      <c r="K26">
        <v>3038</v>
      </c>
      <c r="L26">
        <v>21302</v>
      </c>
      <c r="M26">
        <v>3040</v>
      </c>
      <c r="N26">
        <v>21303</v>
      </c>
      <c r="O26">
        <v>3043</v>
      </c>
      <c r="P26">
        <v>21304</v>
      </c>
      <c r="Q26">
        <v>3046</v>
      </c>
      <c r="R26">
        <v>21305</v>
      </c>
      <c r="S26">
        <v>3050</v>
      </c>
      <c r="T26">
        <v>3053</v>
      </c>
      <c r="U26">
        <v>3056</v>
      </c>
      <c r="V26">
        <v>3059</v>
      </c>
      <c r="W26">
        <v>3062</v>
      </c>
      <c r="X26">
        <v>3065</v>
      </c>
      <c r="Y26">
        <v>3068</v>
      </c>
      <c r="Z26" t="str">
        <f t="shared" si="2"/>
        <v>20801|3038|20802|3040|20803|3043|20804|3046|20805|3050|3053|3056|3059|3062|3065|3068</v>
      </c>
      <c r="AK26" s="8" t="s">
        <v>331</v>
      </c>
      <c r="AL26" s="24"/>
      <c r="AM26" s="7">
        <v>2</v>
      </c>
    </row>
    <row r="27" spans="1:40" ht="14.25">
      <c r="A27" s="1" t="s">
        <v>299</v>
      </c>
      <c r="B27" s="7">
        <v>2014</v>
      </c>
      <c r="C27">
        <f t="shared" ref="C27:G28" si="15">C14+10000</f>
        <v>20901</v>
      </c>
      <c r="D27">
        <f t="shared" si="15"/>
        <v>20902</v>
      </c>
      <c r="E27">
        <f t="shared" si="15"/>
        <v>20903</v>
      </c>
      <c r="F27">
        <f t="shared" si="15"/>
        <v>20904</v>
      </c>
      <c r="G27">
        <f t="shared" si="15"/>
        <v>20905</v>
      </c>
      <c r="H27" t="str">
        <f t="shared" si="1"/>
        <v>20901|20902|20903|20904|20905</v>
      </c>
      <c r="J27" s="16">
        <v>21401</v>
      </c>
      <c r="K27">
        <v>3042</v>
      </c>
      <c r="L27">
        <v>21402</v>
      </c>
      <c r="M27">
        <v>3043</v>
      </c>
      <c r="N27">
        <v>21403</v>
      </c>
      <c r="O27">
        <v>3046</v>
      </c>
      <c r="P27">
        <v>21404</v>
      </c>
      <c r="Q27">
        <v>3049</v>
      </c>
      <c r="R27">
        <v>21405</v>
      </c>
      <c r="S27">
        <v>3053</v>
      </c>
      <c r="T27">
        <v>3056</v>
      </c>
      <c r="U27">
        <v>3059</v>
      </c>
      <c r="V27">
        <v>3062</v>
      </c>
      <c r="W27">
        <v>3065</v>
      </c>
      <c r="X27">
        <v>3068</v>
      </c>
      <c r="Y27">
        <v>3071</v>
      </c>
      <c r="Z27" t="str">
        <f t="shared" si="2"/>
        <v>20901|3042|20902|3043|20903|3046|20904|3049|20905|3053|3056|3059|3062|3065|3068|3071</v>
      </c>
      <c r="AK27" s="8" t="s">
        <v>331</v>
      </c>
      <c r="AL27" s="24"/>
      <c r="AM27" s="7">
        <v>2</v>
      </c>
    </row>
    <row r="28" spans="1:40" ht="14.25">
      <c r="A28" s="1" t="s">
        <v>300</v>
      </c>
      <c r="B28" s="7">
        <v>2015</v>
      </c>
      <c r="C28">
        <f>C15+10000</f>
        <v>21001</v>
      </c>
      <c r="D28">
        <f t="shared" si="15"/>
        <v>21002</v>
      </c>
      <c r="E28">
        <f t="shared" si="15"/>
        <v>21003</v>
      </c>
      <c r="F28">
        <f t="shared" si="15"/>
        <v>21004</v>
      </c>
      <c r="G28">
        <f t="shared" si="15"/>
        <v>21005</v>
      </c>
      <c r="H28" t="str">
        <f t="shared" si="1"/>
        <v>21001|21002|21003|21004|21005</v>
      </c>
      <c r="J28" s="16">
        <v>21501</v>
      </c>
      <c r="K28">
        <v>3045</v>
      </c>
      <c r="L28">
        <v>21502</v>
      </c>
      <c r="M28">
        <v>3046</v>
      </c>
      <c r="N28">
        <v>21503</v>
      </c>
      <c r="O28">
        <v>3049</v>
      </c>
      <c r="P28">
        <v>21504</v>
      </c>
      <c r="Q28">
        <v>3052</v>
      </c>
      <c r="R28">
        <v>21505</v>
      </c>
      <c r="S28">
        <v>3057</v>
      </c>
      <c r="T28">
        <v>3060</v>
      </c>
      <c r="U28">
        <v>3063</v>
      </c>
      <c r="V28">
        <v>3066</v>
      </c>
      <c r="W28">
        <v>3069</v>
      </c>
      <c r="X28">
        <v>3072</v>
      </c>
      <c r="Y28">
        <v>3074</v>
      </c>
      <c r="Z28" t="str">
        <f t="shared" si="2"/>
        <v>21001|3045|21002|3046|21003|3049|21004|3052|21005|3057|3060|3063|3066|3069|3072|3074</v>
      </c>
      <c r="AK28" s="8" t="s">
        <v>331</v>
      </c>
      <c r="AL28" s="24"/>
      <c r="AM28" s="7">
        <v>2</v>
      </c>
    </row>
    <row r="29" spans="1:40" ht="14.25">
      <c r="A29" s="1" t="s">
        <v>36</v>
      </c>
      <c r="B29" s="7">
        <v>2050</v>
      </c>
      <c r="C29">
        <f>C17</f>
        <v>0</v>
      </c>
      <c r="H29" t="str">
        <f t="shared" si="1"/>
        <v>10502|10502|10502|10502|10502</v>
      </c>
      <c r="J29" s="13">
        <v>1000</v>
      </c>
      <c r="Z29">
        <f t="shared" si="2"/>
        <v>1000</v>
      </c>
      <c r="AK29" s="18" t="s">
        <v>747</v>
      </c>
      <c r="AL29" s="24">
        <f>AK29/15*AN29</f>
        <v>320</v>
      </c>
      <c r="AM29">
        <v>4</v>
      </c>
      <c r="AN29">
        <v>15</v>
      </c>
    </row>
    <row r="30" spans="1:40" ht="14.25">
      <c r="A30" s="1" t="s">
        <v>36</v>
      </c>
      <c r="B30" s="7">
        <v>997</v>
      </c>
      <c r="C30">
        <f>C18</f>
        <v>0</v>
      </c>
      <c r="H30" t="str">
        <f t="shared" si="1"/>
        <v>10502|10502|10502|10502|10502</v>
      </c>
      <c r="J30" s="13">
        <v>1000</v>
      </c>
      <c r="Z30">
        <f t="shared" si="2"/>
        <v>1000</v>
      </c>
      <c r="AK30" s="18" t="s">
        <v>718</v>
      </c>
      <c r="AL30" s="24">
        <f t="shared" ref="AL30:AL38" si="16">AK30/15*AN30</f>
        <v>5970.666666666667</v>
      </c>
      <c r="AM30">
        <v>3</v>
      </c>
      <c r="AN30">
        <v>20</v>
      </c>
    </row>
    <row r="31" spans="1:40" ht="14.25">
      <c r="A31" s="1" t="s">
        <v>36</v>
      </c>
      <c r="B31" s="7">
        <v>3000</v>
      </c>
      <c r="C31">
        <v>0</v>
      </c>
      <c r="H31" t="str">
        <f t="shared" si="1"/>
        <v>10502|10502|10502|10502|10502</v>
      </c>
      <c r="J31" s="13">
        <v>1000</v>
      </c>
      <c r="Z31">
        <f t="shared" si="2"/>
        <v>1000</v>
      </c>
      <c r="AK31" s="18" t="s">
        <v>719</v>
      </c>
      <c r="AL31" s="24">
        <f t="shared" si="16"/>
        <v>134122</v>
      </c>
      <c r="AM31">
        <v>2</v>
      </c>
      <c r="AN31">
        <v>30</v>
      </c>
    </row>
    <row r="32" spans="1:40" ht="14.25">
      <c r="A32" s="1" t="s">
        <v>301</v>
      </c>
      <c r="B32" s="7">
        <v>3001</v>
      </c>
      <c r="C32">
        <f>C19+10000</f>
        <v>30101</v>
      </c>
      <c r="D32">
        <f t="shared" ref="D32:G32" si="17">D19+10000</f>
        <v>30102</v>
      </c>
      <c r="E32">
        <f t="shared" si="17"/>
        <v>30103</v>
      </c>
      <c r="F32">
        <f t="shared" si="17"/>
        <v>30104</v>
      </c>
      <c r="G32">
        <f t="shared" si="17"/>
        <v>30105</v>
      </c>
      <c r="H32" t="str">
        <f t="shared" si="1"/>
        <v>30101|30102|30103|30104|30105</v>
      </c>
      <c r="J32" s="16">
        <v>30101</v>
      </c>
      <c r="K32">
        <v>3033</v>
      </c>
      <c r="L32">
        <v>30102</v>
      </c>
      <c r="M32">
        <v>3034</v>
      </c>
      <c r="N32">
        <v>30103</v>
      </c>
      <c r="O32">
        <v>3037</v>
      </c>
      <c r="P32">
        <v>30104</v>
      </c>
      <c r="Q32">
        <v>3040</v>
      </c>
      <c r="R32">
        <v>30105</v>
      </c>
      <c r="S32">
        <v>3045</v>
      </c>
      <c r="T32">
        <v>3048</v>
      </c>
      <c r="U32">
        <v>3051</v>
      </c>
      <c r="V32">
        <v>3054</v>
      </c>
      <c r="W32">
        <v>3057</v>
      </c>
      <c r="X32">
        <v>3060</v>
      </c>
      <c r="Y32">
        <v>3063</v>
      </c>
      <c r="Z32" t="str">
        <f t="shared" si="2"/>
        <v>30101|3033|30102|3034|30103|3037|30104|3040|30105|3045|3048|3051|3054|3057|3060|3063</v>
      </c>
      <c r="AK32" s="18" t="s">
        <v>731</v>
      </c>
      <c r="AL32" s="24">
        <f t="shared" si="16"/>
        <v>14533917.333333334</v>
      </c>
      <c r="AM32">
        <v>1.5</v>
      </c>
      <c r="AN32">
        <v>40</v>
      </c>
    </row>
    <row r="33" spans="1:40" ht="14.25">
      <c r="A33" s="1" t="s">
        <v>302</v>
      </c>
      <c r="B33" s="7">
        <v>3002</v>
      </c>
      <c r="C33">
        <f t="shared" ref="C33:G33" si="18">C20+10000</f>
        <v>30201</v>
      </c>
      <c r="D33">
        <f t="shared" si="18"/>
        <v>30202</v>
      </c>
      <c r="E33">
        <f t="shared" si="18"/>
        <v>30203</v>
      </c>
      <c r="F33">
        <f t="shared" si="18"/>
        <v>30204</v>
      </c>
      <c r="G33">
        <f t="shared" si="18"/>
        <v>30205</v>
      </c>
      <c r="H33" t="str">
        <f t="shared" si="1"/>
        <v>30201|30202|30203|30204|30205</v>
      </c>
      <c r="J33" s="16">
        <v>30201</v>
      </c>
      <c r="K33">
        <v>3034</v>
      </c>
      <c r="L33">
        <v>30202</v>
      </c>
      <c r="M33">
        <v>3035</v>
      </c>
      <c r="N33">
        <v>30203</v>
      </c>
      <c r="O33">
        <v>3038</v>
      </c>
      <c r="P33">
        <v>30204</v>
      </c>
      <c r="Q33">
        <v>3041</v>
      </c>
      <c r="R33">
        <v>30205</v>
      </c>
      <c r="S33">
        <v>3046</v>
      </c>
      <c r="T33">
        <v>3049</v>
      </c>
      <c r="U33">
        <v>3052</v>
      </c>
      <c r="V33">
        <v>3055</v>
      </c>
      <c r="W33">
        <v>3058</v>
      </c>
      <c r="X33">
        <v>3061</v>
      </c>
      <c r="Y33">
        <v>3064</v>
      </c>
      <c r="Z33" t="str">
        <f t="shared" si="2"/>
        <v>30201|3034|30202|3035|30203|3038|30204|3041|30205|3046|3049|3052|3055|3058|3061|3064</v>
      </c>
      <c r="AK33" s="18" t="s">
        <v>760</v>
      </c>
      <c r="AL33" s="24">
        <f t="shared" si="16"/>
        <v>900703248</v>
      </c>
      <c r="AM33">
        <v>1</v>
      </c>
      <c r="AN33">
        <v>60</v>
      </c>
    </row>
    <row r="34" spans="1:40" ht="14.25">
      <c r="A34" s="16" t="s">
        <v>303</v>
      </c>
      <c r="B34" s="7">
        <v>3003</v>
      </c>
      <c r="C34">
        <f t="shared" ref="C34:G34" si="19">C21+10000</f>
        <v>30301</v>
      </c>
      <c r="D34">
        <f t="shared" si="19"/>
        <v>30302</v>
      </c>
      <c r="E34">
        <f t="shared" si="19"/>
        <v>30303</v>
      </c>
      <c r="F34">
        <f t="shared" si="19"/>
        <v>30304</v>
      </c>
      <c r="G34">
        <f t="shared" si="19"/>
        <v>30305</v>
      </c>
      <c r="H34" t="str">
        <f t="shared" si="1"/>
        <v>30301|30302|30303|30304|30305</v>
      </c>
      <c r="J34" s="16">
        <v>30302</v>
      </c>
      <c r="K34">
        <v>3036</v>
      </c>
      <c r="L34">
        <v>30301</v>
      </c>
      <c r="M34">
        <v>3037</v>
      </c>
      <c r="N34">
        <v>30303</v>
      </c>
      <c r="O34">
        <v>3040</v>
      </c>
      <c r="P34">
        <v>30304</v>
      </c>
      <c r="Q34">
        <v>3043</v>
      </c>
      <c r="R34">
        <v>30305</v>
      </c>
      <c r="S34">
        <v>3047</v>
      </c>
      <c r="T34">
        <v>3050</v>
      </c>
      <c r="U34">
        <v>3053</v>
      </c>
      <c r="V34">
        <v>3056</v>
      </c>
      <c r="W34">
        <v>3059</v>
      </c>
      <c r="X34">
        <v>3062</v>
      </c>
      <c r="Y34">
        <v>3065</v>
      </c>
      <c r="Z34" t="str">
        <f t="shared" si="2"/>
        <v>30301|3036|30302|3037|30303|3040|30304|3043|30305|3047|3050|3053|3056|3059|3062|3065</v>
      </c>
      <c r="AK34" s="18" t="s">
        <v>761</v>
      </c>
      <c r="AL34" s="24">
        <f t="shared" si="16"/>
        <v>1042073217429.3334</v>
      </c>
      <c r="AM34">
        <v>0.75</v>
      </c>
      <c r="AN34">
        <v>80</v>
      </c>
    </row>
    <row r="35" spans="1:40" ht="14.25">
      <c r="A35" s="1" t="s">
        <v>304</v>
      </c>
      <c r="B35" s="7">
        <v>3004</v>
      </c>
      <c r="C35">
        <f t="shared" ref="C35:G35" si="20">C22+10000</f>
        <v>30401</v>
      </c>
      <c r="D35">
        <f t="shared" si="20"/>
        <v>30402</v>
      </c>
      <c r="E35">
        <f t="shared" si="20"/>
        <v>30403</v>
      </c>
      <c r="F35">
        <f t="shared" si="20"/>
        <v>30404</v>
      </c>
      <c r="G35">
        <f t="shared" si="20"/>
        <v>30405</v>
      </c>
      <c r="H35" t="str">
        <f t="shared" si="1"/>
        <v>30401|30402|30403|30404|30405</v>
      </c>
      <c r="J35" s="16">
        <v>30401</v>
      </c>
      <c r="K35">
        <v>3039</v>
      </c>
      <c r="L35">
        <v>30402</v>
      </c>
      <c r="M35">
        <v>3040</v>
      </c>
      <c r="N35">
        <v>30403</v>
      </c>
      <c r="O35">
        <v>3043</v>
      </c>
      <c r="P35">
        <v>30404</v>
      </c>
      <c r="Q35">
        <v>3046</v>
      </c>
      <c r="R35">
        <v>30405</v>
      </c>
      <c r="S35">
        <v>3051</v>
      </c>
      <c r="T35">
        <v>3054</v>
      </c>
      <c r="U35">
        <v>3057</v>
      </c>
      <c r="V35">
        <v>3060</v>
      </c>
      <c r="W35">
        <v>3063</v>
      </c>
      <c r="X35">
        <v>3066</v>
      </c>
      <c r="Y35">
        <v>3069</v>
      </c>
      <c r="Z35" t="str">
        <f t="shared" si="2"/>
        <v>30401|3039|30402|3040|30403|3043|30404|3046|30405|3051|3054|3057|3060|3063|3066|3069</v>
      </c>
      <c r="AK35" s="18" t="s">
        <v>732</v>
      </c>
      <c r="AL35" s="24">
        <f t="shared" si="16"/>
        <v>1130279928996366.5</v>
      </c>
      <c r="AM35">
        <v>0.6</v>
      </c>
      <c r="AN35">
        <v>100</v>
      </c>
    </row>
    <row r="36" spans="1:40" ht="14.25">
      <c r="A36" s="1" t="s">
        <v>305</v>
      </c>
      <c r="B36" s="7">
        <v>3005</v>
      </c>
      <c r="C36">
        <f t="shared" ref="C36:G36" si="21">C23+10000</f>
        <v>30501</v>
      </c>
      <c r="D36">
        <f t="shared" si="21"/>
        <v>30502</v>
      </c>
      <c r="E36">
        <f t="shared" si="21"/>
        <v>30503</v>
      </c>
      <c r="F36">
        <f t="shared" si="21"/>
        <v>30504</v>
      </c>
      <c r="G36">
        <f t="shared" si="21"/>
        <v>30505</v>
      </c>
      <c r="H36" t="str">
        <f t="shared" si="1"/>
        <v>30501|30502|30503|30504|30505</v>
      </c>
      <c r="J36" s="16">
        <v>30501</v>
      </c>
      <c r="K36">
        <v>3041</v>
      </c>
      <c r="L36">
        <v>30502</v>
      </c>
      <c r="M36">
        <v>3043</v>
      </c>
      <c r="N36">
        <v>30503</v>
      </c>
      <c r="O36">
        <v>3046</v>
      </c>
      <c r="P36">
        <v>30504</v>
      </c>
      <c r="Q36">
        <v>3049</v>
      </c>
      <c r="R36">
        <v>30505</v>
      </c>
      <c r="S36">
        <v>3053</v>
      </c>
      <c r="T36">
        <v>3056</v>
      </c>
      <c r="U36">
        <v>3059</v>
      </c>
      <c r="V36">
        <v>3062</v>
      </c>
      <c r="W36">
        <v>3065</v>
      </c>
      <c r="X36">
        <v>3068</v>
      </c>
      <c r="Y36">
        <v>3071</v>
      </c>
      <c r="Z36" t="str">
        <f t="shared" si="2"/>
        <v>30501|3041|30502|3043|30503|3046|30504|3049|30505|3053|3056|3059|3062|3065|3068|3071</v>
      </c>
      <c r="AK36" s="18" t="s">
        <v>762</v>
      </c>
      <c r="AL36" s="24">
        <f t="shared" si="16"/>
        <v>3.80171441505624E+17</v>
      </c>
      <c r="AM36">
        <v>0.4</v>
      </c>
      <c r="AN36">
        <v>150</v>
      </c>
    </row>
    <row r="37" spans="1:40" ht="14.25">
      <c r="A37" s="1" t="s">
        <v>306</v>
      </c>
      <c r="B37" s="7">
        <v>3011</v>
      </c>
      <c r="C37">
        <f t="shared" ref="C37:G37" si="22">C24+10000</f>
        <v>30601</v>
      </c>
      <c r="D37">
        <f t="shared" si="22"/>
        <v>30602</v>
      </c>
      <c r="E37">
        <f t="shared" si="22"/>
        <v>30603</v>
      </c>
      <c r="F37">
        <f t="shared" si="22"/>
        <v>30604</v>
      </c>
      <c r="G37">
        <f t="shared" si="22"/>
        <v>30605</v>
      </c>
      <c r="H37" t="str">
        <f t="shared" si="1"/>
        <v>30601|30602|30603|30604|30605</v>
      </c>
      <c r="J37" s="16">
        <v>31101</v>
      </c>
      <c r="K37">
        <v>3047</v>
      </c>
      <c r="L37">
        <v>31102</v>
      </c>
      <c r="M37">
        <v>3048</v>
      </c>
      <c r="N37">
        <v>31103</v>
      </c>
      <c r="O37">
        <v>3051</v>
      </c>
      <c r="P37">
        <v>31104</v>
      </c>
      <c r="Q37">
        <v>3054</v>
      </c>
      <c r="R37">
        <v>31105</v>
      </c>
      <c r="S37">
        <v>3059</v>
      </c>
      <c r="T37">
        <v>3062</v>
      </c>
      <c r="U37">
        <v>3065</v>
      </c>
      <c r="V37">
        <v>3068</v>
      </c>
      <c r="W37">
        <v>3071</v>
      </c>
      <c r="X37">
        <v>3074</v>
      </c>
      <c r="Y37">
        <v>3077</v>
      </c>
      <c r="Z37" t="str">
        <f t="shared" si="2"/>
        <v>30601|3047|30602|3048|30603|3051|30604|3054|30605|3059|3062|3065|3068|3071|3074|3077</v>
      </c>
      <c r="AK37" s="18" t="s">
        <v>733</v>
      </c>
      <c r="AL37" s="24">
        <f t="shared" si="16"/>
        <v>1.1366334714764014E+20</v>
      </c>
      <c r="AM37">
        <v>0.3</v>
      </c>
      <c r="AN37">
        <v>200</v>
      </c>
    </row>
    <row r="38" spans="1:40" ht="14.25">
      <c r="A38" s="1" t="s">
        <v>307</v>
      </c>
      <c r="B38" s="7">
        <v>3012</v>
      </c>
      <c r="C38">
        <f t="shared" ref="C38:G38" si="23">C25+10000</f>
        <v>30701</v>
      </c>
      <c r="D38">
        <f t="shared" si="23"/>
        <v>30702</v>
      </c>
      <c r="E38">
        <f t="shared" si="23"/>
        <v>30703</v>
      </c>
      <c r="F38">
        <f t="shared" si="23"/>
        <v>30704</v>
      </c>
      <c r="G38">
        <f t="shared" si="23"/>
        <v>30705</v>
      </c>
      <c r="H38" t="str">
        <f t="shared" si="1"/>
        <v>30701|30702|30703|30704|30705</v>
      </c>
      <c r="J38" s="16">
        <v>31201</v>
      </c>
      <c r="K38">
        <v>3050</v>
      </c>
      <c r="L38">
        <v>31202</v>
      </c>
      <c r="M38">
        <v>3052</v>
      </c>
      <c r="N38">
        <v>31203</v>
      </c>
      <c r="O38">
        <v>3055</v>
      </c>
      <c r="P38">
        <v>31204</v>
      </c>
      <c r="Q38">
        <v>3058</v>
      </c>
      <c r="R38">
        <v>31205</v>
      </c>
      <c r="S38">
        <v>3062</v>
      </c>
      <c r="T38">
        <v>3065</v>
      </c>
      <c r="U38">
        <v>3068</v>
      </c>
      <c r="V38">
        <v>3071</v>
      </c>
      <c r="W38">
        <v>3074</v>
      </c>
      <c r="X38">
        <v>3077</v>
      </c>
      <c r="Y38">
        <v>3080</v>
      </c>
      <c r="Z38" t="str">
        <f t="shared" si="2"/>
        <v>30701|3050|30702|3052|30703|3055|30704|3058|30705|3062|3065|3068|3071|3074|3077|3080</v>
      </c>
      <c r="AK38" s="18" t="s">
        <v>763</v>
      </c>
      <c r="AL38" s="24">
        <f t="shared" si="16"/>
        <v>3.8230846556606797E+22</v>
      </c>
      <c r="AM38">
        <v>0.2</v>
      </c>
      <c r="AN38">
        <v>300</v>
      </c>
    </row>
    <row r="39" spans="1:40" ht="14.25">
      <c r="A39" s="1" t="s">
        <v>308</v>
      </c>
      <c r="B39" s="7">
        <v>3013</v>
      </c>
      <c r="C39">
        <f t="shared" ref="C39:G39" si="24">C26+10000</f>
        <v>30801</v>
      </c>
      <c r="D39">
        <f t="shared" si="24"/>
        <v>30802</v>
      </c>
      <c r="E39">
        <f t="shared" si="24"/>
        <v>30803</v>
      </c>
      <c r="F39">
        <f t="shared" si="24"/>
        <v>30804</v>
      </c>
      <c r="G39">
        <f t="shared" si="24"/>
        <v>30805</v>
      </c>
      <c r="H39" t="str">
        <f t="shared" si="1"/>
        <v>30801|30802|30803|30804|30805</v>
      </c>
      <c r="J39" s="16">
        <v>31301</v>
      </c>
      <c r="K39">
        <v>3054</v>
      </c>
      <c r="L39">
        <v>31302</v>
      </c>
      <c r="M39">
        <v>3055</v>
      </c>
      <c r="N39">
        <v>31303</v>
      </c>
      <c r="O39">
        <v>3058</v>
      </c>
      <c r="P39">
        <v>31304</v>
      </c>
      <c r="Q39">
        <v>3061</v>
      </c>
      <c r="R39">
        <v>31305</v>
      </c>
      <c r="S39">
        <v>3065</v>
      </c>
      <c r="T39">
        <v>3068</v>
      </c>
      <c r="U39">
        <v>3071</v>
      </c>
      <c r="V39">
        <v>3074</v>
      </c>
      <c r="W39">
        <v>3077</v>
      </c>
      <c r="X39">
        <v>3080</v>
      </c>
      <c r="Y39">
        <v>3083</v>
      </c>
      <c r="Z39" t="str">
        <f t="shared" si="2"/>
        <v>30801|3054|30802|3055|30803|3058|30804|3061|30805|3065|3068|3071|3074|3077|3080|3083</v>
      </c>
      <c r="AK39" s="8" t="s">
        <v>331</v>
      </c>
      <c r="AL39" s="24"/>
      <c r="AM39" s="7">
        <v>2</v>
      </c>
    </row>
    <row r="40" spans="1:40" ht="14.25">
      <c r="A40" s="1" t="s">
        <v>309</v>
      </c>
      <c r="B40" s="7">
        <v>3014</v>
      </c>
      <c r="C40">
        <f t="shared" ref="C40:G40" si="25">C27+10000</f>
        <v>30901</v>
      </c>
      <c r="D40">
        <f t="shared" si="25"/>
        <v>30902</v>
      </c>
      <c r="E40">
        <f t="shared" si="25"/>
        <v>30903</v>
      </c>
      <c r="F40">
        <f t="shared" si="25"/>
        <v>30904</v>
      </c>
      <c r="G40">
        <f t="shared" si="25"/>
        <v>30905</v>
      </c>
      <c r="H40" t="str">
        <f t="shared" si="1"/>
        <v>30901|30902|30903|30904|30905</v>
      </c>
      <c r="J40" s="16">
        <v>31401</v>
      </c>
      <c r="K40">
        <v>3057</v>
      </c>
      <c r="L40">
        <v>31402</v>
      </c>
      <c r="M40">
        <v>3058</v>
      </c>
      <c r="N40">
        <v>31403</v>
      </c>
      <c r="O40">
        <v>3061</v>
      </c>
      <c r="P40">
        <v>31404</v>
      </c>
      <c r="Q40">
        <v>3064</v>
      </c>
      <c r="R40">
        <v>31405</v>
      </c>
      <c r="S40">
        <v>3068</v>
      </c>
      <c r="T40">
        <v>3071</v>
      </c>
      <c r="U40">
        <v>3074</v>
      </c>
      <c r="V40">
        <v>3077</v>
      </c>
      <c r="W40">
        <v>3080</v>
      </c>
      <c r="X40">
        <v>3083</v>
      </c>
      <c r="Y40">
        <v>3086</v>
      </c>
      <c r="Z40" t="str">
        <f t="shared" si="2"/>
        <v>30901|3057|30902|3058|30903|3061|30904|3064|30905|3068|3071|3074|3077|3080|3083|3086</v>
      </c>
      <c r="AK40" s="8" t="s">
        <v>331</v>
      </c>
      <c r="AL40" s="24"/>
      <c r="AM40" s="7">
        <v>2</v>
      </c>
    </row>
    <row r="41" spans="1:40" ht="14.25">
      <c r="A41" s="1" t="s">
        <v>310</v>
      </c>
      <c r="B41" s="7">
        <v>3015</v>
      </c>
      <c r="C41">
        <f>C28+10000</f>
        <v>31001</v>
      </c>
      <c r="D41">
        <f t="shared" ref="D41:G41" si="26">D28+10000</f>
        <v>31002</v>
      </c>
      <c r="E41">
        <f t="shared" si="26"/>
        <v>31003</v>
      </c>
      <c r="F41">
        <f t="shared" si="26"/>
        <v>31004</v>
      </c>
      <c r="G41">
        <f t="shared" si="26"/>
        <v>31005</v>
      </c>
      <c r="H41" t="str">
        <f t="shared" si="1"/>
        <v>31001|31002|31003|31004|31005</v>
      </c>
      <c r="J41" s="16">
        <v>31501</v>
      </c>
      <c r="K41">
        <v>3060</v>
      </c>
      <c r="L41">
        <v>31502</v>
      </c>
      <c r="M41">
        <v>3061</v>
      </c>
      <c r="N41">
        <v>31503</v>
      </c>
      <c r="O41">
        <v>3064</v>
      </c>
      <c r="P41">
        <v>31504</v>
      </c>
      <c r="Q41">
        <v>3067</v>
      </c>
      <c r="R41">
        <v>31505</v>
      </c>
      <c r="S41">
        <v>3072</v>
      </c>
      <c r="T41">
        <v>3074</v>
      </c>
      <c r="U41">
        <v>3077</v>
      </c>
      <c r="V41">
        <v>3080</v>
      </c>
      <c r="W41">
        <v>3083</v>
      </c>
      <c r="X41">
        <v>3086</v>
      </c>
      <c r="Y41">
        <v>3089</v>
      </c>
      <c r="Z41" t="str">
        <f t="shared" si="2"/>
        <v>31001|3060|31002|3061|31003|3064|31004|3067|31005|3072|3074|3077|3080|3083|3086|3089</v>
      </c>
      <c r="AK41" s="8" t="s">
        <v>331</v>
      </c>
      <c r="AL41" s="24"/>
      <c r="AM41" s="7">
        <v>2</v>
      </c>
    </row>
    <row r="42" spans="1:40" ht="14.25">
      <c r="A42" s="1" t="s">
        <v>36</v>
      </c>
      <c r="B42" s="7">
        <v>3050</v>
      </c>
      <c r="C42">
        <f>C30</f>
        <v>0</v>
      </c>
      <c r="H42" t="str">
        <f t="shared" si="1"/>
        <v>10502|10502|10502|10502|10502</v>
      </c>
      <c r="J42" s="13">
        <v>1000</v>
      </c>
      <c r="Z42">
        <f t="shared" si="2"/>
        <v>1000</v>
      </c>
      <c r="AK42" s="18" t="s">
        <v>748</v>
      </c>
      <c r="AL42" s="24">
        <f>AK42/15*AN42</f>
        <v>1280</v>
      </c>
      <c r="AM42">
        <v>4</v>
      </c>
      <c r="AN42">
        <v>15</v>
      </c>
    </row>
    <row r="43" spans="1:40" ht="14.25">
      <c r="A43" s="1" t="s">
        <v>36</v>
      </c>
      <c r="B43" s="7">
        <v>996</v>
      </c>
      <c r="C43">
        <f>C31</f>
        <v>0</v>
      </c>
      <c r="H43" t="str">
        <f t="shared" si="1"/>
        <v>10502|10502|10502|10502|10502</v>
      </c>
      <c r="J43" s="13">
        <v>1000</v>
      </c>
      <c r="Z43">
        <f t="shared" si="2"/>
        <v>1000</v>
      </c>
      <c r="AK43" s="18" t="s">
        <v>720</v>
      </c>
      <c r="AL43" s="24">
        <f t="shared" ref="AL43:AL51" si="27">AK43/15*AN43</f>
        <v>23884</v>
      </c>
      <c r="AM43">
        <v>3</v>
      </c>
      <c r="AN43">
        <v>20</v>
      </c>
    </row>
    <row r="44" spans="1:40" ht="14.25">
      <c r="A44" s="1" t="s">
        <v>36</v>
      </c>
      <c r="B44" s="7">
        <v>4000</v>
      </c>
      <c r="C44">
        <v>0</v>
      </c>
      <c r="H44" t="str">
        <f t="shared" si="1"/>
        <v>10502|10502|10502|10502|10502</v>
      </c>
      <c r="J44" s="13">
        <v>1000</v>
      </c>
      <c r="Z44">
        <f t="shared" si="2"/>
        <v>1000</v>
      </c>
      <c r="AK44" s="18" t="s">
        <v>721</v>
      </c>
      <c r="AL44" s="24">
        <f t="shared" si="27"/>
        <v>536486</v>
      </c>
      <c r="AM44">
        <v>2</v>
      </c>
      <c r="AN44">
        <v>30</v>
      </c>
    </row>
    <row r="45" spans="1:40" ht="14.25">
      <c r="A45" s="16" t="s">
        <v>311</v>
      </c>
      <c r="B45" s="7">
        <v>4001</v>
      </c>
      <c r="C45">
        <f>C32+10000</f>
        <v>40101</v>
      </c>
      <c r="D45">
        <f t="shared" ref="D45:G45" si="28">D32+10000</f>
        <v>40102</v>
      </c>
      <c r="E45">
        <f t="shared" si="28"/>
        <v>40103</v>
      </c>
      <c r="F45">
        <f t="shared" si="28"/>
        <v>40104</v>
      </c>
      <c r="G45">
        <f t="shared" si="28"/>
        <v>40105</v>
      </c>
      <c r="H45" t="str">
        <f t="shared" si="1"/>
        <v>40101|40102|40103|40104|40105</v>
      </c>
      <c r="J45" s="16">
        <v>40101</v>
      </c>
      <c r="K45">
        <v>3048</v>
      </c>
      <c r="L45">
        <v>40102</v>
      </c>
      <c r="M45">
        <v>3049</v>
      </c>
      <c r="N45">
        <v>40103</v>
      </c>
      <c r="O45">
        <v>3052</v>
      </c>
      <c r="P45">
        <v>40104</v>
      </c>
      <c r="Q45">
        <v>3055</v>
      </c>
      <c r="R45">
        <v>40105</v>
      </c>
      <c r="S45">
        <v>3060</v>
      </c>
      <c r="T45">
        <v>3063</v>
      </c>
      <c r="U45">
        <v>3066</v>
      </c>
      <c r="V45">
        <v>3069</v>
      </c>
      <c r="W45">
        <v>3072</v>
      </c>
      <c r="X45">
        <v>3075</v>
      </c>
      <c r="Y45">
        <v>3078</v>
      </c>
      <c r="Z45" t="str">
        <f t="shared" si="2"/>
        <v>40101|3048|40102|3049|40103|3052|40104|3055|40105|3060|3063|3066|3069|3072|3075|3078</v>
      </c>
      <c r="AK45" s="18" t="s">
        <v>734</v>
      </c>
      <c r="AL45" s="24">
        <f t="shared" si="27"/>
        <v>58135672</v>
      </c>
      <c r="AM45">
        <v>1.5</v>
      </c>
      <c r="AN45">
        <v>40</v>
      </c>
    </row>
    <row r="46" spans="1:40" ht="14.25">
      <c r="A46" s="16" t="s">
        <v>312</v>
      </c>
      <c r="B46" s="7">
        <v>4002</v>
      </c>
      <c r="C46">
        <f t="shared" ref="C46:G46" si="29">C33+10000</f>
        <v>40201</v>
      </c>
      <c r="D46">
        <f t="shared" si="29"/>
        <v>40202</v>
      </c>
      <c r="E46">
        <f t="shared" si="29"/>
        <v>40203</v>
      </c>
      <c r="F46">
        <f t="shared" si="29"/>
        <v>40204</v>
      </c>
      <c r="G46">
        <f t="shared" si="29"/>
        <v>40205</v>
      </c>
      <c r="H46" t="str">
        <f t="shared" si="1"/>
        <v>40201|40202|40203|40204|40205</v>
      </c>
      <c r="J46" s="16">
        <v>40201</v>
      </c>
      <c r="K46">
        <v>3049</v>
      </c>
      <c r="L46">
        <v>40202</v>
      </c>
      <c r="M46">
        <v>3051</v>
      </c>
      <c r="N46">
        <v>40203</v>
      </c>
      <c r="O46">
        <v>3054</v>
      </c>
      <c r="P46">
        <v>40204</v>
      </c>
      <c r="Q46">
        <v>3057</v>
      </c>
      <c r="R46">
        <v>40205</v>
      </c>
      <c r="S46">
        <v>3061</v>
      </c>
      <c r="T46">
        <v>3064</v>
      </c>
      <c r="U46">
        <v>3067</v>
      </c>
      <c r="V46">
        <v>3070</v>
      </c>
      <c r="W46">
        <v>3073</v>
      </c>
      <c r="X46">
        <v>3076</v>
      </c>
      <c r="Y46">
        <v>3079</v>
      </c>
      <c r="Z46" t="str">
        <f t="shared" si="2"/>
        <v>40201|3049|40202|3051|40203|3054|40204|3057|40205|3061|3064|3067|3070|3073|3076|3079</v>
      </c>
      <c r="AK46" s="18" t="s">
        <v>764</v>
      </c>
      <c r="AL46" s="24">
        <f t="shared" si="27"/>
        <v>3602812992</v>
      </c>
      <c r="AM46">
        <v>1</v>
      </c>
      <c r="AN46">
        <v>60</v>
      </c>
    </row>
    <row r="47" spans="1:40" ht="14.25">
      <c r="A47" s="16" t="s">
        <v>313</v>
      </c>
      <c r="B47" s="7">
        <v>4003</v>
      </c>
      <c r="C47">
        <f t="shared" ref="C47:G47" si="30">C34+10000</f>
        <v>40301</v>
      </c>
      <c r="D47">
        <f t="shared" si="30"/>
        <v>40302</v>
      </c>
      <c r="E47">
        <f t="shared" si="30"/>
        <v>40303</v>
      </c>
      <c r="F47">
        <f t="shared" si="30"/>
        <v>40304</v>
      </c>
      <c r="G47">
        <f t="shared" si="30"/>
        <v>40305</v>
      </c>
      <c r="H47" t="str">
        <f t="shared" si="1"/>
        <v>40301|40302|40303|40304|40305</v>
      </c>
      <c r="J47" s="16">
        <v>40302</v>
      </c>
      <c r="K47">
        <v>3051</v>
      </c>
      <c r="L47">
        <v>40301</v>
      </c>
      <c r="M47">
        <v>3052</v>
      </c>
      <c r="N47">
        <v>40303</v>
      </c>
      <c r="O47">
        <v>3055</v>
      </c>
      <c r="P47">
        <v>40304</v>
      </c>
      <c r="Q47">
        <v>3058</v>
      </c>
      <c r="R47">
        <v>40305</v>
      </c>
      <c r="S47">
        <v>3062</v>
      </c>
      <c r="T47">
        <v>3065</v>
      </c>
      <c r="U47">
        <v>3068</v>
      </c>
      <c r="V47">
        <v>3071</v>
      </c>
      <c r="W47">
        <v>3074</v>
      </c>
      <c r="X47">
        <v>3077</v>
      </c>
      <c r="Y47">
        <v>3080</v>
      </c>
      <c r="Z47" t="str">
        <f t="shared" si="2"/>
        <v>40301|3051|40302|3052|40303|3055|40304|3058|40305|3062|3065|3068|3071|3074|3077|3080</v>
      </c>
      <c r="AK47" s="18" t="s">
        <v>765</v>
      </c>
      <c r="AL47" s="24">
        <f t="shared" si="27"/>
        <v>4168292869706.667</v>
      </c>
      <c r="AM47">
        <v>0.75</v>
      </c>
      <c r="AN47">
        <v>80</v>
      </c>
    </row>
    <row r="48" spans="1:40" ht="14.25">
      <c r="A48" s="16" t="s">
        <v>314</v>
      </c>
      <c r="B48" s="7">
        <v>4004</v>
      </c>
      <c r="C48">
        <f t="shared" ref="C48:G48" si="31">C35+10000</f>
        <v>40401</v>
      </c>
      <c r="D48">
        <f t="shared" si="31"/>
        <v>40402</v>
      </c>
      <c r="E48">
        <f t="shared" si="31"/>
        <v>40403</v>
      </c>
      <c r="F48">
        <f t="shared" si="31"/>
        <v>40404</v>
      </c>
      <c r="G48">
        <f t="shared" si="31"/>
        <v>40405</v>
      </c>
      <c r="H48" t="str">
        <f t="shared" si="1"/>
        <v>40401|40402|40403|40404|40405</v>
      </c>
      <c r="J48" s="16">
        <v>40401</v>
      </c>
      <c r="K48">
        <v>3054</v>
      </c>
      <c r="L48">
        <v>40402</v>
      </c>
      <c r="M48">
        <v>3055</v>
      </c>
      <c r="N48">
        <v>40403</v>
      </c>
      <c r="O48">
        <v>3058</v>
      </c>
      <c r="P48">
        <v>40404</v>
      </c>
      <c r="Q48">
        <v>3061</v>
      </c>
      <c r="R48">
        <v>40405</v>
      </c>
      <c r="S48">
        <v>3066</v>
      </c>
      <c r="T48">
        <v>3069</v>
      </c>
      <c r="U48">
        <v>3072</v>
      </c>
      <c r="V48">
        <v>3074</v>
      </c>
      <c r="W48">
        <v>3077</v>
      </c>
      <c r="X48">
        <v>3080</v>
      </c>
      <c r="Y48">
        <v>3083</v>
      </c>
      <c r="Z48" t="str">
        <f t="shared" si="2"/>
        <v>40401|3054|40402|3055|40403|3058|40404|3061|40405|3066|3069|3072|3074|3077|3080|3083</v>
      </c>
      <c r="AK48" s="18" t="s">
        <v>735</v>
      </c>
      <c r="AL48" s="24">
        <f t="shared" si="27"/>
        <v>4521119715985460</v>
      </c>
      <c r="AM48">
        <v>0.6</v>
      </c>
      <c r="AN48">
        <v>100</v>
      </c>
    </row>
    <row r="49" spans="1:40" ht="14.25">
      <c r="A49" s="16" t="s">
        <v>315</v>
      </c>
      <c r="B49" s="7">
        <v>4005</v>
      </c>
      <c r="C49">
        <f t="shared" ref="C49:G49" si="32">C36+10000</f>
        <v>40501</v>
      </c>
      <c r="D49">
        <f t="shared" si="32"/>
        <v>40502</v>
      </c>
      <c r="E49">
        <f t="shared" si="32"/>
        <v>40503</v>
      </c>
      <c r="F49">
        <f t="shared" si="32"/>
        <v>40504</v>
      </c>
      <c r="G49">
        <f t="shared" si="32"/>
        <v>40505</v>
      </c>
      <c r="H49" t="str">
        <f t="shared" si="1"/>
        <v>40501|40502|40503|40504|40505</v>
      </c>
      <c r="J49" s="16">
        <v>40501</v>
      </c>
      <c r="K49">
        <v>3056</v>
      </c>
      <c r="L49">
        <v>40502</v>
      </c>
      <c r="M49">
        <v>3058</v>
      </c>
      <c r="N49">
        <v>40503</v>
      </c>
      <c r="O49">
        <v>3061</v>
      </c>
      <c r="P49">
        <v>40504</v>
      </c>
      <c r="Q49">
        <v>3064</v>
      </c>
      <c r="R49">
        <v>40505</v>
      </c>
      <c r="S49">
        <v>3068</v>
      </c>
      <c r="T49">
        <v>3071</v>
      </c>
      <c r="U49">
        <v>3074</v>
      </c>
      <c r="V49">
        <v>3077</v>
      </c>
      <c r="W49">
        <v>3080</v>
      </c>
      <c r="X49">
        <v>3083</v>
      </c>
      <c r="Y49">
        <v>3086</v>
      </c>
      <c r="Z49" t="str">
        <f t="shared" si="2"/>
        <v>40501|3056|40502|3058|40503|3061|40504|3064|40505|3068|3071|3074|3077|3080|3083|3086</v>
      </c>
      <c r="AK49" s="18" t="s">
        <v>736</v>
      </c>
      <c r="AL49" s="24">
        <f t="shared" si="27"/>
        <v>5.8845740811011492E+18</v>
      </c>
      <c r="AM49">
        <v>0.4</v>
      </c>
      <c r="AN49">
        <v>150</v>
      </c>
    </row>
    <row r="50" spans="1:40" ht="14.25">
      <c r="A50" s="16" t="s">
        <v>316</v>
      </c>
      <c r="B50" s="7">
        <v>4011</v>
      </c>
      <c r="C50">
        <f t="shared" ref="C50:G50" si="33">C37+10000</f>
        <v>40601</v>
      </c>
      <c r="D50">
        <f t="shared" si="33"/>
        <v>40602</v>
      </c>
      <c r="E50">
        <f t="shared" si="33"/>
        <v>40603</v>
      </c>
      <c r="F50">
        <f t="shared" si="33"/>
        <v>40604</v>
      </c>
      <c r="G50">
        <f t="shared" si="33"/>
        <v>40605</v>
      </c>
      <c r="H50" t="str">
        <f t="shared" si="1"/>
        <v>40601|40602|40603|40604|40605</v>
      </c>
      <c r="J50" s="16">
        <v>41101</v>
      </c>
      <c r="K50">
        <v>3062</v>
      </c>
      <c r="L50">
        <v>41102</v>
      </c>
      <c r="M50">
        <v>3063</v>
      </c>
      <c r="N50">
        <v>41103</v>
      </c>
      <c r="O50">
        <v>3066</v>
      </c>
      <c r="P50">
        <v>41104</v>
      </c>
      <c r="Q50">
        <v>3069</v>
      </c>
      <c r="R50">
        <v>41105</v>
      </c>
      <c r="S50">
        <v>3074</v>
      </c>
      <c r="T50">
        <v>3077</v>
      </c>
      <c r="U50">
        <v>3080</v>
      </c>
      <c r="V50">
        <v>3083</v>
      </c>
      <c r="W50">
        <v>3086</v>
      </c>
      <c r="X50">
        <v>3089</v>
      </c>
      <c r="Y50">
        <v>3092</v>
      </c>
      <c r="Z50" t="str">
        <f t="shared" si="2"/>
        <v>40601|3062|40602|3063|40603|3066|40604|3069|40605|3074|3077|3080|3083|3086|3089|3092</v>
      </c>
      <c r="AK50" s="18" t="s">
        <v>737</v>
      </c>
      <c r="AL50" s="24">
        <f t="shared" si="27"/>
        <v>6.8081879989019193E+21</v>
      </c>
      <c r="AM50">
        <v>0.3</v>
      </c>
      <c r="AN50">
        <v>200</v>
      </c>
    </row>
    <row r="51" spans="1:40" ht="14.25">
      <c r="A51" s="16" t="s">
        <v>317</v>
      </c>
      <c r="B51" s="7">
        <v>4012</v>
      </c>
      <c r="C51">
        <f t="shared" ref="C51:G51" si="34">C38+10000</f>
        <v>40701</v>
      </c>
      <c r="D51">
        <f t="shared" si="34"/>
        <v>40702</v>
      </c>
      <c r="E51">
        <f t="shared" si="34"/>
        <v>40703</v>
      </c>
      <c r="F51">
        <f t="shared" si="34"/>
        <v>40704</v>
      </c>
      <c r="G51">
        <f t="shared" si="34"/>
        <v>40705</v>
      </c>
      <c r="H51" t="str">
        <f t="shared" si="1"/>
        <v>40701|40702|40703|40704|40705</v>
      </c>
      <c r="J51" s="16">
        <v>41201</v>
      </c>
      <c r="K51">
        <v>3065</v>
      </c>
      <c r="L51">
        <v>41202</v>
      </c>
      <c r="M51">
        <v>3067</v>
      </c>
      <c r="N51">
        <v>41203</v>
      </c>
      <c r="O51">
        <v>3070</v>
      </c>
      <c r="P51">
        <v>41204</v>
      </c>
      <c r="Q51">
        <v>3073</v>
      </c>
      <c r="R51">
        <v>41205</v>
      </c>
      <c r="S51">
        <v>3077</v>
      </c>
      <c r="T51">
        <v>3080</v>
      </c>
      <c r="U51">
        <v>3083</v>
      </c>
      <c r="V51">
        <v>3086</v>
      </c>
      <c r="W51">
        <v>3089</v>
      </c>
      <c r="X51">
        <v>3092</v>
      </c>
      <c r="Y51">
        <v>3095</v>
      </c>
      <c r="Z51" t="str">
        <f t="shared" si="2"/>
        <v>40701|3065|40702|3067|40703|3070|40704|3073|40705|3077|3080|3083|3086|3089|3092|3095</v>
      </c>
      <c r="AK51" s="18" t="s">
        <v>738</v>
      </c>
      <c r="AL51" s="24">
        <f t="shared" si="27"/>
        <v>8.8613638112587798E+24</v>
      </c>
      <c r="AM51">
        <v>0.2</v>
      </c>
      <c r="AN51">
        <v>300</v>
      </c>
    </row>
    <row r="52" spans="1:40" ht="14.25">
      <c r="A52" s="16" t="s">
        <v>318</v>
      </c>
      <c r="B52" s="7">
        <v>4013</v>
      </c>
      <c r="C52">
        <f t="shared" ref="C52:G52" si="35">C39+10000</f>
        <v>40801</v>
      </c>
      <c r="D52">
        <f t="shared" si="35"/>
        <v>40802</v>
      </c>
      <c r="E52">
        <f t="shared" si="35"/>
        <v>40803</v>
      </c>
      <c r="F52">
        <f t="shared" si="35"/>
        <v>40804</v>
      </c>
      <c r="G52">
        <f t="shared" si="35"/>
        <v>40805</v>
      </c>
      <c r="H52" t="str">
        <f t="shared" si="1"/>
        <v>40801|40802|40803|40804|40805</v>
      </c>
      <c r="J52" s="16">
        <v>41301</v>
      </c>
      <c r="K52">
        <v>3069</v>
      </c>
      <c r="L52">
        <v>41302</v>
      </c>
      <c r="M52">
        <v>3070</v>
      </c>
      <c r="N52">
        <v>41303</v>
      </c>
      <c r="O52">
        <v>3073</v>
      </c>
      <c r="P52">
        <v>41304</v>
      </c>
      <c r="Q52">
        <v>3076</v>
      </c>
      <c r="R52">
        <v>41305</v>
      </c>
      <c r="S52">
        <v>3080</v>
      </c>
      <c r="T52">
        <v>3083</v>
      </c>
      <c r="U52">
        <v>3086</v>
      </c>
      <c r="V52">
        <v>3089</v>
      </c>
      <c r="W52">
        <v>3092</v>
      </c>
      <c r="X52">
        <v>3095</v>
      </c>
      <c r="Y52">
        <v>3098</v>
      </c>
      <c r="Z52" t="str">
        <f t="shared" si="2"/>
        <v>40801|3069|40802|3070|40803|3073|40804|3076|40805|3080|3083|3086|3089|3092|3095|3098</v>
      </c>
      <c r="AK52" s="8" t="s">
        <v>331</v>
      </c>
      <c r="AL52" s="24"/>
      <c r="AM52" s="7">
        <v>2</v>
      </c>
    </row>
    <row r="53" spans="1:40" ht="14.25">
      <c r="A53" s="16" t="s">
        <v>319</v>
      </c>
      <c r="B53" s="7">
        <v>4014</v>
      </c>
      <c r="C53">
        <f t="shared" ref="C53:G53" si="36">C40+10000</f>
        <v>40901</v>
      </c>
      <c r="D53">
        <f t="shared" si="36"/>
        <v>40902</v>
      </c>
      <c r="E53">
        <f t="shared" si="36"/>
        <v>40903</v>
      </c>
      <c r="F53">
        <f t="shared" si="36"/>
        <v>40904</v>
      </c>
      <c r="G53">
        <f t="shared" si="36"/>
        <v>40905</v>
      </c>
      <c r="H53" t="str">
        <f t="shared" si="1"/>
        <v>40901|40902|40903|40904|40905</v>
      </c>
      <c r="J53" s="16">
        <v>41401</v>
      </c>
      <c r="K53">
        <v>3072</v>
      </c>
      <c r="L53">
        <v>41402</v>
      </c>
      <c r="M53">
        <v>3073</v>
      </c>
      <c r="N53">
        <v>41403</v>
      </c>
      <c r="O53">
        <v>3076</v>
      </c>
      <c r="P53">
        <v>41404</v>
      </c>
      <c r="Q53">
        <v>3079</v>
      </c>
      <c r="R53">
        <v>41405</v>
      </c>
      <c r="S53">
        <v>3083</v>
      </c>
      <c r="T53">
        <v>3086</v>
      </c>
      <c r="U53">
        <v>3089</v>
      </c>
      <c r="V53">
        <v>3092</v>
      </c>
      <c r="W53">
        <v>3095</v>
      </c>
      <c r="X53">
        <v>3098</v>
      </c>
      <c r="Y53">
        <v>3101</v>
      </c>
      <c r="Z53" t="str">
        <f t="shared" si="2"/>
        <v>40901|3072|40902|3073|40903|3076|40904|3079|40905|3083|3086|3089|3092|3095|3098|3101</v>
      </c>
      <c r="AK53" s="8" t="s">
        <v>331</v>
      </c>
      <c r="AL53" s="24"/>
      <c r="AM53" s="7">
        <v>2</v>
      </c>
    </row>
    <row r="54" spans="1:40" ht="14.25">
      <c r="A54" s="16" t="s">
        <v>320</v>
      </c>
      <c r="B54" s="7">
        <v>4015</v>
      </c>
      <c r="C54">
        <f>C41+10000</f>
        <v>41001</v>
      </c>
      <c r="D54">
        <f t="shared" ref="D54:G54" si="37">D41+10000</f>
        <v>41002</v>
      </c>
      <c r="E54">
        <f t="shared" si="37"/>
        <v>41003</v>
      </c>
      <c r="F54">
        <f t="shared" si="37"/>
        <v>41004</v>
      </c>
      <c r="G54">
        <f t="shared" si="37"/>
        <v>41005</v>
      </c>
      <c r="H54" t="str">
        <f t="shared" si="1"/>
        <v>41001|41002|41003|41004|41005</v>
      </c>
      <c r="J54" s="16">
        <v>41501</v>
      </c>
      <c r="K54">
        <v>3075</v>
      </c>
      <c r="L54">
        <v>41502</v>
      </c>
      <c r="M54">
        <v>3076</v>
      </c>
      <c r="N54">
        <v>41503</v>
      </c>
      <c r="O54">
        <v>3079</v>
      </c>
      <c r="P54">
        <v>41504</v>
      </c>
      <c r="Q54">
        <v>3082</v>
      </c>
      <c r="R54">
        <v>41505</v>
      </c>
      <c r="S54">
        <v>3086</v>
      </c>
      <c r="T54">
        <v>3089</v>
      </c>
      <c r="U54">
        <v>3092</v>
      </c>
      <c r="V54">
        <v>3095</v>
      </c>
      <c r="W54">
        <v>3098</v>
      </c>
      <c r="X54">
        <v>3101</v>
      </c>
      <c r="Y54">
        <v>3104</v>
      </c>
      <c r="Z54" t="str">
        <f t="shared" si="2"/>
        <v>41001|3075|41002|3076|41003|3079|41004|3082|41005|3086|3089|3092|3095|3098|3101|3104</v>
      </c>
      <c r="AK54" s="8" t="s">
        <v>331</v>
      </c>
      <c r="AL54" s="24"/>
      <c r="AM54" s="7">
        <v>2</v>
      </c>
    </row>
    <row r="55" spans="1:40" ht="14.25">
      <c r="A55" s="1" t="s">
        <v>36</v>
      </c>
      <c r="B55" s="7">
        <v>4050</v>
      </c>
      <c r="C55">
        <f>C43</f>
        <v>0</v>
      </c>
      <c r="H55" t="str">
        <f t="shared" si="1"/>
        <v>10502|10502|10502|10502|10502</v>
      </c>
      <c r="J55" s="13">
        <v>1000</v>
      </c>
      <c r="Z55">
        <f t="shared" si="2"/>
        <v>1000</v>
      </c>
      <c r="AK55" s="18" t="s">
        <v>749</v>
      </c>
      <c r="AL55" s="24">
        <f>AK55/15*AN55</f>
        <v>2560</v>
      </c>
      <c r="AM55">
        <v>4</v>
      </c>
      <c r="AN55">
        <v>15</v>
      </c>
    </row>
    <row r="56" spans="1:40" ht="14.25">
      <c r="A56" s="1" t="s">
        <v>36</v>
      </c>
      <c r="B56" s="7">
        <v>995</v>
      </c>
      <c r="C56">
        <f>C44</f>
        <v>0</v>
      </c>
      <c r="H56" t="str">
        <f t="shared" si="1"/>
        <v>10502|10502|10502|10502|10502</v>
      </c>
      <c r="J56" s="13">
        <v>1000</v>
      </c>
      <c r="Z56">
        <f t="shared" si="2"/>
        <v>1000</v>
      </c>
      <c r="AK56" s="18" t="s">
        <v>722</v>
      </c>
      <c r="AL56" s="24">
        <f t="shared" ref="AL56:AL64" si="38">AK56/15*AN56</f>
        <v>47769.333333333336</v>
      </c>
      <c r="AM56">
        <v>3</v>
      </c>
      <c r="AN56">
        <v>20</v>
      </c>
    </row>
    <row r="57" spans="1:40" ht="14.25">
      <c r="A57" s="1" t="s">
        <v>36</v>
      </c>
      <c r="B57" s="7">
        <v>5000</v>
      </c>
      <c r="C57">
        <v>0</v>
      </c>
      <c r="H57" t="str">
        <f t="shared" si="1"/>
        <v>10502|10502|10502|10502|10502</v>
      </c>
      <c r="J57" s="13">
        <v>1000</v>
      </c>
      <c r="Z57">
        <f t="shared" si="2"/>
        <v>1000</v>
      </c>
      <c r="AK57" s="18" t="s">
        <v>723</v>
      </c>
      <c r="AL57" s="24">
        <f t="shared" si="38"/>
        <v>1072972</v>
      </c>
      <c r="AM57">
        <v>2</v>
      </c>
      <c r="AN57">
        <v>30</v>
      </c>
    </row>
    <row r="58" spans="1:40" ht="14.25">
      <c r="A58" s="1" t="s">
        <v>321</v>
      </c>
      <c r="B58" s="7">
        <v>5001</v>
      </c>
      <c r="C58">
        <f>C45+10000</f>
        <v>50101</v>
      </c>
      <c r="D58">
        <f t="shared" ref="D58:G58" si="39">D45+10000</f>
        <v>50102</v>
      </c>
      <c r="E58">
        <f t="shared" si="39"/>
        <v>50103</v>
      </c>
      <c r="F58">
        <f t="shared" si="39"/>
        <v>50104</v>
      </c>
      <c r="G58">
        <f t="shared" si="39"/>
        <v>50105</v>
      </c>
      <c r="H58" t="str">
        <f t="shared" si="1"/>
        <v>50101|50102|50103|50104|50105</v>
      </c>
      <c r="J58" s="16">
        <v>50101</v>
      </c>
      <c r="K58">
        <v>3063</v>
      </c>
      <c r="L58">
        <v>50102</v>
      </c>
      <c r="M58">
        <v>3064</v>
      </c>
      <c r="N58">
        <v>50103</v>
      </c>
      <c r="O58">
        <v>3067</v>
      </c>
      <c r="P58">
        <v>50104</v>
      </c>
      <c r="Q58">
        <v>3070</v>
      </c>
      <c r="R58">
        <v>50105</v>
      </c>
      <c r="S58">
        <v>3075</v>
      </c>
      <c r="T58">
        <v>3078</v>
      </c>
      <c r="U58">
        <v>3081</v>
      </c>
      <c r="V58">
        <v>3084</v>
      </c>
      <c r="W58">
        <v>3086</v>
      </c>
      <c r="X58">
        <v>3089</v>
      </c>
      <c r="Y58">
        <v>3092</v>
      </c>
      <c r="Z58" t="str">
        <f t="shared" si="2"/>
        <v>50101|3063|50102|3064|50103|3067|50104|3070|50105|3075|3078|3081|3084|3086|3089|3092</v>
      </c>
      <c r="AK58" s="18" t="s">
        <v>739</v>
      </c>
      <c r="AL58" s="24">
        <f t="shared" si="38"/>
        <v>116271341.33333333</v>
      </c>
      <c r="AM58">
        <v>1.5</v>
      </c>
      <c r="AN58">
        <v>40</v>
      </c>
    </row>
    <row r="59" spans="1:40" ht="14.25">
      <c r="A59" s="1" t="s">
        <v>322</v>
      </c>
      <c r="B59" s="7">
        <v>5002</v>
      </c>
      <c r="C59">
        <f t="shared" ref="C59:G59" si="40">C46+10000</f>
        <v>50201</v>
      </c>
      <c r="D59">
        <f t="shared" si="40"/>
        <v>50202</v>
      </c>
      <c r="E59">
        <f t="shared" si="40"/>
        <v>50203</v>
      </c>
      <c r="F59">
        <f t="shared" si="40"/>
        <v>50204</v>
      </c>
      <c r="G59">
        <f t="shared" si="40"/>
        <v>50205</v>
      </c>
      <c r="H59" t="str">
        <f t="shared" si="1"/>
        <v>50201|50202|50203|50204|50205</v>
      </c>
      <c r="J59" s="16">
        <v>50201</v>
      </c>
      <c r="K59">
        <v>3064</v>
      </c>
      <c r="L59">
        <v>50202</v>
      </c>
      <c r="M59">
        <v>3066</v>
      </c>
      <c r="N59">
        <v>50203</v>
      </c>
      <c r="O59">
        <v>3069</v>
      </c>
      <c r="P59">
        <v>50204</v>
      </c>
      <c r="Q59">
        <v>3072</v>
      </c>
      <c r="R59">
        <v>50205</v>
      </c>
      <c r="S59">
        <v>3076</v>
      </c>
      <c r="T59">
        <v>3079</v>
      </c>
      <c r="U59">
        <v>3082</v>
      </c>
      <c r="V59">
        <v>3085</v>
      </c>
      <c r="W59">
        <v>3088</v>
      </c>
      <c r="X59">
        <v>3091</v>
      </c>
      <c r="Y59">
        <v>3094</v>
      </c>
      <c r="Z59" t="str">
        <f t="shared" si="2"/>
        <v>50201|3064|50202|3066|50203|3069|50204|3072|50205|3076|3079|3082|3085|3088|3091|3094</v>
      </c>
      <c r="AK59" s="18" t="s">
        <v>766</v>
      </c>
      <c r="AL59" s="24">
        <f t="shared" si="38"/>
        <v>7205625988</v>
      </c>
      <c r="AM59">
        <v>1</v>
      </c>
      <c r="AN59">
        <v>60</v>
      </c>
    </row>
    <row r="60" spans="1:40" ht="14.25">
      <c r="A60" s="16" t="s">
        <v>323</v>
      </c>
      <c r="B60" s="7">
        <v>5003</v>
      </c>
      <c r="C60">
        <f t="shared" ref="C60:G60" si="41">C47+10000</f>
        <v>50301</v>
      </c>
      <c r="D60">
        <f t="shared" si="41"/>
        <v>50302</v>
      </c>
      <c r="E60">
        <f t="shared" si="41"/>
        <v>50303</v>
      </c>
      <c r="F60">
        <f t="shared" si="41"/>
        <v>50304</v>
      </c>
      <c r="G60">
        <f t="shared" si="41"/>
        <v>50305</v>
      </c>
      <c r="H60" t="str">
        <f t="shared" si="1"/>
        <v>50301|50302|50303|50304|50305</v>
      </c>
      <c r="J60" s="16">
        <v>50302</v>
      </c>
      <c r="K60">
        <v>3066</v>
      </c>
      <c r="L60">
        <v>50301</v>
      </c>
      <c r="M60">
        <v>3067</v>
      </c>
      <c r="N60">
        <v>50303</v>
      </c>
      <c r="O60">
        <v>3070</v>
      </c>
      <c r="P60">
        <v>50304</v>
      </c>
      <c r="Q60">
        <v>3073</v>
      </c>
      <c r="R60">
        <v>50305</v>
      </c>
      <c r="S60">
        <v>3077</v>
      </c>
      <c r="T60">
        <v>3080</v>
      </c>
      <c r="U60">
        <v>3083</v>
      </c>
      <c r="V60">
        <v>3086</v>
      </c>
      <c r="W60">
        <v>3089</v>
      </c>
      <c r="X60">
        <v>3092</v>
      </c>
      <c r="Y60">
        <v>3095</v>
      </c>
      <c r="Z60" t="str">
        <f t="shared" si="2"/>
        <v>50301|3066|50302|3067|50303|3070|50304|3073|50305|3077|3080|3083|3086|3089|3092|3095</v>
      </c>
      <c r="AK60" s="18" t="s">
        <v>767</v>
      </c>
      <c r="AL60" s="24">
        <f t="shared" si="38"/>
        <v>8336585739418.667</v>
      </c>
      <c r="AM60">
        <v>0.75</v>
      </c>
      <c r="AN60">
        <v>80</v>
      </c>
    </row>
    <row r="61" spans="1:40" ht="14.25">
      <c r="A61" s="1" t="s">
        <v>324</v>
      </c>
      <c r="B61" s="7">
        <v>5004</v>
      </c>
      <c r="C61">
        <f t="shared" ref="C61:G61" si="42">C48+10000</f>
        <v>50401</v>
      </c>
      <c r="D61">
        <f t="shared" si="42"/>
        <v>50402</v>
      </c>
      <c r="E61">
        <f t="shared" si="42"/>
        <v>50403</v>
      </c>
      <c r="F61">
        <f t="shared" si="42"/>
        <v>50404</v>
      </c>
      <c r="G61">
        <f t="shared" si="42"/>
        <v>50405</v>
      </c>
      <c r="H61" t="str">
        <f t="shared" si="1"/>
        <v>50401|50402|50403|50404|50405</v>
      </c>
      <c r="J61" s="16">
        <v>50401</v>
      </c>
      <c r="K61">
        <v>3069</v>
      </c>
      <c r="L61">
        <v>50402</v>
      </c>
      <c r="M61">
        <v>3070</v>
      </c>
      <c r="N61">
        <v>50403</v>
      </c>
      <c r="O61">
        <v>3073</v>
      </c>
      <c r="P61">
        <v>50404</v>
      </c>
      <c r="Q61">
        <v>3076</v>
      </c>
      <c r="R61">
        <v>50405</v>
      </c>
      <c r="S61">
        <v>3080</v>
      </c>
      <c r="T61">
        <v>3083</v>
      </c>
      <c r="U61">
        <v>3086</v>
      </c>
      <c r="V61">
        <v>3089</v>
      </c>
      <c r="W61">
        <v>3092</v>
      </c>
      <c r="X61">
        <v>3095</v>
      </c>
      <c r="Y61">
        <v>3098</v>
      </c>
      <c r="Z61" t="str">
        <f t="shared" si="2"/>
        <v>50401|3069|50402|3070|50403|3073|50404|3076|50405|3080|3083|3086|3089|3092|3095|3098</v>
      </c>
      <c r="AK61" s="18" t="s">
        <v>740</v>
      </c>
      <c r="AL61" s="24">
        <f t="shared" si="38"/>
        <v>9042239431970932</v>
      </c>
      <c r="AM61">
        <v>0.6</v>
      </c>
      <c r="AN61">
        <v>100</v>
      </c>
    </row>
    <row r="62" spans="1:40" ht="14.25">
      <c r="A62" s="1" t="s">
        <v>325</v>
      </c>
      <c r="B62" s="7">
        <v>5005</v>
      </c>
      <c r="C62">
        <f t="shared" ref="C62:G62" si="43">C49+10000</f>
        <v>50501</v>
      </c>
      <c r="D62">
        <f t="shared" si="43"/>
        <v>50502</v>
      </c>
      <c r="E62">
        <f t="shared" si="43"/>
        <v>50503</v>
      </c>
      <c r="F62">
        <f t="shared" si="43"/>
        <v>50504</v>
      </c>
      <c r="G62">
        <f t="shared" si="43"/>
        <v>50505</v>
      </c>
      <c r="H62" t="str">
        <f t="shared" si="1"/>
        <v>50501|50502|50503|50504|50505</v>
      </c>
      <c r="J62" s="16">
        <v>50501</v>
      </c>
      <c r="K62">
        <v>3071</v>
      </c>
      <c r="L62">
        <v>50502</v>
      </c>
      <c r="M62">
        <v>3073</v>
      </c>
      <c r="N62">
        <v>50503</v>
      </c>
      <c r="O62">
        <v>3076</v>
      </c>
      <c r="P62">
        <v>50504</v>
      </c>
      <c r="Q62">
        <v>3078</v>
      </c>
      <c r="R62">
        <v>50505</v>
      </c>
      <c r="S62">
        <v>3083</v>
      </c>
      <c r="T62">
        <v>3086</v>
      </c>
      <c r="U62">
        <v>3089</v>
      </c>
      <c r="V62">
        <v>3092</v>
      </c>
      <c r="W62">
        <v>3095</v>
      </c>
      <c r="X62">
        <v>3098</v>
      </c>
      <c r="Y62">
        <v>3101</v>
      </c>
      <c r="Z62" t="str">
        <f t="shared" si="2"/>
        <v>50501|3071|50502|3073|50503|3076|50504|3078|50505|3083|3086|3089|3092|3095|3098|3101</v>
      </c>
      <c r="AK62" s="18" t="s">
        <v>741</v>
      </c>
      <c r="AL62" s="24">
        <f t="shared" si="38"/>
        <v>1.1769148162202298E+19</v>
      </c>
      <c r="AM62">
        <v>0.4</v>
      </c>
      <c r="AN62">
        <v>150</v>
      </c>
    </row>
    <row r="63" spans="1:40" ht="14.25">
      <c r="A63" s="1" t="s">
        <v>326</v>
      </c>
      <c r="B63" s="7">
        <v>5011</v>
      </c>
      <c r="C63">
        <f t="shared" ref="C63:G63" si="44">C50+10000</f>
        <v>50601</v>
      </c>
      <c r="D63">
        <f t="shared" si="44"/>
        <v>50602</v>
      </c>
      <c r="E63">
        <f t="shared" si="44"/>
        <v>50603</v>
      </c>
      <c r="F63">
        <f t="shared" si="44"/>
        <v>50604</v>
      </c>
      <c r="G63">
        <f t="shared" si="44"/>
        <v>50605</v>
      </c>
      <c r="H63" t="str">
        <f t="shared" si="1"/>
        <v>50601|50602|50603|50604|50605</v>
      </c>
      <c r="J63" s="16">
        <v>51101</v>
      </c>
      <c r="K63">
        <v>3077</v>
      </c>
      <c r="L63">
        <v>51102</v>
      </c>
      <c r="M63">
        <v>3078</v>
      </c>
      <c r="N63">
        <v>51103</v>
      </c>
      <c r="O63">
        <v>3081</v>
      </c>
      <c r="P63">
        <v>51104</v>
      </c>
      <c r="Q63">
        <v>3084</v>
      </c>
      <c r="R63">
        <v>51105</v>
      </c>
      <c r="S63">
        <v>3089</v>
      </c>
      <c r="T63">
        <v>3092</v>
      </c>
      <c r="U63">
        <v>3095</v>
      </c>
      <c r="V63">
        <v>3098</v>
      </c>
      <c r="W63">
        <v>3101</v>
      </c>
      <c r="X63">
        <v>3104</v>
      </c>
      <c r="Y63">
        <v>3106</v>
      </c>
      <c r="Z63" t="str">
        <f t="shared" si="2"/>
        <v>50601|3077|50602|3078|50603|3081|50604|3084|50605|3089|3092|3095|3098|3101|3104|3106</v>
      </c>
      <c r="AK63" s="18" t="s">
        <v>742</v>
      </c>
      <c r="AL63" s="24">
        <f t="shared" si="38"/>
        <v>1.3616375997803868E+22</v>
      </c>
      <c r="AM63">
        <v>0.3</v>
      </c>
      <c r="AN63">
        <v>200</v>
      </c>
    </row>
    <row r="64" spans="1:40" ht="14.25">
      <c r="A64" s="1" t="s">
        <v>327</v>
      </c>
      <c r="B64" s="7">
        <v>5012</v>
      </c>
      <c r="C64">
        <f t="shared" ref="C64:G64" si="45">C51+10000</f>
        <v>50701</v>
      </c>
      <c r="D64">
        <f t="shared" si="45"/>
        <v>50702</v>
      </c>
      <c r="E64">
        <f t="shared" si="45"/>
        <v>50703</v>
      </c>
      <c r="F64">
        <f t="shared" si="45"/>
        <v>50704</v>
      </c>
      <c r="G64">
        <f t="shared" si="45"/>
        <v>50705</v>
      </c>
      <c r="H64" t="str">
        <f t="shared" si="1"/>
        <v>50701|50702|50703|50704|50705</v>
      </c>
      <c r="J64" s="16">
        <v>51201</v>
      </c>
      <c r="K64">
        <v>3080</v>
      </c>
      <c r="L64">
        <v>51202</v>
      </c>
      <c r="M64">
        <v>3081</v>
      </c>
      <c r="N64">
        <v>51203</v>
      </c>
      <c r="O64">
        <v>3084</v>
      </c>
      <c r="P64">
        <v>51204</v>
      </c>
      <c r="Q64">
        <v>3087</v>
      </c>
      <c r="R64">
        <v>51205</v>
      </c>
      <c r="S64">
        <v>3092</v>
      </c>
      <c r="T64">
        <v>3095</v>
      </c>
      <c r="U64">
        <v>3098</v>
      </c>
      <c r="V64">
        <v>3101</v>
      </c>
      <c r="W64">
        <v>3104</v>
      </c>
      <c r="X64">
        <v>3107</v>
      </c>
      <c r="Y64">
        <v>3110</v>
      </c>
      <c r="Z64" t="str">
        <f t="shared" si="2"/>
        <v>50701|3080|50702|3081|50703|3084|50704|3087|50705|3092|3095|3098|3101|3104|3107|3110</v>
      </c>
      <c r="AK64" s="18" t="s">
        <v>724</v>
      </c>
      <c r="AL64" s="24">
        <f t="shared" si="38"/>
        <v>5.2205883176248605E+26</v>
      </c>
      <c r="AM64">
        <v>0.2</v>
      </c>
      <c r="AN64">
        <v>300</v>
      </c>
    </row>
    <row r="65" spans="1:26" ht="14.25">
      <c r="A65" s="1" t="s">
        <v>328</v>
      </c>
      <c r="B65" s="7">
        <v>5013</v>
      </c>
      <c r="C65">
        <f t="shared" ref="C65:G65" si="46">C52+10000</f>
        <v>50801</v>
      </c>
      <c r="D65">
        <f t="shared" si="46"/>
        <v>50802</v>
      </c>
      <c r="E65">
        <f t="shared" si="46"/>
        <v>50803</v>
      </c>
      <c r="F65">
        <f t="shared" si="46"/>
        <v>50804</v>
      </c>
      <c r="G65">
        <f t="shared" si="46"/>
        <v>50805</v>
      </c>
      <c r="H65" t="str">
        <f t="shared" si="1"/>
        <v>50801|50802|50803|50804|50805</v>
      </c>
      <c r="J65" s="16">
        <v>51301</v>
      </c>
      <c r="K65">
        <v>3083</v>
      </c>
      <c r="L65">
        <v>51302</v>
      </c>
      <c r="M65">
        <v>3085</v>
      </c>
      <c r="N65">
        <v>51303</v>
      </c>
      <c r="O65">
        <v>3088</v>
      </c>
      <c r="P65">
        <v>51304</v>
      </c>
      <c r="Q65">
        <v>3090</v>
      </c>
      <c r="R65">
        <v>51305</v>
      </c>
      <c r="S65">
        <v>3095</v>
      </c>
      <c r="T65">
        <v>3098</v>
      </c>
      <c r="U65">
        <v>3101</v>
      </c>
      <c r="V65">
        <v>3104</v>
      </c>
      <c r="W65">
        <v>3107</v>
      </c>
      <c r="X65">
        <v>3110</v>
      </c>
      <c r="Y65">
        <v>3113</v>
      </c>
      <c r="Z65" t="str">
        <f t="shared" si="2"/>
        <v>50801|3083|50802|3085|50803|3088|50804|3090|50805|3095|3098|3101|3104|3107|3110|3113</v>
      </c>
    </row>
    <row r="66" spans="1:26" ht="14.25">
      <c r="A66" s="1" t="s">
        <v>329</v>
      </c>
      <c r="B66" s="7">
        <v>5014</v>
      </c>
      <c r="C66">
        <f t="shared" ref="C66:G66" si="47">C53+10000</f>
        <v>50901</v>
      </c>
      <c r="D66">
        <f t="shared" si="47"/>
        <v>50902</v>
      </c>
      <c r="E66">
        <f t="shared" si="47"/>
        <v>50903</v>
      </c>
      <c r="F66">
        <f t="shared" si="47"/>
        <v>50904</v>
      </c>
      <c r="G66">
        <f t="shared" si="47"/>
        <v>50905</v>
      </c>
      <c r="H66" t="str">
        <f t="shared" si="1"/>
        <v>50901|50902|50903|50904|50905</v>
      </c>
      <c r="J66" s="16">
        <v>51401</v>
      </c>
      <c r="K66">
        <v>3086</v>
      </c>
      <c r="L66">
        <v>51402</v>
      </c>
      <c r="M66">
        <v>3088</v>
      </c>
      <c r="N66">
        <v>51403</v>
      </c>
      <c r="O66">
        <v>3091</v>
      </c>
      <c r="P66">
        <v>51404</v>
      </c>
      <c r="Q66">
        <v>3094</v>
      </c>
      <c r="R66">
        <v>51405</v>
      </c>
      <c r="S66">
        <v>3098</v>
      </c>
      <c r="T66">
        <v>3101</v>
      </c>
      <c r="U66">
        <v>3104</v>
      </c>
      <c r="V66">
        <v>3107</v>
      </c>
      <c r="W66">
        <v>3110</v>
      </c>
      <c r="X66">
        <v>3113</v>
      </c>
      <c r="Y66">
        <v>3116</v>
      </c>
      <c r="Z66" t="str">
        <f t="shared" si="2"/>
        <v>50901|3086|50902|3088|50903|3091|50904|3094|50905|3098|3101|3104|3107|3110|3113|3116</v>
      </c>
    </row>
    <row r="67" spans="1:26" ht="14.25">
      <c r="A67" s="1" t="s">
        <v>330</v>
      </c>
      <c r="B67" s="7">
        <v>5015</v>
      </c>
      <c r="C67">
        <f>C54+10000</f>
        <v>51001</v>
      </c>
      <c r="D67">
        <f t="shared" ref="D67:G67" si="48">D54+10000</f>
        <v>51002</v>
      </c>
      <c r="E67">
        <f t="shared" si="48"/>
        <v>51003</v>
      </c>
      <c r="F67">
        <f t="shared" si="48"/>
        <v>51004</v>
      </c>
      <c r="G67">
        <f t="shared" si="48"/>
        <v>51005</v>
      </c>
      <c r="H67" t="str">
        <f t="shared" si="1"/>
        <v>51001|51002|51003|51004|51005</v>
      </c>
      <c r="J67" s="16">
        <v>51501</v>
      </c>
      <c r="K67">
        <v>3090</v>
      </c>
      <c r="L67">
        <v>51502</v>
      </c>
      <c r="M67">
        <v>3091</v>
      </c>
      <c r="N67">
        <v>51503</v>
      </c>
      <c r="O67">
        <v>3094</v>
      </c>
      <c r="P67">
        <v>51504</v>
      </c>
      <c r="Q67">
        <v>3097</v>
      </c>
      <c r="R67">
        <v>51505</v>
      </c>
      <c r="S67">
        <v>3101</v>
      </c>
      <c r="T67">
        <v>3104</v>
      </c>
      <c r="U67">
        <v>3107</v>
      </c>
      <c r="V67">
        <v>3110</v>
      </c>
      <c r="W67">
        <v>3113</v>
      </c>
      <c r="X67">
        <v>3116</v>
      </c>
      <c r="Y67">
        <v>3119</v>
      </c>
      <c r="Z67" t="str">
        <f t="shared" si="2"/>
        <v>51001|3090|51002|3091|51003|3094|51004|3097|51005|3101|3104|3107|3110|3113|3116|3119</v>
      </c>
    </row>
    <row r="68" spans="1:26" ht="14.25">
      <c r="A68" s="1" t="s">
        <v>36</v>
      </c>
      <c r="B68" s="7">
        <v>5050</v>
      </c>
      <c r="C68">
        <f>C56</f>
        <v>0</v>
      </c>
      <c r="H68" t="str">
        <f t="shared" si="1"/>
        <v>10502|10502|10502|10502|10502</v>
      </c>
      <c r="J68" s="13">
        <v>1000</v>
      </c>
      <c r="Z68">
        <f t="shared" si="2"/>
        <v>1000</v>
      </c>
    </row>
    <row r="69" spans="1:26" ht="14.25">
      <c r="A69" s="1" t="s">
        <v>36</v>
      </c>
      <c r="B69" s="7">
        <v>994</v>
      </c>
      <c r="C69">
        <f>C57</f>
        <v>0</v>
      </c>
      <c r="H69" t="str">
        <f t="shared" ref="H69:H132" si="49">IF(C69=0,A69,C69&amp;"|"&amp;D69&amp;"|"&amp;E69&amp;"|"&amp;F69&amp;"|"&amp;G69)</f>
        <v>10502|10502|10502|10502|10502</v>
      </c>
      <c r="J69" s="13">
        <v>1000</v>
      </c>
      <c r="Z69">
        <f t="shared" ref="Z69:Z132" si="50">IF(J69=1000,1000,C69&amp;"|"&amp;K69&amp;"|"&amp;D69&amp;"|"&amp;M69&amp;"|"&amp;E69&amp;"|"&amp;O69&amp;"|"&amp;F69&amp;"|"&amp;Q69&amp;"|"&amp;G69&amp;"|"&amp;S69&amp;"|"&amp;T69&amp;"|"&amp;U69&amp;"|"&amp;V69&amp;"|"&amp;W69&amp;"|"&amp;X69&amp;"|"&amp;Y69)</f>
        <v>1000</v>
      </c>
    </row>
    <row r="70" spans="1:26" ht="14.25">
      <c r="A70" s="1" t="s">
        <v>36</v>
      </c>
      <c r="B70" s="7">
        <v>6000</v>
      </c>
      <c r="C70">
        <v>0</v>
      </c>
      <c r="H70" t="str">
        <f t="shared" si="49"/>
        <v>10502|10502|10502|10502|10502</v>
      </c>
      <c r="J70" s="13">
        <v>1000</v>
      </c>
      <c r="Z70">
        <f t="shared" si="50"/>
        <v>1000</v>
      </c>
    </row>
    <row r="71" spans="1:26" ht="14.25">
      <c r="A71" s="16" t="s">
        <v>247</v>
      </c>
      <c r="B71" s="7">
        <v>6007</v>
      </c>
      <c r="C71">
        <f>C58+10000</f>
        <v>60101</v>
      </c>
      <c r="D71">
        <f t="shared" ref="D71:G71" si="51">D58+10000</f>
        <v>60102</v>
      </c>
      <c r="E71">
        <f t="shared" si="51"/>
        <v>60103</v>
      </c>
      <c r="F71">
        <f t="shared" si="51"/>
        <v>60104</v>
      </c>
      <c r="G71">
        <f t="shared" si="51"/>
        <v>60105</v>
      </c>
      <c r="H71" t="str">
        <f t="shared" si="49"/>
        <v>60101|60102|60103|60104|60105</v>
      </c>
      <c r="J71" s="16">
        <v>13601</v>
      </c>
      <c r="K71">
        <v>3043</v>
      </c>
      <c r="L71">
        <v>13602</v>
      </c>
      <c r="M71">
        <v>3044</v>
      </c>
      <c r="N71">
        <v>13603</v>
      </c>
      <c r="O71">
        <v>3047</v>
      </c>
      <c r="P71">
        <v>13604</v>
      </c>
      <c r="Q71">
        <v>3050</v>
      </c>
      <c r="R71">
        <v>13605</v>
      </c>
      <c r="S71">
        <v>3055</v>
      </c>
      <c r="T71">
        <v>3058</v>
      </c>
      <c r="U71">
        <v>3061</v>
      </c>
      <c r="V71">
        <v>3064</v>
      </c>
      <c r="W71">
        <v>3067</v>
      </c>
      <c r="X71">
        <v>3070</v>
      </c>
      <c r="Y71">
        <v>3072</v>
      </c>
      <c r="Z71" t="str">
        <f t="shared" si="50"/>
        <v>60101|3043|60102|3044|60103|3047|60104|3050|60105|3055|3058|3061|3064|3067|3070|3072</v>
      </c>
    </row>
    <row r="72" spans="1:26" ht="14.25">
      <c r="A72" s="16" t="s">
        <v>248</v>
      </c>
      <c r="B72" s="7">
        <v>6008</v>
      </c>
      <c r="C72">
        <f t="shared" ref="C72:G72" si="52">C59+10000</f>
        <v>60201</v>
      </c>
      <c r="D72">
        <f t="shared" si="52"/>
        <v>60202</v>
      </c>
      <c r="E72">
        <f t="shared" si="52"/>
        <v>60203</v>
      </c>
      <c r="F72">
        <f t="shared" si="52"/>
        <v>60204</v>
      </c>
      <c r="G72">
        <f t="shared" si="52"/>
        <v>60205</v>
      </c>
      <c r="H72" t="str">
        <f t="shared" si="49"/>
        <v>60201|60202|60203|60204|60205</v>
      </c>
      <c r="J72" s="16">
        <v>12901</v>
      </c>
      <c r="K72">
        <v>3045</v>
      </c>
      <c r="L72">
        <v>12902</v>
      </c>
      <c r="M72">
        <v>3047</v>
      </c>
      <c r="N72">
        <v>12903</v>
      </c>
      <c r="O72">
        <v>3050</v>
      </c>
      <c r="P72">
        <v>12904</v>
      </c>
      <c r="Q72">
        <v>3053</v>
      </c>
      <c r="R72">
        <v>12905</v>
      </c>
      <c r="S72">
        <v>3057</v>
      </c>
      <c r="T72">
        <v>3060</v>
      </c>
      <c r="U72">
        <v>3063</v>
      </c>
      <c r="V72">
        <v>3066</v>
      </c>
      <c r="W72">
        <v>3069</v>
      </c>
      <c r="X72">
        <v>3072</v>
      </c>
      <c r="Y72">
        <v>3075</v>
      </c>
      <c r="Z72" t="str">
        <f t="shared" si="50"/>
        <v>60201|3045|60202|3047|60203|3050|60204|3053|60205|3057|3060|3063|3066|3069|3072|3075</v>
      </c>
    </row>
    <row r="73" spans="1:26" ht="14.25">
      <c r="A73" s="16" t="s">
        <v>249</v>
      </c>
      <c r="B73" s="7">
        <v>6009</v>
      </c>
      <c r="C73">
        <f t="shared" ref="C73:G73" si="53">C60+10000</f>
        <v>60301</v>
      </c>
      <c r="D73">
        <f t="shared" si="53"/>
        <v>60302</v>
      </c>
      <c r="E73">
        <f t="shared" si="53"/>
        <v>60303</v>
      </c>
      <c r="F73">
        <f t="shared" si="53"/>
        <v>60304</v>
      </c>
      <c r="G73">
        <f t="shared" si="53"/>
        <v>60305</v>
      </c>
      <c r="H73" t="str">
        <f t="shared" si="49"/>
        <v>60301|60302|60303|60304|60305</v>
      </c>
      <c r="J73" s="16">
        <v>10601</v>
      </c>
      <c r="K73">
        <v>3048</v>
      </c>
      <c r="L73">
        <v>10602</v>
      </c>
      <c r="M73">
        <v>3049</v>
      </c>
      <c r="N73">
        <v>10603</v>
      </c>
      <c r="O73">
        <v>3052</v>
      </c>
      <c r="P73">
        <v>10604</v>
      </c>
      <c r="Q73">
        <v>3055</v>
      </c>
      <c r="R73">
        <v>10605</v>
      </c>
      <c r="S73">
        <v>3059</v>
      </c>
      <c r="T73">
        <v>3062</v>
      </c>
      <c r="U73">
        <v>3065</v>
      </c>
      <c r="V73">
        <v>3068</v>
      </c>
      <c r="W73">
        <v>3071</v>
      </c>
      <c r="X73">
        <v>3074</v>
      </c>
      <c r="Y73">
        <v>3077</v>
      </c>
      <c r="Z73" t="str">
        <f t="shared" si="50"/>
        <v>60301|3048|60302|3049|60303|3052|60304|3055|60305|3059|3062|3065|3068|3071|3074|3077</v>
      </c>
    </row>
    <row r="74" spans="1:26" ht="14.25">
      <c r="A74" s="16" t="s">
        <v>250</v>
      </c>
      <c r="B74" s="7">
        <v>6010</v>
      </c>
      <c r="C74">
        <f t="shared" ref="C74:G74" si="54">C61+10000</f>
        <v>60401</v>
      </c>
      <c r="D74">
        <f t="shared" si="54"/>
        <v>60402</v>
      </c>
      <c r="E74">
        <f t="shared" si="54"/>
        <v>60403</v>
      </c>
      <c r="F74">
        <f t="shared" si="54"/>
        <v>60404</v>
      </c>
      <c r="G74">
        <f t="shared" si="54"/>
        <v>60405</v>
      </c>
      <c r="H74" t="str">
        <f t="shared" si="49"/>
        <v>60401|60402|60403|60404|60405</v>
      </c>
      <c r="J74" s="16">
        <v>13001</v>
      </c>
      <c r="K74">
        <v>3050</v>
      </c>
      <c r="L74">
        <v>13002</v>
      </c>
      <c r="M74">
        <v>3051</v>
      </c>
      <c r="N74">
        <v>13003</v>
      </c>
      <c r="O74">
        <v>3054</v>
      </c>
      <c r="P74">
        <v>13004</v>
      </c>
      <c r="Q74">
        <v>3057</v>
      </c>
      <c r="R74">
        <v>13005</v>
      </c>
      <c r="S74">
        <v>3062</v>
      </c>
      <c r="T74">
        <v>3065</v>
      </c>
      <c r="U74">
        <v>3068</v>
      </c>
      <c r="V74">
        <v>3071</v>
      </c>
      <c r="W74">
        <v>3074</v>
      </c>
      <c r="X74">
        <v>3077</v>
      </c>
      <c r="Y74">
        <v>3080</v>
      </c>
      <c r="Z74" t="str">
        <f t="shared" si="50"/>
        <v>60401|3050|60402|3051|60403|3054|60404|3057|60405|3062|3065|3068|3071|3074|3077|3080</v>
      </c>
    </row>
    <row r="75" spans="1:26" ht="14.25">
      <c r="A75" s="16" t="s">
        <v>242</v>
      </c>
      <c r="B75" s="7">
        <v>6016</v>
      </c>
      <c r="C75">
        <f t="shared" ref="C75:G75" si="55">C62+10000</f>
        <v>60501</v>
      </c>
      <c r="D75">
        <f t="shared" si="55"/>
        <v>60502</v>
      </c>
      <c r="E75">
        <f t="shared" si="55"/>
        <v>60503</v>
      </c>
      <c r="F75">
        <f t="shared" si="55"/>
        <v>60504</v>
      </c>
      <c r="G75">
        <f t="shared" si="55"/>
        <v>60505</v>
      </c>
      <c r="H75" t="str">
        <f t="shared" si="49"/>
        <v>60501|60502|60503|60504|60505</v>
      </c>
      <c r="J75" s="16">
        <v>12701</v>
      </c>
      <c r="K75">
        <v>3031</v>
      </c>
      <c r="L75">
        <v>12702</v>
      </c>
      <c r="M75">
        <v>3033</v>
      </c>
      <c r="N75">
        <v>12703</v>
      </c>
      <c r="O75">
        <v>3036</v>
      </c>
      <c r="P75">
        <v>12704</v>
      </c>
      <c r="Q75">
        <v>3039</v>
      </c>
      <c r="R75">
        <v>12705</v>
      </c>
      <c r="S75">
        <v>3043</v>
      </c>
      <c r="T75">
        <v>3046</v>
      </c>
      <c r="U75">
        <v>3049</v>
      </c>
      <c r="V75">
        <v>3052</v>
      </c>
      <c r="W75">
        <v>3055</v>
      </c>
      <c r="X75">
        <v>3058</v>
      </c>
      <c r="Y75">
        <v>3061</v>
      </c>
      <c r="Z75" t="str">
        <f t="shared" si="50"/>
        <v>60501|3031|60502|3033|60503|3036|60504|3039|60505|3043|3046|3049|3052|3055|3058|3061</v>
      </c>
    </row>
    <row r="76" spans="1:26" ht="14.25">
      <c r="A76" s="16" t="s">
        <v>243</v>
      </c>
      <c r="B76" s="7">
        <v>6017</v>
      </c>
      <c r="C76">
        <f t="shared" ref="C76:G76" si="56">C63+10000</f>
        <v>60601</v>
      </c>
      <c r="D76">
        <f t="shared" si="56"/>
        <v>60602</v>
      </c>
      <c r="E76">
        <f t="shared" si="56"/>
        <v>60603</v>
      </c>
      <c r="F76">
        <f t="shared" si="56"/>
        <v>60604</v>
      </c>
      <c r="G76">
        <f t="shared" si="56"/>
        <v>60605</v>
      </c>
      <c r="H76" t="str">
        <f t="shared" si="49"/>
        <v>60601|60602|60603|60604|60605</v>
      </c>
      <c r="J76" s="16">
        <v>13101</v>
      </c>
      <c r="K76">
        <v>3033</v>
      </c>
      <c r="L76">
        <v>13102</v>
      </c>
      <c r="M76">
        <v>3035</v>
      </c>
      <c r="N76">
        <v>13103</v>
      </c>
      <c r="O76">
        <v>3038</v>
      </c>
      <c r="P76">
        <v>13104</v>
      </c>
      <c r="Q76">
        <v>3041</v>
      </c>
      <c r="R76">
        <v>13105</v>
      </c>
      <c r="S76">
        <v>3045</v>
      </c>
      <c r="T76">
        <v>3048</v>
      </c>
      <c r="U76">
        <v>3051</v>
      </c>
      <c r="V76">
        <v>3054</v>
      </c>
      <c r="W76">
        <v>3057</v>
      </c>
      <c r="X76">
        <v>3060</v>
      </c>
      <c r="Y76">
        <v>3063</v>
      </c>
      <c r="Z76" t="str">
        <f t="shared" si="50"/>
        <v>60601|3033|60602|3035|60603|3038|60604|3041|60605|3045|3048|3051|3054|3057|3060|3063</v>
      </c>
    </row>
    <row r="77" spans="1:26" ht="14.25">
      <c r="A77" s="16" t="s">
        <v>244</v>
      </c>
      <c r="B77" s="7">
        <v>6018</v>
      </c>
      <c r="C77">
        <f t="shared" ref="C77:G77" si="57">C64+10000</f>
        <v>60701</v>
      </c>
      <c r="D77">
        <f t="shared" si="57"/>
        <v>60702</v>
      </c>
      <c r="E77">
        <f t="shared" si="57"/>
        <v>60703</v>
      </c>
      <c r="F77">
        <f t="shared" si="57"/>
        <v>60704</v>
      </c>
      <c r="G77">
        <f t="shared" si="57"/>
        <v>60705</v>
      </c>
      <c r="H77" t="str">
        <f t="shared" si="49"/>
        <v>60701|60702|60703|60704|60705</v>
      </c>
      <c r="J77" s="16">
        <v>12601</v>
      </c>
      <c r="K77">
        <v>3036</v>
      </c>
      <c r="L77">
        <v>12602</v>
      </c>
      <c r="M77">
        <v>3037</v>
      </c>
      <c r="N77">
        <v>12603</v>
      </c>
      <c r="O77">
        <v>3040</v>
      </c>
      <c r="P77">
        <v>12604</v>
      </c>
      <c r="Q77">
        <v>3043</v>
      </c>
      <c r="R77">
        <v>12605</v>
      </c>
      <c r="S77">
        <v>3047</v>
      </c>
      <c r="T77">
        <v>3050</v>
      </c>
      <c r="U77">
        <v>3053</v>
      </c>
      <c r="V77">
        <v>3056</v>
      </c>
      <c r="W77">
        <v>3059</v>
      </c>
      <c r="X77">
        <v>3062</v>
      </c>
      <c r="Y77">
        <v>3065</v>
      </c>
      <c r="Z77" t="str">
        <f t="shared" si="50"/>
        <v>60701|3036|60702|3037|60703|3040|60704|3043|60705|3047|3050|3053|3056|3059|3062|3065</v>
      </c>
    </row>
    <row r="78" spans="1:26" ht="14.25">
      <c r="A78" s="16" t="s">
        <v>245</v>
      </c>
      <c r="B78" s="7">
        <v>6019</v>
      </c>
      <c r="C78">
        <f t="shared" ref="C78:G78" si="58">C65+10000</f>
        <v>60801</v>
      </c>
      <c r="D78">
        <f t="shared" si="58"/>
        <v>60802</v>
      </c>
      <c r="E78">
        <f t="shared" si="58"/>
        <v>60803</v>
      </c>
      <c r="F78">
        <f t="shared" si="58"/>
        <v>60804</v>
      </c>
      <c r="G78">
        <f t="shared" si="58"/>
        <v>60805</v>
      </c>
      <c r="H78" t="str">
        <f t="shared" si="49"/>
        <v>60801|60802|60803|60804|60805</v>
      </c>
      <c r="J78" s="16">
        <v>13701</v>
      </c>
      <c r="K78">
        <v>3038</v>
      </c>
      <c r="L78">
        <v>13702</v>
      </c>
      <c r="M78">
        <v>3039</v>
      </c>
      <c r="N78">
        <v>13703</v>
      </c>
      <c r="O78">
        <v>3042</v>
      </c>
      <c r="P78">
        <v>13704</v>
      </c>
      <c r="Q78">
        <v>3045</v>
      </c>
      <c r="R78">
        <v>13705</v>
      </c>
      <c r="S78">
        <v>3050</v>
      </c>
      <c r="T78">
        <v>3053</v>
      </c>
      <c r="U78">
        <v>3056</v>
      </c>
      <c r="V78">
        <v>3059</v>
      </c>
      <c r="W78">
        <v>3062</v>
      </c>
      <c r="X78">
        <v>3065</v>
      </c>
      <c r="Y78">
        <v>3068</v>
      </c>
      <c r="Z78" t="str">
        <f t="shared" si="50"/>
        <v>60801|3038|60802|3039|60803|3042|60804|3045|60805|3050|3053|3056|3059|3062|3065|3068</v>
      </c>
    </row>
    <row r="79" spans="1:26" ht="14.25">
      <c r="A79" s="16" t="s">
        <v>246</v>
      </c>
      <c r="B79" s="7">
        <v>6020</v>
      </c>
      <c r="C79">
        <f t="shared" ref="C79:G79" si="59">C66+10000</f>
        <v>60901</v>
      </c>
      <c r="D79">
        <f t="shared" si="59"/>
        <v>60902</v>
      </c>
      <c r="E79">
        <f t="shared" si="59"/>
        <v>60903</v>
      </c>
      <c r="F79">
        <f t="shared" si="59"/>
        <v>60904</v>
      </c>
      <c r="G79">
        <f t="shared" si="59"/>
        <v>60905</v>
      </c>
      <c r="H79" t="str">
        <f t="shared" si="49"/>
        <v>60901|60902|60903|60904|60905</v>
      </c>
      <c r="J79" s="16">
        <v>13801</v>
      </c>
      <c r="K79">
        <v>3041</v>
      </c>
      <c r="L79">
        <v>13802</v>
      </c>
      <c r="M79">
        <v>3042</v>
      </c>
      <c r="N79">
        <v>13803</v>
      </c>
      <c r="O79">
        <v>3045</v>
      </c>
      <c r="P79">
        <v>13804</v>
      </c>
      <c r="Q79">
        <v>3048</v>
      </c>
      <c r="R79">
        <v>13805</v>
      </c>
      <c r="S79">
        <v>3052</v>
      </c>
      <c r="T79">
        <v>3055</v>
      </c>
      <c r="U79">
        <v>3058</v>
      </c>
      <c r="V79">
        <v>3061</v>
      </c>
      <c r="W79">
        <v>3064</v>
      </c>
      <c r="X79">
        <v>3067</v>
      </c>
      <c r="Y79">
        <v>3070</v>
      </c>
      <c r="Z79" t="str">
        <f t="shared" si="50"/>
        <v>60901|3041|60902|3042|60903|3045|60904|3048|60905|3052|3055|3058|3061|3064|3067|3070</v>
      </c>
    </row>
    <row r="80" spans="1:26" ht="14.25">
      <c r="A80" s="1" t="s">
        <v>36</v>
      </c>
      <c r="B80" s="7">
        <v>6050</v>
      </c>
      <c r="C80">
        <v>0</v>
      </c>
      <c r="H80" t="str">
        <f t="shared" si="49"/>
        <v>10502|10502|10502|10502|10502</v>
      </c>
      <c r="J80" s="13">
        <v>1000</v>
      </c>
      <c r="Z80">
        <f t="shared" si="50"/>
        <v>1000</v>
      </c>
    </row>
    <row r="81" spans="1:26" ht="14.25">
      <c r="A81" s="1" t="s">
        <v>36</v>
      </c>
      <c r="B81" s="7">
        <v>993</v>
      </c>
      <c r="C81">
        <v>0</v>
      </c>
      <c r="H81" t="str">
        <f t="shared" si="49"/>
        <v>10502|10502|10502|10502|10502</v>
      </c>
      <c r="J81" s="13">
        <v>1000</v>
      </c>
      <c r="Z81">
        <f t="shared" si="50"/>
        <v>1000</v>
      </c>
    </row>
    <row r="82" spans="1:26" ht="14.25">
      <c r="A82" s="1" t="s">
        <v>36</v>
      </c>
      <c r="B82" s="7">
        <v>7000</v>
      </c>
      <c r="C82">
        <v>0</v>
      </c>
      <c r="H82" t="str">
        <f t="shared" si="49"/>
        <v>10502|10502|10502|10502|10502</v>
      </c>
      <c r="J82" s="13">
        <v>1000</v>
      </c>
      <c r="Z82">
        <f t="shared" si="50"/>
        <v>1000</v>
      </c>
    </row>
    <row r="83" spans="1:26" ht="14.25">
      <c r="A83" s="16" t="s">
        <v>143</v>
      </c>
      <c r="B83" s="7">
        <v>7007</v>
      </c>
      <c r="C83">
        <f>C71+10000</f>
        <v>70101</v>
      </c>
      <c r="D83">
        <f t="shared" ref="D83:G83" si="60">D71+10000</f>
        <v>70102</v>
      </c>
      <c r="E83">
        <f t="shared" si="60"/>
        <v>70103</v>
      </c>
      <c r="F83">
        <f t="shared" si="60"/>
        <v>70104</v>
      </c>
      <c r="G83">
        <f t="shared" si="60"/>
        <v>70105</v>
      </c>
      <c r="H83" t="str">
        <f t="shared" si="49"/>
        <v>70101|70102|70103|70104|70105</v>
      </c>
      <c r="J83" s="16">
        <v>10705</v>
      </c>
      <c r="K83">
        <v>3043</v>
      </c>
      <c r="L83">
        <v>10702</v>
      </c>
      <c r="M83">
        <v>3044</v>
      </c>
      <c r="N83">
        <v>10703</v>
      </c>
      <c r="O83">
        <v>3047</v>
      </c>
      <c r="P83">
        <v>10704</v>
      </c>
      <c r="Q83">
        <v>3050</v>
      </c>
      <c r="R83">
        <v>10701</v>
      </c>
      <c r="S83">
        <v>3055</v>
      </c>
      <c r="T83">
        <v>3058</v>
      </c>
      <c r="U83">
        <v>3061</v>
      </c>
      <c r="V83">
        <v>3064</v>
      </c>
      <c r="W83">
        <v>3067</v>
      </c>
      <c r="X83">
        <v>3070</v>
      </c>
      <c r="Y83">
        <v>3072</v>
      </c>
      <c r="Z83" t="str">
        <f t="shared" si="50"/>
        <v>70101|3043|70102|3044|70103|3047|70104|3050|70105|3055|3058|3061|3064|3067|3070|3072</v>
      </c>
    </row>
    <row r="84" spans="1:26" ht="14.25">
      <c r="A84" s="1" t="s">
        <v>63</v>
      </c>
      <c r="B84" s="7">
        <v>7008</v>
      </c>
      <c r="C84">
        <f t="shared" ref="C84:G91" si="61">C72+10000</f>
        <v>70201</v>
      </c>
      <c r="D84">
        <f t="shared" si="61"/>
        <v>70202</v>
      </c>
      <c r="E84">
        <f t="shared" si="61"/>
        <v>70203</v>
      </c>
      <c r="F84">
        <f t="shared" si="61"/>
        <v>70204</v>
      </c>
      <c r="G84">
        <f t="shared" si="61"/>
        <v>70205</v>
      </c>
      <c r="H84" t="str">
        <f t="shared" si="49"/>
        <v>70201|70202|70203|70204|70205</v>
      </c>
      <c r="J84" s="16">
        <v>10801</v>
      </c>
      <c r="K84">
        <v>3045</v>
      </c>
      <c r="L84">
        <v>10802</v>
      </c>
      <c r="M84">
        <v>3047</v>
      </c>
      <c r="N84">
        <v>10803</v>
      </c>
      <c r="O84">
        <v>3050</v>
      </c>
      <c r="P84">
        <v>10804</v>
      </c>
      <c r="Q84">
        <v>3053</v>
      </c>
      <c r="R84">
        <v>10805</v>
      </c>
      <c r="S84">
        <v>3057</v>
      </c>
      <c r="T84">
        <v>3060</v>
      </c>
      <c r="U84">
        <v>3063</v>
      </c>
      <c r="V84">
        <v>3066</v>
      </c>
      <c r="W84">
        <v>3069</v>
      </c>
      <c r="X84">
        <v>3072</v>
      </c>
      <c r="Y84">
        <v>3075</v>
      </c>
      <c r="Z84" t="str">
        <f t="shared" si="50"/>
        <v>70201|3045|70202|3047|70203|3050|70204|3053|70205|3057|3060|3063|3066|3069|3072|3075</v>
      </c>
    </row>
    <row r="85" spans="1:26" ht="14.25">
      <c r="A85" s="1" t="s">
        <v>67</v>
      </c>
      <c r="B85" s="7">
        <v>7009</v>
      </c>
      <c r="C85">
        <f t="shared" si="61"/>
        <v>70301</v>
      </c>
      <c r="D85">
        <f t="shared" si="61"/>
        <v>70302</v>
      </c>
      <c r="E85">
        <f t="shared" si="61"/>
        <v>70303</v>
      </c>
      <c r="F85">
        <f t="shared" si="61"/>
        <v>70304</v>
      </c>
      <c r="G85">
        <f t="shared" si="61"/>
        <v>70305</v>
      </c>
      <c r="H85" t="str">
        <f t="shared" si="49"/>
        <v>70301|70302|70303|70304|70305</v>
      </c>
      <c r="J85" s="16">
        <v>10901</v>
      </c>
      <c r="K85">
        <v>3048</v>
      </c>
      <c r="L85">
        <v>10902</v>
      </c>
      <c r="M85">
        <v>3049</v>
      </c>
      <c r="N85">
        <v>10903</v>
      </c>
      <c r="O85">
        <v>3052</v>
      </c>
      <c r="P85">
        <v>10904</v>
      </c>
      <c r="Q85">
        <v>3055</v>
      </c>
      <c r="R85">
        <v>10905</v>
      </c>
      <c r="S85">
        <v>3059</v>
      </c>
      <c r="T85">
        <v>3062</v>
      </c>
      <c r="U85">
        <v>3065</v>
      </c>
      <c r="V85">
        <v>3068</v>
      </c>
      <c r="W85">
        <v>3071</v>
      </c>
      <c r="X85">
        <v>3074</v>
      </c>
      <c r="Y85">
        <v>3077</v>
      </c>
      <c r="Z85" t="str">
        <f t="shared" si="50"/>
        <v>70301|3048|70302|3049|70303|3052|70304|3055|70305|3059|3062|3065|3068|3071|3074|3077</v>
      </c>
    </row>
    <row r="86" spans="1:26" ht="14.25">
      <c r="A86" s="1" t="s">
        <v>71</v>
      </c>
      <c r="B86" s="7">
        <v>7010</v>
      </c>
      <c r="C86">
        <f t="shared" si="61"/>
        <v>70401</v>
      </c>
      <c r="D86">
        <f t="shared" si="61"/>
        <v>70402</v>
      </c>
      <c r="E86">
        <f t="shared" si="61"/>
        <v>70403</v>
      </c>
      <c r="F86">
        <f t="shared" si="61"/>
        <v>70404</v>
      </c>
      <c r="G86">
        <f t="shared" si="61"/>
        <v>70405</v>
      </c>
      <c r="H86" t="str">
        <f t="shared" si="49"/>
        <v>70401|70402|70403|70404|70405</v>
      </c>
      <c r="J86" s="16">
        <v>11001</v>
      </c>
      <c r="K86">
        <v>3050</v>
      </c>
      <c r="L86">
        <v>11002</v>
      </c>
      <c r="M86">
        <v>3051</v>
      </c>
      <c r="N86">
        <v>11003</v>
      </c>
      <c r="O86">
        <v>3054</v>
      </c>
      <c r="P86">
        <v>11004</v>
      </c>
      <c r="Q86">
        <v>3057</v>
      </c>
      <c r="R86">
        <v>11005</v>
      </c>
      <c r="S86">
        <v>3062</v>
      </c>
      <c r="T86">
        <v>3065</v>
      </c>
      <c r="U86">
        <v>3068</v>
      </c>
      <c r="V86">
        <v>3071</v>
      </c>
      <c r="W86">
        <v>3074</v>
      </c>
      <c r="X86">
        <v>3077</v>
      </c>
      <c r="Y86">
        <v>3080</v>
      </c>
      <c r="Z86" t="str">
        <f t="shared" si="50"/>
        <v>70401|3050|70402|3051|70403|3054|70404|3057|70405|3062|3065|3068|3071|3074|3077|3080</v>
      </c>
    </row>
    <row r="87" spans="1:26" ht="14.25">
      <c r="A87" s="1" t="s">
        <v>95</v>
      </c>
      <c r="B87" s="7">
        <v>7016</v>
      </c>
      <c r="C87">
        <f t="shared" si="61"/>
        <v>70501</v>
      </c>
      <c r="D87">
        <f t="shared" si="61"/>
        <v>70502</v>
      </c>
      <c r="E87">
        <f t="shared" si="61"/>
        <v>70503</v>
      </c>
      <c r="F87">
        <f t="shared" si="61"/>
        <v>70504</v>
      </c>
      <c r="G87">
        <f t="shared" si="61"/>
        <v>70505</v>
      </c>
      <c r="H87" t="str">
        <f t="shared" si="49"/>
        <v>70501|70502|70503|70504|70505</v>
      </c>
      <c r="J87" s="16">
        <v>11601</v>
      </c>
      <c r="K87">
        <v>3031</v>
      </c>
      <c r="L87">
        <v>11602</v>
      </c>
      <c r="M87">
        <v>3033</v>
      </c>
      <c r="N87">
        <v>11603</v>
      </c>
      <c r="O87">
        <v>3036</v>
      </c>
      <c r="P87">
        <v>11604</v>
      </c>
      <c r="Q87">
        <v>3039</v>
      </c>
      <c r="R87">
        <v>11605</v>
      </c>
      <c r="S87">
        <v>3043</v>
      </c>
      <c r="T87">
        <v>3046</v>
      </c>
      <c r="U87">
        <v>3049</v>
      </c>
      <c r="V87">
        <v>3052</v>
      </c>
      <c r="W87">
        <v>3055</v>
      </c>
      <c r="X87">
        <v>3058</v>
      </c>
      <c r="Y87">
        <v>3061</v>
      </c>
      <c r="Z87" t="str">
        <f t="shared" si="50"/>
        <v>70501|3031|70502|3033|70503|3036|70504|3039|70505|3043|3046|3049|3052|3055|3058|3061</v>
      </c>
    </row>
    <row r="88" spans="1:26" ht="14.25">
      <c r="A88" s="1" t="s">
        <v>99</v>
      </c>
      <c r="B88" s="7">
        <v>7017</v>
      </c>
      <c r="C88">
        <f t="shared" si="61"/>
        <v>70601</v>
      </c>
      <c r="D88">
        <f t="shared" si="61"/>
        <v>70602</v>
      </c>
      <c r="E88">
        <f t="shared" si="61"/>
        <v>70603</v>
      </c>
      <c r="F88">
        <f t="shared" si="61"/>
        <v>70604</v>
      </c>
      <c r="G88">
        <f t="shared" si="61"/>
        <v>70605</v>
      </c>
      <c r="H88" t="str">
        <f t="shared" si="49"/>
        <v>70601|70602|70603|70604|70605</v>
      </c>
      <c r="J88" s="16">
        <v>11701</v>
      </c>
      <c r="K88">
        <v>3033</v>
      </c>
      <c r="L88">
        <v>11702</v>
      </c>
      <c r="M88">
        <v>3035</v>
      </c>
      <c r="N88">
        <v>11703</v>
      </c>
      <c r="O88">
        <v>3038</v>
      </c>
      <c r="P88">
        <v>11704</v>
      </c>
      <c r="Q88">
        <v>3041</v>
      </c>
      <c r="R88">
        <v>11705</v>
      </c>
      <c r="S88">
        <v>3045</v>
      </c>
      <c r="T88">
        <v>3048</v>
      </c>
      <c r="U88">
        <v>3051</v>
      </c>
      <c r="V88">
        <v>3054</v>
      </c>
      <c r="W88">
        <v>3057</v>
      </c>
      <c r="X88">
        <v>3060</v>
      </c>
      <c r="Y88">
        <v>3063</v>
      </c>
      <c r="Z88" t="str">
        <f t="shared" si="50"/>
        <v>70601|3033|70602|3035|70603|3038|70604|3041|70605|3045|3048|3051|3054|3057|3060|3063</v>
      </c>
    </row>
    <row r="89" spans="1:26" ht="14.25">
      <c r="A89" s="1" t="s">
        <v>103</v>
      </c>
      <c r="B89" s="7">
        <v>7018</v>
      </c>
      <c r="C89">
        <f t="shared" si="61"/>
        <v>70701</v>
      </c>
      <c r="D89">
        <f t="shared" si="61"/>
        <v>70702</v>
      </c>
      <c r="E89">
        <f t="shared" si="61"/>
        <v>70703</v>
      </c>
      <c r="F89">
        <f t="shared" si="61"/>
        <v>70704</v>
      </c>
      <c r="G89">
        <f t="shared" si="61"/>
        <v>70705</v>
      </c>
      <c r="H89" t="str">
        <f t="shared" si="49"/>
        <v>70701|70702|70703|70704|70705</v>
      </c>
      <c r="J89" s="16">
        <v>11801</v>
      </c>
      <c r="K89">
        <v>3036</v>
      </c>
      <c r="L89">
        <v>11802</v>
      </c>
      <c r="M89">
        <v>3037</v>
      </c>
      <c r="N89">
        <v>11803</v>
      </c>
      <c r="O89">
        <v>3040</v>
      </c>
      <c r="P89">
        <v>11804</v>
      </c>
      <c r="Q89">
        <v>3043</v>
      </c>
      <c r="R89">
        <v>11805</v>
      </c>
      <c r="S89">
        <v>3047</v>
      </c>
      <c r="T89">
        <v>3050</v>
      </c>
      <c r="U89">
        <v>3053</v>
      </c>
      <c r="V89">
        <v>3056</v>
      </c>
      <c r="W89">
        <v>3059</v>
      </c>
      <c r="X89">
        <v>3062</v>
      </c>
      <c r="Y89">
        <v>3065</v>
      </c>
      <c r="Z89" t="str">
        <f t="shared" si="50"/>
        <v>70701|3036|70702|3037|70703|3040|70704|3043|70705|3047|3050|3053|3056|3059|3062|3065</v>
      </c>
    </row>
    <row r="90" spans="1:26" ht="14.25">
      <c r="A90" s="1" t="s">
        <v>107</v>
      </c>
      <c r="B90" s="7">
        <v>7019</v>
      </c>
      <c r="C90">
        <f t="shared" si="61"/>
        <v>70801</v>
      </c>
      <c r="D90">
        <f t="shared" si="61"/>
        <v>70802</v>
      </c>
      <c r="E90">
        <f t="shared" si="61"/>
        <v>70803</v>
      </c>
      <c r="F90">
        <f t="shared" si="61"/>
        <v>70804</v>
      </c>
      <c r="G90">
        <f t="shared" si="61"/>
        <v>70805</v>
      </c>
      <c r="H90" t="str">
        <f t="shared" si="49"/>
        <v>70801|70802|70803|70804|70805</v>
      </c>
      <c r="J90" s="16">
        <v>11901</v>
      </c>
      <c r="K90">
        <v>3038</v>
      </c>
      <c r="L90">
        <v>11902</v>
      </c>
      <c r="M90">
        <v>3039</v>
      </c>
      <c r="N90">
        <v>11903</v>
      </c>
      <c r="O90">
        <v>3042</v>
      </c>
      <c r="P90">
        <v>11904</v>
      </c>
      <c r="Q90">
        <v>3045</v>
      </c>
      <c r="R90">
        <v>11905</v>
      </c>
      <c r="S90">
        <v>3050</v>
      </c>
      <c r="T90">
        <v>3053</v>
      </c>
      <c r="U90">
        <v>3056</v>
      </c>
      <c r="V90">
        <v>3059</v>
      </c>
      <c r="W90">
        <v>3062</v>
      </c>
      <c r="X90">
        <v>3065</v>
      </c>
      <c r="Y90">
        <v>3068</v>
      </c>
      <c r="Z90" t="str">
        <f t="shared" si="50"/>
        <v>70801|3038|70802|3039|70803|3042|70804|3045|70805|3050|3053|3056|3059|3062|3065|3068</v>
      </c>
    </row>
    <row r="91" spans="1:26" ht="14.25">
      <c r="A91" s="1" t="s">
        <v>111</v>
      </c>
      <c r="B91" s="7">
        <v>7020</v>
      </c>
      <c r="C91">
        <f t="shared" si="61"/>
        <v>70901</v>
      </c>
      <c r="D91">
        <f t="shared" si="61"/>
        <v>70902</v>
      </c>
      <c r="E91">
        <f t="shared" si="61"/>
        <v>70903</v>
      </c>
      <c r="F91">
        <f t="shared" si="61"/>
        <v>70904</v>
      </c>
      <c r="G91">
        <f t="shared" si="61"/>
        <v>70905</v>
      </c>
      <c r="H91" t="str">
        <f t="shared" si="49"/>
        <v>70901|70902|70903|70904|70905</v>
      </c>
      <c r="J91" s="16">
        <v>12001</v>
      </c>
      <c r="K91">
        <v>3041</v>
      </c>
      <c r="L91">
        <v>12002</v>
      </c>
      <c r="M91">
        <v>3042</v>
      </c>
      <c r="N91">
        <v>12003</v>
      </c>
      <c r="O91">
        <v>3045</v>
      </c>
      <c r="P91">
        <v>12004</v>
      </c>
      <c r="Q91">
        <v>3048</v>
      </c>
      <c r="R91">
        <v>12005</v>
      </c>
      <c r="S91">
        <v>3052</v>
      </c>
      <c r="T91">
        <v>3055</v>
      </c>
      <c r="U91">
        <v>3058</v>
      </c>
      <c r="V91">
        <v>3061</v>
      </c>
      <c r="W91">
        <v>3064</v>
      </c>
      <c r="X91">
        <v>3067</v>
      </c>
      <c r="Y91">
        <v>3070</v>
      </c>
      <c r="Z91" t="str">
        <f t="shared" si="50"/>
        <v>70901|3041|70902|3042|70903|3045|70904|3048|70905|3052|3055|3058|3061|3064|3067|3070</v>
      </c>
    </row>
    <row r="92" spans="1:26" ht="14.25">
      <c r="A92" s="1" t="s">
        <v>36</v>
      </c>
      <c r="B92" s="7">
        <v>7050</v>
      </c>
      <c r="C92">
        <v>0</v>
      </c>
      <c r="H92" t="str">
        <f t="shared" si="49"/>
        <v>10502|10502|10502|10502|10502</v>
      </c>
      <c r="J92" s="13">
        <v>1000</v>
      </c>
      <c r="Z92">
        <f t="shared" si="50"/>
        <v>1000</v>
      </c>
    </row>
    <row r="93" spans="1:26" ht="14.25">
      <c r="A93" s="1" t="s">
        <v>36</v>
      </c>
      <c r="B93" s="7">
        <v>992</v>
      </c>
      <c r="C93">
        <v>0</v>
      </c>
      <c r="H93" t="str">
        <f t="shared" si="49"/>
        <v>10502|10502|10502|10502|10502</v>
      </c>
      <c r="J93" s="13">
        <v>1000</v>
      </c>
      <c r="Z93">
        <f t="shared" si="50"/>
        <v>1000</v>
      </c>
    </row>
    <row r="94" spans="1:26" ht="14.25">
      <c r="A94" s="1" t="s">
        <v>36</v>
      </c>
      <c r="B94" s="7">
        <v>8000</v>
      </c>
      <c r="C94">
        <v>0</v>
      </c>
      <c r="H94" t="str">
        <f t="shared" si="49"/>
        <v>10502|10502|10502|10502|10502</v>
      </c>
      <c r="J94" s="13">
        <v>1000</v>
      </c>
      <c r="Z94">
        <f t="shared" si="50"/>
        <v>1000</v>
      </c>
    </row>
    <row r="95" spans="1:26" ht="14.25">
      <c r="A95" s="16" t="s">
        <v>247</v>
      </c>
      <c r="B95" s="7">
        <v>8007</v>
      </c>
      <c r="C95">
        <f>C83+10000</f>
        <v>80101</v>
      </c>
      <c r="D95">
        <f t="shared" ref="D95:G95" si="62">D83+10000</f>
        <v>80102</v>
      </c>
      <c r="E95">
        <f t="shared" si="62"/>
        <v>80103</v>
      </c>
      <c r="F95">
        <f t="shared" si="62"/>
        <v>80104</v>
      </c>
      <c r="G95">
        <f t="shared" si="62"/>
        <v>80105</v>
      </c>
      <c r="H95" t="str">
        <f t="shared" si="49"/>
        <v>80101|80102|80103|80104|80105</v>
      </c>
      <c r="J95" s="16">
        <v>13601</v>
      </c>
      <c r="K95">
        <v>3043</v>
      </c>
      <c r="L95">
        <v>13602</v>
      </c>
      <c r="M95">
        <v>3044</v>
      </c>
      <c r="N95">
        <v>13603</v>
      </c>
      <c r="O95">
        <v>3047</v>
      </c>
      <c r="P95">
        <v>13604</v>
      </c>
      <c r="Q95">
        <v>3050</v>
      </c>
      <c r="R95">
        <v>13605</v>
      </c>
      <c r="S95">
        <v>3055</v>
      </c>
      <c r="T95">
        <v>3058</v>
      </c>
      <c r="U95">
        <v>3061</v>
      </c>
      <c r="V95">
        <v>3064</v>
      </c>
      <c r="W95">
        <v>3067</v>
      </c>
      <c r="X95">
        <v>3070</v>
      </c>
      <c r="Y95">
        <v>3072</v>
      </c>
      <c r="Z95" t="str">
        <f t="shared" si="50"/>
        <v>80101|3043|80102|3044|80103|3047|80104|3050|80105|3055|3058|3061|3064|3067|3070|3072</v>
      </c>
    </row>
    <row r="96" spans="1:26" ht="14.25">
      <c r="A96" s="16" t="s">
        <v>248</v>
      </c>
      <c r="B96" s="7">
        <v>8008</v>
      </c>
      <c r="C96">
        <f t="shared" ref="C96:G96" si="63">C84+10000</f>
        <v>80201</v>
      </c>
      <c r="D96">
        <f t="shared" si="63"/>
        <v>80202</v>
      </c>
      <c r="E96">
        <f t="shared" si="63"/>
        <v>80203</v>
      </c>
      <c r="F96">
        <f t="shared" si="63"/>
        <v>80204</v>
      </c>
      <c r="G96">
        <f t="shared" si="63"/>
        <v>80205</v>
      </c>
      <c r="H96" t="str">
        <f t="shared" si="49"/>
        <v>80201|80202|80203|80204|80205</v>
      </c>
      <c r="J96" s="16">
        <v>12901</v>
      </c>
      <c r="K96">
        <v>3045</v>
      </c>
      <c r="L96">
        <v>12902</v>
      </c>
      <c r="M96">
        <v>3047</v>
      </c>
      <c r="N96">
        <v>12903</v>
      </c>
      <c r="O96">
        <v>3050</v>
      </c>
      <c r="P96">
        <v>12904</v>
      </c>
      <c r="Q96">
        <v>3053</v>
      </c>
      <c r="R96">
        <v>12905</v>
      </c>
      <c r="S96">
        <v>3057</v>
      </c>
      <c r="T96">
        <v>3060</v>
      </c>
      <c r="U96">
        <v>3063</v>
      </c>
      <c r="V96">
        <v>3066</v>
      </c>
      <c r="W96">
        <v>3069</v>
      </c>
      <c r="X96">
        <v>3072</v>
      </c>
      <c r="Y96">
        <v>3075</v>
      </c>
      <c r="Z96" t="str">
        <f t="shared" si="50"/>
        <v>80201|3045|80202|3047|80203|3050|80204|3053|80205|3057|3060|3063|3066|3069|3072|3075</v>
      </c>
    </row>
    <row r="97" spans="1:26" ht="14.25">
      <c r="A97" s="16" t="s">
        <v>249</v>
      </c>
      <c r="B97" s="7">
        <v>8009</v>
      </c>
      <c r="C97">
        <f t="shared" ref="C97:G97" si="64">C85+10000</f>
        <v>80301</v>
      </c>
      <c r="D97">
        <f t="shared" si="64"/>
        <v>80302</v>
      </c>
      <c r="E97">
        <f t="shared" si="64"/>
        <v>80303</v>
      </c>
      <c r="F97">
        <f t="shared" si="64"/>
        <v>80304</v>
      </c>
      <c r="G97">
        <f t="shared" si="64"/>
        <v>80305</v>
      </c>
      <c r="H97" t="str">
        <f t="shared" si="49"/>
        <v>80301|80302|80303|80304|80305</v>
      </c>
      <c r="J97" s="16">
        <v>10601</v>
      </c>
      <c r="K97">
        <v>3048</v>
      </c>
      <c r="L97">
        <v>10602</v>
      </c>
      <c r="M97">
        <v>3049</v>
      </c>
      <c r="N97">
        <v>10603</v>
      </c>
      <c r="O97">
        <v>3052</v>
      </c>
      <c r="P97">
        <v>10604</v>
      </c>
      <c r="Q97">
        <v>3055</v>
      </c>
      <c r="R97">
        <v>10605</v>
      </c>
      <c r="S97">
        <v>3059</v>
      </c>
      <c r="T97">
        <v>3062</v>
      </c>
      <c r="U97">
        <v>3065</v>
      </c>
      <c r="V97">
        <v>3068</v>
      </c>
      <c r="W97">
        <v>3071</v>
      </c>
      <c r="X97">
        <v>3074</v>
      </c>
      <c r="Y97">
        <v>3077</v>
      </c>
      <c r="Z97" t="str">
        <f t="shared" si="50"/>
        <v>80301|3048|80302|3049|80303|3052|80304|3055|80305|3059|3062|3065|3068|3071|3074|3077</v>
      </c>
    </row>
    <row r="98" spans="1:26" ht="14.25">
      <c r="A98" s="16" t="s">
        <v>250</v>
      </c>
      <c r="B98" s="7">
        <v>8010</v>
      </c>
      <c r="C98">
        <f t="shared" ref="C98:G98" si="65">C86+10000</f>
        <v>80401</v>
      </c>
      <c r="D98">
        <f t="shared" si="65"/>
        <v>80402</v>
      </c>
      <c r="E98">
        <f t="shared" si="65"/>
        <v>80403</v>
      </c>
      <c r="F98">
        <f t="shared" si="65"/>
        <v>80404</v>
      </c>
      <c r="G98">
        <f t="shared" si="65"/>
        <v>80405</v>
      </c>
      <c r="H98" t="str">
        <f t="shared" si="49"/>
        <v>80401|80402|80403|80404|80405</v>
      </c>
      <c r="J98" s="16">
        <v>13001</v>
      </c>
      <c r="K98">
        <v>3050</v>
      </c>
      <c r="L98">
        <v>13002</v>
      </c>
      <c r="M98">
        <v>3051</v>
      </c>
      <c r="N98">
        <v>13003</v>
      </c>
      <c r="O98">
        <v>3054</v>
      </c>
      <c r="P98">
        <v>13004</v>
      </c>
      <c r="Q98">
        <v>3057</v>
      </c>
      <c r="R98">
        <v>13005</v>
      </c>
      <c r="S98">
        <v>3062</v>
      </c>
      <c r="T98">
        <v>3065</v>
      </c>
      <c r="U98">
        <v>3068</v>
      </c>
      <c r="V98">
        <v>3071</v>
      </c>
      <c r="W98">
        <v>3074</v>
      </c>
      <c r="X98">
        <v>3077</v>
      </c>
      <c r="Y98">
        <v>3080</v>
      </c>
      <c r="Z98" t="str">
        <f t="shared" si="50"/>
        <v>80401|3050|80402|3051|80403|3054|80404|3057|80405|3062|3065|3068|3071|3074|3077|3080</v>
      </c>
    </row>
    <row r="99" spans="1:26" ht="14.25">
      <c r="A99" s="16" t="s">
        <v>242</v>
      </c>
      <c r="B99" s="7">
        <v>8016</v>
      </c>
      <c r="C99">
        <f t="shared" ref="C99:G99" si="66">C87+10000</f>
        <v>80501</v>
      </c>
      <c r="D99">
        <f t="shared" si="66"/>
        <v>80502</v>
      </c>
      <c r="E99">
        <f t="shared" si="66"/>
        <v>80503</v>
      </c>
      <c r="F99">
        <f t="shared" si="66"/>
        <v>80504</v>
      </c>
      <c r="G99">
        <f t="shared" si="66"/>
        <v>80505</v>
      </c>
      <c r="H99" t="str">
        <f t="shared" si="49"/>
        <v>80501|80502|80503|80504|80505</v>
      </c>
      <c r="J99" s="16">
        <v>12701</v>
      </c>
      <c r="K99">
        <v>3031</v>
      </c>
      <c r="L99">
        <v>12702</v>
      </c>
      <c r="M99">
        <v>3033</v>
      </c>
      <c r="N99">
        <v>12703</v>
      </c>
      <c r="O99">
        <v>3036</v>
      </c>
      <c r="P99">
        <v>12704</v>
      </c>
      <c r="Q99">
        <v>3039</v>
      </c>
      <c r="R99">
        <v>12705</v>
      </c>
      <c r="S99">
        <v>3043</v>
      </c>
      <c r="T99">
        <v>3046</v>
      </c>
      <c r="U99">
        <v>3049</v>
      </c>
      <c r="V99">
        <v>3052</v>
      </c>
      <c r="W99">
        <v>3055</v>
      </c>
      <c r="X99">
        <v>3058</v>
      </c>
      <c r="Y99">
        <v>3061</v>
      </c>
      <c r="Z99" t="str">
        <f t="shared" si="50"/>
        <v>80501|3031|80502|3033|80503|3036|80504|3039|80505|3043|3046|3049|3052|3055|3058|3061</v>
      </c>
    </row>
    <row r="100" spans="1:26" ht="14.25">
      <c r="A100" s="16" t="s">
        <v>243</v>
      </c>
      <c r="B100" s="7">
        <v>8017</v>
      </c>
      <c r="C100">
        <f t="shared" ref="C100:G100" si="67">C88+10000</f>
        <v>80601</v>
      </c>
      <c r="D100">
        <f t="shared" si="67"/>
        <v>80602</v>
      </c>
      <c r="E100">
        <f t="shared" si="67"/>
        <v>80603</v>
      </c>
      <c r="F100">
        <f t="shared" si="67"/>
        <v>80604</v>
      </c>
      <c r="G100">
        <f t="shared" si="67"/>
        <v>80605</v>
      </c>
      <c r="H100" t="str">
        <f t="shared" si="49"/>
        <v>80601|80602|80603|80604|80605</v>
      </c>
      <c r="J100" s="16">
        <v>13101</v>
      </c>
      <c r="K100">
        <v>3033</v>
      </c>
      <c r="L100">
        <v>13102</v>
      </c>
      <c r="M100">
        <v>3035</v>
      </c>
      <c r="N100">
        <v>13103</v>
      </c>
      <c r="O100">
        <v>3038</v>
      </c>
      <c r="P100">
        <v>13104</v>
      </c>
      <c r="Q100">
        <v>3041</v>
      </c>
      <c r="R100">
        <v>13105</v>
      </c>
      <c r="S100">
        <v>3045</v>
      </c>
      <c r="T100">
        <v>3048</v>
      </c>
      <c r="U100">
        <v>3051</v>
      </c>
      <c r="V100">
        <v>3054</v>
      </c>
      <c r="W100">
        <v>3057</v>
      </c>
      <c r="X100">
        <v>3060</v>
      </c>
      <c r="Y100">
        <v>3063</v>
      </c>
      <c r="Z100" t="str">
        <f t="shared" si="50"/>
        <v>80601|3033|80602|3035|80603|3038|80604|3041|80605|3045|3048|3051|3054|3057|3060|3063</v>
      </c>
    </row>
    <row r="101" spans="1:26" ht="14.25">
      <c r="A101" s="16" t="s">
        <v>244</v>
      </c>
      <c r="B101" s="7">
        <v>8018</v>
      </c>
      <c r="C101">
        <f t="shared" ref="C101:G101" si="68">C89+10000</f>
        <v>80701</v>
      </c>
      <c r="D101">
        <f t="shared" si="68"/>
        <v>80702</v>
      </c>
      <c r="E101">
        <f t="shared" si="68"/>
        <v>80703</v>
      </c>
      <c r="F101">
        <f t="shared" si="68"/>
        <v>80704</v>
      </c>
      <c r="G101">
        <f t="shared" si="68"/>
        <v>80705</v>
      </c>
      <c r="H101" t="str">
        <f t="shared" si="49"/>
        <v>80701|80702|80703|80704|80705</v>
      </c>
      <c r="J101" s="16">
        <v>12601</v>
      </c>
      <c r="K101">
        <v>3036</v>
      </c>
      <c r="L101">
        <v>12602</v>
      </c>
      <c r="M101">
        <v>3037</v>
      </c>
      <c r="N101">
        <v>12603</v>
      </c>
      <c r="O101">
        <v>3040</v>
      </c>
      <c r="P101">
        <v>12604</v>
      </c>
      <c r="Q101">
        <v>3043</v>
      </c>
      <c r="R101">
        <v>12605</v>
      </c>
      <c r="S101">
        <v>3047</v>
      </c>
      <c r="T101">
        <v>3050</v>
      </c>
      <c r="U101">
        <v>3053</v>
      </c>
      <c r="V101">
        <v>3056</v>
      </c>
      <c r="W101">
        <v>3059</v>
      </c>
      <c r="X101">
        <v>3062</v>
      </c>
      <c r="Y101">
        <v>3065</v>
      </c>
      <c r="Z101" t="str">
        <f t="shared" si="50"/>
        <v>80701|3036|80702|3037|80703|3040|80704|3043|80705|3047|3050|3053|3056|3059|3062|3065</v>
      </c>
    </row>
    <row r="102" spans="1:26" ht="14.25">
      <c r="A102" s="16" t="s">
        <v>245</v>
      </c>
      <c r="B102" s="7">
        <v>8019</v>
      </c>
      <c r="C102">
        <f t="shared" ref="C102:G102" si="69">C90+10000</f>
        <v>80801</v>
      </c>
      <c r="D102">
        <f t="shared" si="69"/>
        <v>80802</v>
      </c>
      <c r="E102">
        <f t="shared" si="69"/>
        <v>80803</v>
      </c>
      <c r="F102">
        <f t="shared" si="69"/>
        <v>80804</v>
      </c>
      <c r="G102">
        <f t="shared" si="69"/>
        <v>80805</v>
      </c>
      <c r="H102" t="str">
        <f t="shared" si="49"/>
        <v>80801|80802|80803|80804|80805</v>
      </c>
      <c r="J102" s="16">
        <v>13701</v>
      </c>
      <c r="K102">
        <v>3038</v>
      </c>
      <c r="L102">
        <v>13702</v>
      </c>
      <c r="M102">
        <v>3039</v>
      </c>
      <c r="N102">
        <v>13703</v>
      </c>
      <c r="O102">
        <v>3042</v>
      </c>
      <c r="P102">
        <v>13704</v>
      </c>
      <c r="Q102">
        <v>3045</v>
      </c>
      <c r="R102">
        <v>13705</v>
      </c>
      <c r="S102">
        <v>3050</v>
      </c>
      <c r="T102">
        <v>3053</v>
      </c>
      <c r="U102">
        <v>3056</v>
      </c>
      <c r="V102">
        <v>3059</v>
      </c>
      <c r="W102">
        <v>3062</v>
      </c>
      <c r="X102">
        <v>3065</v>
      </c>
      <c r="Y102">
        <v>3068</v>
      </c>
      <c r="Z102" t="str">
        <f t="shared" si="50"/>
        <v>80801|3038|80802|3039|80803|3042|80804|3045|80805|3050|3053|3056|3059|3062|3065|3068</v>
      </c>
    </row>
    <row r="103" spans="1:26" ht="14.25">
      <c r="A103" s="16" t="s">
        <v>246</v>
      </c>
      <c r="B103" s="7">
        <v>8020</v>
      </c>
      <c r="C103">
        <f t="shared" ref="C103:G103" si="70">C91+10000</f>
        <v>80901</v>
      </c>
      <c r="D103">
        <f t="shared" si="70"/>
        <v>80902</v>
      </c>
      <c r="E103">
        <f t="shared" si="70"/>
        <v>80903</v>
      </c>
      <c r="F103">
        <f t="shared" si="70"/>
        <v>80904</v>
      </c>
      <c r="G103">
        <f t="shared" si="70"/>
        <v>80905</v>
      </c>
      <c r="H103" t="str">
        <f t="shared" si="49"/>
        <v>80901|80902|80903|80904|80905</v>
      </c>
      <c r="J103" s="16">
        <v>13801</v>
      </c>
      <c r="K103">
        <v>3041</v>
      </c>
      <c r="L103">
        <v>13802</v>
      </c>
      <c r="M103">
        <v>3042</v>
      </c>
      <c r="N103">
        <v>13803</v>
      </c>
      <c r="O103">
        <v>3045</v>
      </c>
      <c r="P103">
        <v>13804</v>
      </c>
      <c r="Q103">
        <v>3048</v>
      </c>
      <c r="R103">
        <v>13805</v>
      </c>
      <c r="S103">
        <v>3052</v>
      </c>
      <c r="T103">
        <v>3055</v>
      </c>
      <c r="U103">
        <v>3058</v>
      </c>
      <c r="V103">
        <v>3061</v>
      </c>
      <c r="W103">
        <v>3064</v>
      </c>
      <c r="X103">
        <v>3067</v>
      </c>
      <c r="Y103">
        <v>3070</v>
      </c>
      <c r="Z103" t="str">
        <f t="shared" si="50"/>
        <v>80901|3041|80902|3042|80903|3045|80904|3048|80905|3052|3055|3058|3061|3064|3067|3070</v>
      </c>
    </row>
    <row r="104" spans="1:26" ht="14.25">
      <c r="A104" s="1" t="s">
        <v>36</v>
      </c>
      <c r="B104" s="7">
        <v>8050</v>
      </c>
      <c r="C104">
        <v>0</v>
      </c>
      <c r="H104" t="str">
        <f t="shared" si="49"/>
        <v>10502|10502|10502|10502|10502</v>
      </c>
      <c r="J104" s="13">
        <v>1000</v>
      </c>
      <c r="Z104">
        <f t="shared" si="50"/>
        <v>1000</v>
      </c>
    </row>
    <row r="105" spans="1:26" ht="14.25">
      <c r="A105" s="1" t="s">
        <v>36</v>
      </c>
      <c r="B105" s="7">
        <v>991</v>
      </c>
      <c r="C105">
        <v>0</v>
      </c>
      <c r="H105" t="str">
        <f t="shared" si="49"/>
        <v>10502|10502|10502|10502|10502</v>
      </c>
      <c r="J105" s="13">
        <v>1000</v>
      </c>
      <c r="Z105">
        <f t="shared" si="50"/>
        <v>1000</v>
      </c>
    </row>
    <row r="106" spans="1:26" ht="14.25">
      <c r="A106" s="1" t="s">
        <v>36</v>
      </c>
      <c r="B106" s="7">
        <v>9000</v>
      </c>
      <c r="C106">
        <v>0</v>
      </c>
      <c r="H106" t="str">
        <f t="shared" si="49"/>
        <v>10502|10502|10502|10502|10502</v>
      </c>
      <c r="J106" s="13">
        <v>1000</v>
      </c>
      <c r="Z106">
        <f t="shared" si="50"/>
        <v>1000</v>
      </c>
    </row>
    <row r="107" spans="1:26" ht="14.25">
      <c r="A107" s="16" t="s">
        <v>143</v>
      </c>
      <c r="B107" s="7">
        <v>9007</v>
      </c>
      <c r="C107">
        <f>C95+10000</f>
        <v>90101</v>
      </c>
      <c r="D107">
        <f t="shared" ref="D107:G107" si="71">D95+10000</f>
        <v>90102</v>
      </c>
      <c r="E107">
        <f t="shared" si="71"/>
        <v>90103</v>
      </c>
      <c r="F107">
        <f t="shared" si="71"/>
        <v>90104</v>
      </c>
      <c r="G107">
        <f t="shared" si="71"/>
        <v>90105</v>
      </c>
      <c r="H107" t="str">
        <f t="shared" si="49"/>
        <v>90101|90102|90103|90104|90105</v>
      </c>
      <c r="J107" s="16">
        <v>10705</v>
      </c>
      <c r="K107">
        <v>3043</v>
      </c>
      <c r="L107">
        <v>10702</v>
      </c>
      <c r="M107">
        <v>3044</v>
      </c>
      <c r="N107">
        <v>10703</v>
      </c>
      <c r="O107">
        <v>3047</v>
      </c>
      <c r="P107">
        <v>10704</v>
      </c>
      <c r="Q107">
        <v>3050</v>
      </c>
      <c r="R107">
        <v>10701</v>
      </c>
      <c r="S107">
        <v>3055</v>
      </c>
      <c r="T107">
        <v>3058</v>
      </c>
      <c r="U107">
        <v>3061</v>
      </c>
      <c r="V107">
        <v>3064</v>
      </c>
      <c r="W107">
        <v>3067</v>
      </c>
      <c r="X107">
        <v>3070</v>
      </c>
      <c r="Y107">
        <v>3072</v>
      </c>
      <c r="Z107" t="str">
        <f t="shared" si="50"/>
        <v>90101|3043|90102|3044|90103|3047|90104|3050|90105|3055|3058|3061|3064|3067|3070|3072</v>
      </c>
    </row>
    <row r="108" spans="1:26" ht="14.25">
      <c r="A108" s="1" t="s">
        <v>63</v>
      </c>
      <c r="B108" s="7">
        <v>9008</v>
      </c>
      <c r="C108">
        <f t="shared" ref="C108:G108" si="72">C96+10000</f>
        <v>90201</v>
      </c>
      <c r="D108">
        <f t="shared" si="72"/>
        <v>90202</v>
      </c>
      <c r="E108">
        <f t="shared" si="72"/>
        <v>90203</v>
      </c>
      <c r="F108">
        <f t="shared" si="72"/>
        <v>90204</v>
      </c>
      <c r="G108">
        <f t="shared" si="72"/>
        <v>90205</v>
      </c>
      <c r="H108" t="str">
        <f t="shared" si="49"/>
        <v>90201|90202|90203|90204|90205</v>
      </c>
      <c r="J108" s="16">
        <v>10801</v>
      </c>
      <c r="K108">
        <v>3045</v>
      </c>
      <c r="L108">
        <v>10802</v>
      </c>
      <c r="M108">
        <v>3047</v>
      </c>
      <c r="N108">
        <v>10803</v>
      </c>
      <c r="O108">
        <v>3050</v>
      </c>
      <c r="P108">
        <v>10804</v>
      </c>
      <c r="Q108">
        <v>3053</v>
      </c>
      <c r="R108">
        <v>10805</v>
      </c>
      <c r="S108">
        <v>3057</v>
      </c>
      <c r="T108">
        <v>3060</v>
      </c>
      <c r="U108">
        <v>3063</v>
      </c>
      <c r="V108">
        <v>3066</v>
      </c>
      <c r="W108">
        <v>3069</v>
      </c>
      <c r="X108">
        <v>3072</v>
      </c>
      <c r="Y108">
        <v>3075</v>
      </c>
      <c r="Z108" t="str">
        <f t="shared" si="50"/>
        <v>90201|3045|90202|3047|90203|3050|90204|3053|90205|3057|3060|3063|3066|3069|3072|3075</v>
      </c>
    </row>
    <row r="109" spans="1:26" ht="14.25">
      <c r="A109" s="1" t="s">
        <v>67</v>
      </c>
      <c r="B109" s="7">
        <v>9009</v>
      </c>
      <c r="C109">
        <f t="shared" ref="C109:G109" si="73">C97+10000</f>
        <v>90301</v>
      </c>
      <c r="D109">
        <f t="shared" si="73"/>
        <v>90302</v>
      </c>
      <c r="E109">
        <f t="shared" si="73"/>
        <v>90303</v>
      </c>
      <c r="F109">
        <f t="shared" si="73"/>
        <v>90304</v>
      </c>
      <c r="G109">
        <f t="shared" si="73"/>
        <v>90305</v>
      </c>
      <c r="H109" t="str">
        <f t="shared" si="49"/>
        <v>90301|90302|90303|90304|90305</v>
      </c>
      <c r="J109" s="16">
        <v>10901</v>
      </c>
      <c r="K109">
        <v>3048</v>
      </c>
      <c r="L109">
        <v>10902</v>
      </c>
      <c r="M109">
        <v>3049</v>
      </c>
      <c r="N109">
        <v>10903</v>
      </c>
      <c r="O109">
        <v>3052</v>
      </c>
      <c r="P109">
        <v>10904</v>
      </c>
      <c r="Q109">
        <v>3055</v>
      </c>
      <c r="R109">
        <v>10905</v>
      </c>
      <c r="S109">
        <v>3059</v>
      </c>
      <c r="T109">
        <v>3062</v>
      </c>
      <c r="U109">
        <v>3065</v>
      </c>
      <c r="V109">
        <v>3068</v>
      </c>
      <c r="W109">
        <v>3071</v>
      </c>
      <c r="X109">
        <v>3074</v>
      </c>
      <c r="Y109">
        <v>3077</v>
      </c>
      <c r="Z109" t="str">
        <f t="shared" si="50"/>
        <v>90301|3048|90302|3049|90303|3052|90304|3055|90305|3059|3062|3065|3068|3071|3074|3077</v>
      </c>
    </row>
    <row r="110" spans="1:26" ht="14.25">
      <c r="A110" s="1" t="s">
        <v>71</v>
      </c>
      <c r="B110" s="7">
        <v>9010</v>
      </c>
      <c r="C110">
        <f t="shared" ref="C110:G110" si="74">C98+10000</f>
        <v>90401</v>
      </c>
      <c r="D110">
        <f t="shared" si="74"/>
        <v>90402</v>
      </c>
      <c r="E110">
        <f t="shared" si="74"/>
        <v>90403</v>
      </c>
      <c r="F110">
        <f t="shared" si="74"/>
        <v>90404</v>
      </c>
      <c r="G110">
        <f t="shared" si="74"/>
        <v>90405</v>
      </c>
      <c r="H110" t="str">
        <f t="shared" si="49"/>
        <v>90401|90402|90403|90404|90405</v>
      </c>
      <c r="J110" s="16">
        <v>11001</v>
      </c>
      <c r="K110">
        <v>3050</v>
      </c>
      <c r="L110">
        <v>11002</v>
      </c>
      <c r="M110">
        <v>3051</v>
      </c>
      <c r="N110">
        <v>11003</v>
      </c>
      <c r="O110">
        <v>3054</v>
      </c>
      <c r="P110">
        <v>11004</v>
      </c>
      <c r="Q110">
        <v>3057</v>
      </c>
      <c r="R110">
        <v>11005</v>
      </c>
      <c r="S110">
        <v>3062</v>
      </c>
      <c r="T110">
        <v>3065</v>
      </c>
      <c r="U110">
        <v>3068</v>
      </c>
      <c r="V110">
        <v>3071</v>
      </c>
      <c r="W110">
        <v>3074</v>
      </c>
      <c r="X110">
        <v>3077</v>
      </c>
      <c r="Y110">
        <v>3080</v>
      </c>
      <c r="Z110" t="str">
        <f t="shared" si="50"/>
        <v>90401|3050|90402|3051|90403|3054|90404|3057|90405|3062|3065|3068|3071|3074|3077|3080</v>
      </c>
    </row>
    <row r="111" spans="1:26" ht="14.25">
      <c r="A111" s="1" t="s">
        <v>95</v>
      </c>
      <c r="B111" s="7">
        <v>9016</v>
      </c>
      <c r="C111">
        <f t="shared" ref="C111:G111" si="75">C99+10000</f>
        <v>90501</v>
      </c>
      <c r="D111">
        <f t="shared" si="75"/>
        <v>90502</v>
      </c>
      <c r="E111">
        <f t="shared" si="75"/>
        <v>90503</v>
      </c>
      <c r="F111">
        <f t="shared" si="75"/>
        <v>90504</v>
      </c>
      <c r="G111">
        <f t="shared" si="75"/>
        <v>90505</v>
      </c>
      <c r="H111" t="str">
        <f t="shared" si="49"/>
        <v>90501|90502|90503|90504|90505</v>
      </c>
      <c r="J111" s="16">
        <v>11601</v>
      </c>
      <c r="K111">
        <v>3031</v>
      </c>
      <c r="L111">
        <v>11602</v>
      </c>
      <c r="M111">
        <v>3033</v>
      </c>
      <c r="N111">
        <v>11603</v>
      </c>
      <c r="O111">
        <v>3036</v>
      </c>
      <c r="P111">
        <v>11604</v>
      </c>
      <c r="Q111">
        <v>3039</v>
      </c>
      <c r="R111">
        <v>11605</v>
      </c>
      <c r="S111">
        <v>3043</v>
      </c>
      <c r="T111">
        <v>3046</v>
      </c>
      <c r="U111">
        <v>3049</v>
      </c>
      <c r="V111">
        <v>3052</v>
      </c>
      <c r="W111">
        <v>3055</v>
      </c>
      <c r="X111">
        <v>3058</v>
      </c>
      <c r="Y111">
        <v>3061</v>
      </c>
      <c r="Z111" t="str">
        <f t="shared" si="50"/>
        <v>90501|3031|90502|3033|90503|3036|90504|3039|90505|3043|3046|3049|3052|3055|3058|3061</v>
      </c>
    </row>
    <row r="112" spans="1:26" ht="14.25">
      <c r="A112" s="1" t="s">
        <v>99</v>
      </c>
      <c r="B112" s="7">
        <v>9017</v>
      </c>
      <c r="C112">
        <f t="shared" ref="C112:G112" si="76">C100+10000</f>
        <v>90601</v>
      </c>
      <c r="D112">
        <f t="shared" si="76"/>
        <v>90602</v>
      </c>
      <c r="E112">
        <f t="shared" si="76"/>
        <v>90603</v>
      </c>
      <c r="F112">
        <f t="shared" si="76"/>
        <v>90604</v>
      </c>
      <c r="G112">
        <f t="shared" si="76"/>
        <v>90605</v>
      </c>
      <c r="H112" t="str">
        <f t="shared" si="49"/>
        <v>90601|90602|90603|90604|90605</v>
      </c>
      <c r="J112" s="16">
        <v>11701</v>
      </c>
      <c r="K112">
        <v>3033</v>
      </c>
      <c r="L112">
        <v>11702</v>
      </c>
      <c r="M112">
        <v>3035</v>
      </c>
      <c r="N112">
        <v>11703</v>
      </c>
      <c r="O112">
        <v>3038</v>
      </c>
      <c r="P112">
        <v>11704</v>
      </c>
      <c r="Q112">
        <v>3041</v>
      </c>
      <c r="R112">
        <v>11705</v>
      </c>
      <c r="S112">
        <v>3045</v>
      </c>
      <c r="T112">
        <v>3048</v>
      </c>
      <c r="U112">
        <v>3051</v>
      </c>
      <c r="V112">
        <v>3054</v>
      </c>
      <c r="W112">
        <v>3057</v>
      </c>
      <c r="X112">
        <v>3060</v>
      </c>
      <c r="Y112">
        <v>3063</v>
      </c>
      <c r="Z112" t="str">
        <f t="shared" si="50"/>
        <v>90601|3033|90602|3035|90603|3038|90604|3041|90605|3045|3048|3051|3054|3057|3060|3063</v>
      </c>
    </row>
    <row r="113" spans="1:26" ht="14.25">
      <c r="A113" s="1" t="s">
        <v>103</v>
      </c>
      <c r="B113" s="7">
        <v>9018</v>
      </c>
      <c r="C113">
        <f t="shared" ref="C113:G113" si="77">C101+10000</f>
        <v>90701</v>
      </c>
      <c r="D113">
        <f t="shared" si="77"/>
        <v>90702</v>
      </c>
      <c r="E113">
        <f t="shared" si="77"/>
        <v>90703</v>
      </c>
      <c r="F113">
        <f t="shared" si="77"/>
        <v>90704</v>
      </c>
      <c r="G113">
        <f t="shared" si="77"/>
        <v>90705</v>
      </c>
      <c r="H113" t="str">
        <f t="shared" si="49"/>
        <v>90701|90702|90703|90704|90705</v>
      </c>
      <c r="J113" s="16">
        <v>11801</v>
      </c>
      <c r="K113">
        <v>3036</v>
      </c>
      <c r="L113">
        <v>11802</v>
      </c>
      <c r="M113">
        <v>3037</v>
      </c>
      <c r="N113">
        <v>11803</v>
      </c>
      <c r="O113">
        <v>3040</v>
      </c>
      <c r="P113">
        <v>11804</v>
      </c>
      <c r="Q113">
        <v>3043</v>
      </c>
      <c r="R113">
        <v>11805</v>
      </c>
      <c r="S113">
        <v>3047</v>
      </c>
      <c r="T113">
        <v>3050</v>
      </c>
      <c r="U113">
        <v>3053</v>
      </c>
      <c r="V113">
        <v>3056</v>
      </c>
      <c r="W113">
        <v>3059</v>
      </c>
      <c r="X113">
        <v>3062</v>
      </c>
      <c r="Y113">
        <v>3065</v>
      </c>
      <c r="Z113" t="str">
        <f t="shared" si="50"/>
        <v>90701|3036|90702|3037|90703|3040|90704|3043|90705|3047|3050|3053|3056|3059|3062|3065</v>
      </c>
    </row>
    <row r="114" spans="1:26" ht="14.25">
      <c r="A114" s="1" t="s">
        <v>107</v>
      </c>
      <c r="B114" s="7">
        <v>9019</v>
      </c>
      <c r="C114">
        <f t="shared" ref="C114:G114" si="78">C102+10000</f>
        <v>90801</v>
      </c>
      <c r="D114">
        <f t="shared" si="78"/>
        <v>90802</v>
      </c>
      <c r="E114">
        <f t="shared" si="78"/>
        <v>90803</v>
      </c>
      <c r="F114">
        <f t="shared" si="78"/>
        <v>90804</v>
      </c>
      <c r="G114">
        <f t="shared" si="78"/>
        <v>90805</v>
      </c>
      <c r="H114" t="str">
        <f t="shared" si="49"/>
        <v>90801|90802|90803|90804|90805</v>
      </c>
      <c r="J114" s="16">
        <v>11901</v>
      </c>
      <c r="K114">
        <v>3038</v>
      </c>
      <c r="L114">
        <v>11902</v>
      </c>
      <c r="M114">
        <v>3039</v>
      </c>
      <c r="N114">
        <v>11903</v>
      </c>
      <c r="O114">
        <v>3042</v>
      </c>
      <c r="P114">
        <v>11904</v>
      </c>
      <c r="Q114">
        <v>3045</v>
      </c>
      <c r="R114">
        <v>11905</v>
      </c>
      <c r="S114">
        <v>3050</v>
      </c>
      <c r="T114">
        <v>3053</v>
      </c>
      <c r="U114">
        <v>3056</v>
      </c>
      <c r="V114">
        <v>3059</v>
      </c>
      <c r="W114">
        <v>3062</v>
      </c>
      <c r="X114">
        <v>3065</v>
      </c>
      <c r="Y114">
        <v>3068</v>
      </c>
      <c r="Z114" t="str">
        <f t="shared" si="50"/>
        <v>90801|3038|90802|3039|90803|3042|90804|3045|90805|3050|3053|3056|3059|3062|3065|3068</v>
      </c>
    </row>
    <row r="115" spans="1:26" ht="14.25">
      <c r="A115" s="1" t="s">
        <v>111</v>
      </c>
      <c r="B115" s="7">
        <v>9020</v>
      </c>
      <c r="C115">
        <f t="shared" ref="C115:G115" si="79">C103+10000</f>
        <v>90901</v>
      </c>
      <c r="D115">
        <f t="shared" si="79"/>
        <v>90902</v>
      </c>
      <c r="E115">
        <f t="shared" si="79"/>
        <v>90903</v>
      </c>
      <c r="F115">
        <f t="shared" si="79"/>
        <v>90904</v>
      </c>
      <c r="G115">
        <f t="shared" si="79"/>
        <v>90905</v>
      </c>
      <c r="H115" t="str">
        <f t="shared" si="49"/>
        <v>90901|90902|90903|90904|90905</v>
      </c>
      <c r="J115" s="16">
        <v>12001</v>
      </c>
      <c r="K115">
        <v>3041</v>
      </c>
      <c r="L115">
        <v>12002</v>
      </c>
      <c r="M115">
        <v>3042</v>
      </c>
      <c r="N115">
        <v>12003</v>
      </c>
      <c r="O115">
        <v>3045</v>
      </c>
      <c r="P115">
        <v>12004</v>
      </c>
      <c r="Q115">
        <v>3048</v>
      </c>
      <c r="R115">
        <v>12005</v>
      </c>
      <c r="S115">
        <v>3052</v>
      </c>
      <c r="T115">
        <v>3055</v>
      </c>
      <c r="U115">
        <v>3058</v>
      </c>
      <c r="V115">
        <v>3061</v>
      </c>
      <c r="W115">
        <v>3064</v>
      </c>
      <c r="X115">
        <v>3067</v>
      </c>
      <c r="Y115">
        <v>3070</v>
      </c>
      <c r="Z115" t="str">
        <f t="shared" si="50"/>
        <v>90901|3041|90902|3042|90903|3045|90904|3048|90905|3052|3055|3058|3061|3064|3067|3070</v>
      </c>
    </row>
    <row r="116" spans="1:26" ht="14.25">
      <c r="A116" s="1" t="s">
        <v>36</v>
      </c>
      <c r="B116" s="7">
        <v>9050</v>
      </c>
      <c r="C116">
        <v>0</v>
      </c>
      <c r="H116" t="str">
        <f t="shared" si="49"/>
        <v>10502|10502|10502|10502|10502</v>
      </c>
      <c r="J116" s="13">
        <v>1000</v>
      </c>
      <c r="Z116">
        <f t="shared" si="50"/>
        <v>1000</v>
      </c>
    </row>
    <row r="117" spans="1:26" ht="14.25">
      <c r="A117" s="1" t="s">
        <v>36</v>
      </c>
      <c r="B117" s="7">
        <v>990</v>
      </c>
      <c r="C117">
        <v>0</v>
      </c>
      <c r="H117" t="str">
        <f t="shared" si="49"/>
        <v>10502|10502|10502|10502|10502</v>
      </c>
      <c r="J117" s="13">
        <v>1000</v>
      </c>
      <c r="Z117">
        <f t="shared" si="50"/>
        <v>1000</v>
      </c>
    </row>
    <row r="118" spans="1:26" ht="14.25">
      <c r="A118" s="1" t="s">
        <v>36</v>
      </c>
      <c r="B118" s="7">
        <v>10000</v>
      </c>
      <c r="C118">
        <v>0</v>
      </c>
      <c r="H118" t="str">
        <f t="shared" si="49"/>
        <v>10502|10502|10502|10502|10502</v>
      </c>
      <c r="J118" s="13">
        <v>1000</v>
      </c>
      <c r="Z118">
        <f t="shared" si="50"/>
        <v>1000</v>
      </c>
    </row>
    <row r="119" spans="1:26" ht="14.25">
      <c r="A119" s="16" t="s">
        <v>247</v>
      </c>
      <c r="B119" s="7">
        <v>10007</v>
      </c>
      <c r="C119">
        <f>C107+10000</f>
        <v>100101</v>
      </c>
      <c r="D119">
        <f t="shared" ref="D119:G119" si="80">D107+10000</f>
        <v>100102</v>
      </c>
      <c r="E119">
        <f t="shared" si="80"/>
        <v>100103</v>
      </c>
      <c r="F119">
        <f t="shared" si="80"/>
        <v>100104</v>
      </c>
      <c r="G119">
        <f t="shared" si="80"/>
        <v>100105</v>
      </c>
      <c r="H119" t="str">
        <f t="shared" si="49"/>
        <v>100101|100102|100103|100104|100105</v>
      </c>
      <c r="J119" s="16">
        <v>13601</v>
      </c>
      <c r="K119">
        <v>3043</v>
      </c>
      <c r="L119">
        <v>13602</v>
      </c>
      <c r="M119">
        <v>3044</v>
      </c>
      <c r="N119">
        <v>13603</v>
      </c>
      <c r="O119">
        <v>3047</v>
      </c>
      <c r="P119">
        <v>13604</v>
      </c>
      <c r="Q119">
        <v>3050</v>
      </c>
      <c r="R119">
        <v>13605</v>
      </c>
      <c r="S119">
        <v>3055</v>
      </c>
      <c r="T119">
        <v>3058</v>
      </c>
      <c r="U119">
        <v>3061</v>
      </c>
      <c r="V119">
        <v>3064</v>
      </c>
      <c r="W119">
        <v>3067</v>
      </c>
      <c r="X119">
        <v>3070</v>
      </c>
      <c r="Y119">
        <v>3072</v>
      </c>
      <c r="Z119" t="str">
        <f t="shared" si="50"/>
        <v>100101|3043|100102|3044|100103|3047|100104|3050|100105|3055|3058|3061|3064|3067|3070|3072</v>
      </c>
    </row>
    <row r="120" spans="1:26" ht="14.25">
      <c r="A120" s="16" t="s">
        <v>248</v>
      </c>
      <c r="B120" s="7">
        <v>10008</v>
      </c>
      <c r="C120">
        <f t="shared" ref="C120:G120" si="81">C108+10000</f>
        <v>100201</v>
      </c>
      <c r="D120">
        <f t="shared" si="81"/>
        <v>100202</v>
      </c>
      <c r="E120">
        <f t="shared" si="81"/>
        <v>100203</v>
      </c>
      <c r="F120">
        <f t="shared" si="81"/>
        <v>100204</v>
      </c>
      <c r="G120">
        <f t="shared" si="81"/>
        <v>100205</v>
      </c>
      <c r="H120" t="str">
        <f t="shared" si="49"/>
        <v>100201|100202|100203|100204|100205</v>
      </c>
      <c r="J120" s="16">
        <v>12901</v>
      </c>
      <c r="K120">
        <v>3045</v>
      </c>
      <c r="L120">
        <v>12902</v>
      </c>
      <c r="M120">
        <v>3047</v>
      </c>
      <c r="N120">
        <v>12903</v>
      </c>
      <c r="O120">
        <v>3050</v>
      </c>
      <c r="P120">
        <v>12904</v>
      </c>
      <c r="Q120">
        <v>3053</v>
      </c>
      <c r="R120">
        <v>12905</v>
      </c>
      <c r="S120">
        <v>3057</v>
      </c>
      <c r="T120">
        <v>3060</v>
      </c>
      <c r="U120">
        <v>3063</v>
      </c>
      <c r="V120">
        <v>3066</v>
      </c>
      <c r="W120">
        <v>3069</v>
      </c>
      <c r="X120">
        <v>3072</v>
      </c>
      <c r="Y120">
        <v>3075</v>
      </c>
      <c r="Z120" t="str">
        <f t="shared" si="50"/>
        <v>100201|3045|100202|3047|100203|3050|100204|3053|100205|3057|3060|3063|3066|3069|3072|3075</v>
      </c>
    </row>
    <row r="121" spans="1:26" ht="14.25">
      <c r="A121" s="16" t="s">
        <v>249</v>
      </c>
      <c r="B121" s="7">
        <v>10009</v>
      </c>
      <c r="C121">
        <f t="shared" ref="C121:G121" si="82">C109+10000</f>
        <v>100301</v>
      </c>
      <c r="D121">
        <f t="shared" si="82"/>
        <v>100302</v>
      </c>
      <c r="E121">
        <f t="shared" si="82"/>
        <v>100303</v>
      </c>
      <c r="F121">
        <f t="shared" si="82"/>
        <v>100304</v>
      </c>
      <c r="G121">
        <f t="shared" si="82"/>
        <v>100305</v>
      </c>
      <c r="H121" t="str">
        <f t="shared" si="49"/>
        <v>100301|100302|100303|100304|100305</v>
      </c>
      <c r="J121" s="16">
        <v>10601</v>
      </c>
      <c r="K121">
        <v>3048</v>
      </c>
      <c r="L121">
        <v>10602</v>
      </c>
      <c r="M121">
        <v>3049</v>
      </c>
      <c r="N121">
        <v>10603</v>
      </c>
      <c r="O121">
        <v>3052</v>
      </c>
      <c r="P121">
        <v>10604</v>
      </c>
      <c r="Q121">
        <v>3055</v>
      </c>
      <c r="R121">
        <v>10605</v>
      </c>
      <c r="S121">
        <v>3059</v>
      </c>
      <c r="T121">
        <v>3062</v>
      </c>
      <c r="U121">
        <v>3065</v>
      </c>
      <c r="V121">
        <v>3068</v>
      </c>
      <c r="W121">
        <v>3071</v>
      </c>
      <c r="X121">
        <v>3074</v>
      </c>
      <c r="Y121">
        <v>3077</v>
      </c>
      <c r="Z121" t="str">
        <f t="shared" si="50"/>
        <v>100301|3048|100302|3049|100303|3052|100304|3055|100305|3059|3062|3065|3068|3071|3074|3077</v>
      </c>
    </row>
    <row r="122" spans="1:26" ht="14.25">
      <c r="A122" s="16" t="s">
        <v>250</v>
      </c>
      <c r="B122" s="7">
        <v>10010</v>
      </c>
      <c r="C122">
        <f t="shared" ref="C122:G122" si="83">C110+10000</f>
        <v>100401</v>
      </c>
      <c r="D122">
        <f t="shared" si="83"/>
        <v>100402</v>
      </c>
      <c r="E122">
        <f t="shared" si="83"/>
        <v>100403</v>
      </c>
      <c r="F122">
        <f t="shared" si="83"/>
        <v>100404</v>
      </c>
      <c r="G122">
        <f t="shared" si="83"/>
        <v>100405</v>
      </c>
      <c r="H122" t="str">
        <f t="shared" si="49"/>
        <v>100401|100402|100403|100404|100405</v>
      </c>
      <c r="J122" s="16">
        <v>13001</v>
      </c>
      <c r="K122">
        <v>3050</v>
      </c>
      <c r="L122">
        <v>13002</v>
      </c>
      <c r="M122">
        <v>3051</v>
      </c>
      <c r="N122">
        <v>13003</v>
      </c>
      <c r="O122">
        <v>3054</v>
      </c>
      <c r="P122">
        <v>13004</v>
      </c>
      <c r="Q122">
        <v>3057</v>
      </c>
      <c r="R122">
        <v>13005</v>
      </c>
      <c r="S122">
        <v>3062</v>
      </c>
      <c r="T122">
        <v>3065</v>
      </c>
      <c r="U122">
        <v>3068</v>
      </c>
      <c r="V122">
        <v>3071</v>
      </c>
      <c r="W122">
        <v>3074</v>
      </c>
      <c r="X122">
        <v>3077</v>
      </c>
      <c r="Y122">
        <v>3080</v>
      </c>
      <c r="Z122" t="str">
        <f t="shared" si="50"/>
        <v>100401|3050|100402|3051|100403|3054|100404|3057|100405|3062|3065|3068|3071|3074|3077|3080</v>
      </c>
    </row>
    <row r="123" spans="1:26" ht="14.25">
      <c r="A123" s="16" t="s">
        <v>242</v>
      </c>
      <c r="B123" s="7">
        <v>10016</v>
      </c>
      <c r="C123">
        <f t="shared" ref="C123:G123" si="84">C111+10000</f>
        <v>100501</v>
      </c>
      <c r="D123">
        <f t="shared" si="84"/>
        <v>100502</v>
      </c>
      <c r="E123">
        <f t="shared" si="84"/>
        <v>100503</v>
      </c>
      <c r="F123">
        <f t="shared" si="84"/>
        <v>100504</v>
      </c>
      <c r="G123">
        <f t="shared" si="84"/>
        <v>100505</v>
      </c>
      <c r="H123" t="str">
        <f t="shared" si="49"/>
        <v>100501|100502|100503|100504|100505</v>
      </c>
      <c r="J123" s="16">
        <v>12701</v>
      </c>
      <c r="K123">
        <v>3031</v>
      </c>
      <c r="L123">
        <v>12702</v>
      </c>
      <c r="M123">
        <v>3033</v>
      </c>
      <c r="N123">
        <v>12703</v>
      </c>
      <c r="O123">
        <v>3036</v>
      </c>
      <c r="P123">
        <v>12704</v>
      </c>
      <c r="Q123">
        <v>3039</v>
      </c>
      <c r="R123">
        <v>12705</v>
      </c>
      <c r="S123">
        <v>3043</v>
      </c>
      <c r="T123">
        <v>3046</v>
      </c>
      <c r="U123">
        <v>3049</v>
      </c>
      <c r="V123">
        <v>3052</v>
      </c>
      <c r="W123">
        <v>3055</v>
      </c>
      <c r="X123">
        <v>3058</v>
      </c>
      <c r="Y123">
        <v>3061</v>
      </c>
      <c r="Z123" t="str">
        <f t="shared" si="50"/>
        <v>100501|3031|100502|3033|100503|3036|100504|3039|100505|3043|3046|3049|3052|3055|3058|3061</v>
      </c>
    </row>
    <row r="124" spans="1:26" ht="14.25">
      <c r="A124" s="16" t="s">
        <v>243</v>
      </c>
      <c r="B124" s="7">
        <v>10017</v>
      </c>
      <c r="C124">
        <f t="shared" ref="C124:G124" si="85">C112+10000</f>
        <v>100601</v>
      </c>
      <c r="D124">
        <f t="shared" si="85"/>
        <v>100602</v>
      </c>
      <c r="E124">
        <f t="shared" si="85"/>
        <v>100603</v>
      </c>
      <c r="F124">
        <f t="shared" si="85"/>
        <v>100604</v>
      </c>
      <c r="G124">
        <f t="shared" si="85"/>
        <v>100605</v>
      </c>
      <c r="H124" t="str">
        <f t="shared" si="49"/>
        <v>100601|100602|100603|100604|100605</v>
      </c>
      <c r="J124" s="16">
        <v>13101</v>
      </c>
      <c r="K124">
        <v>3033</v>
      </c>
      <c r="L124">
        <v>13102</v>
      </c>
      <c r="M124">
        <v>3035</v>
      </c>
      <c r="N124">
        <v>13103</v>
      </c>
      <c r="O124">
        <v>3038</v>
      </c>
      <c r="P124">
        <v>13104</v>
      </c>
      <c r="Q124">
        <v>3041</v>
      </c>
      <c r="R124">
        <v>13105</v>
      </c>
      <c r="S124">
        <v>3045</v>
      </c>
      <c r="T124">
        <v>3048</v>
      </c>
      <c r="U124">
        <v>3051</v>
      </c>
      <c r="V124">
        <v>3054</v>
      </c>
      <c r="W124">
        <v>3057</v>
      </c>
      <c r="X124">
        <v>3060</v>
      </c>
      <c r="Y124">
        <v>3063</v>
      </c>
      <c r="Z124" t="str">
        <f t="shared" si="50"/>
        <v>100601|3033|100602|3035|100603|3038|100604|3041|100605|3045|3048|3051|3054|3057|3060|3063</v>
      </c>
    </row>
    <row r="125" spans="1:26" ht="14.25">
      <c r="A125" s="16" t="s">
        <v>244</v>
      </c>
      <c r="B125" s="7">
        <v>10018</v>
      </c>
      <c r="C125">
        <f t="shared" ref="C125:G125" si="86">C113+10000</f>
        <v>100701</v>
      </c>
      <c r="D125">
        <f t="shared" si="86"/>
        <v>100702</v>
      </c>
      <c r="E125">
        <f t="shared" si="86"/>
        <v>100703</v>
      </c>
      <c r="F125">
        <f t="shared" si="86"/>
        <v>100704</v>
      </c>
      <c r="G125">
        <f t="shared" si="86"/>
        <v>100705</v>
      </c>
      <c r="H125" t="str">
        <f t="shared" si="49"/>
        <v>100701|100702|100703|100704|100705</v>
      </c>
      <c r="J125" s="16">
        <v>12601</v>
      </c>
      <c r="K125">
        <v>3036</v>
      </c>
      <c r="L125">
        <v>12602</v>
      </c>
      <c r="M125">
        <v>3037</v>
      </c>
      <c r="N125">
        <v>12603</v>
      </c>
      <c r="O125">
        <v>3040</v>
      </c>
      <c r="P125">
        <v>12604</v>
      </c>
      <c r="Q125">
        <v>3043</v>
      </c>
      <c r="R125">
        <v>12605</v>
      </c>
      <c r="S125">
        <v>3047</v>
      </c>
      <c r="T125">
        <v>3050</v>
      </c>
      <c r="U125">
        <v>3053</v>
      </c>
      <c r="V125">
        <v>3056</v>
      </c>
      <c r="W125">
        <v>3059</v>
      </c>
      <c r="X125">
        <v>3062</v>
      </c>
      <c r="Y125">
        <v>3065</v>
      </c>
      <c r="Z125" t="str">
        <f t="shared" si="50"/>
        <v>100701|3036|100702|3037|100703|3040|100704|3043|100705|3047|3050|3053|3056|3059|3062|3065</v>
      </c>
    </row>
    <row r="126" spans="1:26" ht="14.25">
      <c r="A126" s="16" t="s">
        <v>245</v>
      </c>
      <c r="B126" s="7">
        <v>10019</v>
      </c>
      <c r="C126">
        <f t="shared" ref="C126:G126" si="87">C114+10000</f>
        <v>100801</v>
      </c>
      <c r="D126">
        <f t="shared" si="87"/>
        <v>100802</v>
      </c>
      <c r="E126">
        <f t="shared" si="87"/>
        <v>100803</v>
      </c>
      <c r="F126">
        <f t="shared" si="87"/>
        <v>100804</v>
      </c>
      <c r="G126">
        <f t="shared" si="87"/>
        <v>100805</v>
      </c>
      <c r="H126" t="str">
        <f t="shared" si="49"/>
        <v>100801|100802|100803|100804|100805</v>
      </c>
      <c r="J126" s="16">
        <v>13701</v>
      </c>
      <c r="K126">
        <v>3038</v>
      </c>
      <c r="L126">
        <v>13702</v>
      </c>
      <c r="M126">
        <v>3039</v>
      </c>
      <c r="N126">
        <v>13703</v>
      </c>
      <c r="O126">
        <v>3042</v>
      </c>
      <c r="P126">
        <v>13704</v>
      </c>
      <c r="Q126">
        <v>3045</v>
      </c>
      <c r="R126">
        <v>13705</v>
      </c>
      <c r="S126">
        <v>3050</v>
      </c>
      <c r="T126">
        <v>3053</v>
      </c>
      <c r="U126">
        <v>3056</v>
      </c>
      <c r="V126">
        <v>3059</v>
      </c>
      <c r="W126">
        <v>3062</v>
      </c>
      <c r="X126">
        <v>3065</v>
      </c>
      <c r="Y126">
        <v>3068</v>
      </c>
      <c r="Z126" t="str">
        <f t="shared" si="50"/>
        <v>100801|3038|100802|3039|100803|3042|100804|3045|100805|3050|3053|3056|3059|3062|3065|3068</v>
      </c>
    </row>
    <row r="127" spans="1:26" ht="14.25">
      <c r="A127" s="16" t="s">
        <v>246</v>
      </c>
      <c r="B127" s="7">
        <v>10020</v>
      </c>
      <c r="C127">
        <f t="shared" ref="C127:G127" si="88">C115+10000</f>
        <v>100901</v>
      </c>
      <c r="D127">
        <f t="shared" si="88"/>
        <v>100902</v>
      </c>
      <c r="E127">
        <f t="shared" si="88"/>
        <v>100903</v>
      </c>
      <c r="F127">
        <f t="shared" si="88"/>
        <v>100904</v>
      </c>
      <c r="G127">
        <f t="shared" si="88"/>
        <v>100905</v>
      </c>
      <c r="H127" t="str">
        <f t="shared" si="49"/>
        <v>100901|100902|100903|100904|100905</v>
      </c>
      <c r="J127" s="16">
        <v>13801</v>
      </c>
      <c r="K127">
        <v>3041</v>
      </c>
      <c r="L127">
        <v>13802</v>
      </c>
      <c r="M127">
        <v>3042</v>
      </c>
      <c r="N127">
        <v>13803</v>
      </c>
      <c r="O127">
        <v>3045</v>
      </c>
      <c r="P127">
        <v>13804</v>
      </c>
      <c r="Q127">
        <v>3048</v>
      </c>
      <c r="R127">
        <v>13805</v>
      </c>
      <c r="S127">
        <v>3052</v>
      </c>
      <c r="T127">
        <v>3055</v>
      </c>
      <c r="U127">
        <v>3058</v>
      </c>
      <c r="V127">
        <v>3061</v>
      </c>
      <c r="W127">
        <v>3064</v>
      </c>
      <c r="X127">
        <v>3067</v>
      </c>
      <c r="Y127">
        <v>3070</v>
      </c>
      <c r="Z127" t="str">
        <f t="shared" si="50"/>
        <v>100901|3041|100902|3042|100903|3045|100904|3048|100905|3052|3055|3058|3061|3064|3067|3070</v>
      </c>
    </row>
    <row r="128" spans="1:26" ht="14.25">
      <c r="A128" s="1" t="s">
        <v>36</v>
      </c>
      <c r="B128" s="7">
        <v>10050</v>
      </c>
      <c r="C128">
        <v>0</v>
      </c>
      <c r="H128" t="str">
        <f t="shared" si="49"/>
        <v>10502|10502|10502|10502|10502</v>
      </c>
      <c r="J128" s="13">
        <v>1000</v>
      </c>
      <c r="Z128">
        <f t="shared" si="50"/>
        <v>1000</v>
      </c>
    </row>
    <row r="129" spans="1:26" ht="14.25">
      <c r="A129" s="1" t="s">
        <v>36</v>
      </c>
      <c r="B129" s="7">
        <v>989</v>
      </c>
      <c r="C129">
        <v>0</v>
      </c>
      <c r="H129" t="str">
        <f t="shared" si="49"/>
        <v>10502|10502|10502|10502|10502</v>
      </c>
      <c r="J129" s="13">
        <v>1000</v>
      </c>
      <c r="Z129">
        <f t="shared" si="50"/>
        <v>1000</v>
      </c>
    </row>
    <row r="130" spans="1:26" ht="14.25">
      <c r="A130" s="1" t="s">
        <v>36</v>
      </c>
      <c r="B130" s="7">
        <v>11000</v>
      </c>
      <c r="C130">
        <v>0</v>
      </c>
      <c r="H130" t="str">
        <f t="shared" si="49"/>
        <v>10502|10502|10502|10502|10502</v>
      </c>
      <c r="J130" s="13">
        <v>1000</v>
      </c>
      <c r="Z130">
        <f t="shared" si="50"/>
        <v>1000</v>
      </c>
    </row>
    <row r="131" spans="1:26" ht="14.25">
      <c r="A131" s="1" t="s">
        <v>43</v>
      </c>
      <c r="B131" s="7">
        <v>11001</v>
      </c>
      <c r="C131">
        <f>C6+100000</f>
        <v>110101</v>
      </c>
      <c r="D131">
        <f t="shared" ref="D131:G131" si="89">D6+100000</f>
        <v>110102</v>
      </c>
      <c r="E131">
        <f t="shared" si="89"/>
        <v>110103</v>
      </c>
      <c r="F131">
        <f t="shared" si="89"/>
        <v>110104</v>
      </c>
      <c r="G131">
        <f t="shared" si="89"/>
        <v>110105</v>
      </c>
      <c r="H131" t="str">
        <f t="shared" si="49"/>
        <v>110101|110102|110103|110104|110105</v>
      </c>
      <c r="J131" s="16">
        <v>10101</v>
      </c>
      <c r="K131">
        <v>3003</v>
      </c>
      <c r="L131">
        <v>10102</v>
      </c>
      <c r="M131">
        <v>3005</v>
      </c>
      <c r="N131">
        <v>10103</v>
      </c>
      <c r="O131">
        <v>3009</v>
      </c>
      <c r="P131">
        <v>10104</v>
      </c>
      <c r="Q131">
        <v>3013</v>
      </c>
      <c r="R131">
        <v>10105</v>
      </c>
      <c r="S131">
        <v>3018</v>
      </c>
      <c r="T131">
        <v>3021</v>
      </c>
      <c r="U131">
        <v>3024</v>
      </c>
      <c r="V131">
        <v>3027</v>
      </c>
      <c r="W131">
        <v>3030</v>
      </c>
      <c r="X131">
        <v>3033</v>
      </c>
      <c r="Y131">
        <v>3036</v>
      </c>
      <c r="Z131" t="str">
        <f t="shared" si="50"/>
        <v>110101|3003|110102|3005|110103|3009|110104|3013|110105|3018|3021|3024|3027|3030|3033|3036</v>
      </c>
    </row>
    <row r="132" spans="1:26" ht="14.25">
      <c r="A132" s="1" t="s">
        <v>46</v>
      </c>
      <c r="B132" s="7">
        <v>11002</v>
      </c>
      <c r="C132">
        <f t="shared" ref="C132:G139" si="90">C7+100000</f>
        <v>110201</v>
      </c>
      <c r="D132">
        <f t="shared" si="90"/>
        <v>110202</v>
      </c>
      <c r="E132">
        <f t="shared" si="90"/>
        <v>110203</v>
      </c>
      <c r="F132">
        <f t="shared" si="90"/>
        <v>110204</v>
      </c>
      <c r="G132">
        <f t="shared" si="90"/>
        <v>110205</v>
      </c>
      <c r="H132" t="str">
        <f t="shared" si="49"/>
        <v>110201|110202|110203|110204|110205</v>
      </c>
      <c r="J132" s="16">
        <v>10201</v>
      </c>
      <c r="K132">
        <v>3005</v>
      </c>
      <c r="L132">
        <v>10202</v>
      </c>
      <c r="M132">
        <v>3007</v>
      </c>
      <c r="N132">
        <v>10203</v>
      </c>
      <c r="O132">
        <v>3011</v>
      </c>
      <c r="P132">
        <v>10204</v>
      </c>
      <c r="Q132">
        <v>3014</v>
      </c>
      <c r="R132">
        <v>10205</v>
      </c>
      <c r="S132">
        <v>3019</v>
      </c>
      <c r="T132">
        <v>3022</v>
      </c>
      <c r="U132">
        <v>3025</v>
      </c>
      <c r="V132">
        <v>3028</v>
      </c>
      <c r="W132">
        <v>3031</v>
      </c>
      <c r="X132">
        <v>3035</v>
      </c>
      <c r="Y132">
        <v>3038</v>
      </c>
      <c r="Z132" t="str">
        <f t="shared" si="50"/>
        <v>110201|3005|110202|3007|110203|3011|110204|3014|110205|3019|3022|3025|3028|3031|3035|3038</v>
      </c>
    </row>
    <row r="133" spans="1:26" ht="14.25">
      <c r="A133" s="16" t="s">
        <v>142</v>
      </c>
      <c r="B133" s="7">
        <v>11003</v>
      </c>
      <c r="C133">
        <f t="shared" si="90"/>
        <v>110301</v>
      </c>
      <c r="D133">
        <f t="shared" si="90"/>
        <v>110302</v>
      </c>
      <c r="E133">
        <f t="shared" si="90"/>
        <v>110303</v>
      </c>
      <c r="F133">
        <f t="shared" si="90"/>
        <v>110304</v>
      </c>
      <c r="G133">
        <f t="shared" si="90"/>
        <v>110305</v>
      </c>
      <c r="H133" t="str">
        <f t="shared" ref="H133:H196" si="91">IF(C133=0,A133,C133&amp;"|"&amp;D133&amp;"|"&amp;E133&amp;"|"&amp;F133&amp;"|"&amp;G133)</f>
        <v>110301|110302|110303|110304|110305</v>
      </c>
      <c r="J133" s="16">
        <v>10302</v>
      </c>
      <c r="K133">
        <v>3007</v>
      </c>
      <c r="L133">
        <v>10301</v>
      </c>
      <c r="M133">
        <v>3008</v>
      </c>
      <c r="N133">
        <v>10303</v>
      </c>
      <c r="O133">
        <v>3012</v>
      </c>
      <c r="P133">
        <v>10304</v>
      </c>
      <c r="Q133">
        <v>3016</v>
      </c>
      <c r="R133">
        <v>10305</v>
      </c>
      <c r="S133">
        <v>3020</v>
      </c>
      <c r="T133">
        <v>3023</v>
      </c>
      <c r="U133">
        <v>3027</v>
      </c>
      <c r="V133">
        <v>3030</v>
      </c>
      <c r="W133">
        <v>3033</v>
      </c>
      <c r="X133">
        <v>3036</v>
      </c>
      <c r="Y133">
        <v>3039</v>
      </c>
      <c r="Z133" t="str">
        <f t="shared" ref="Z133:Z196" si="92">IF(J133=1000,1000,C133&amp;"|"&amp;K133&amp;"|"&amp;D133&amp;"|"&amp;M133&amp;"|"&amp;E133&amp;"|"&amp;O133&amp;"|"&amp;F133&amp;"|"&amp;Q133&amp;"|"&amp;G133&amp;"|"&amp;S133&amp;"|"&amp;T133&amp;"|"&amp;U133&amp;"|"&amp;V133&amp;"|"&amp;W133&amp;"|"&amp;X133&amp;"|"&amp;Y133)</f>
        <v>110301|3007|110302|3008|110303|3012|110304|3016|110305|3020|3023|3027|3030|3033|3036|3039</v>
      </c>
    </row>
    <row r="134" spans="1:26" ht="14.25">
      <c r="A134" s="1" t="s">
        <v>52</v>
      </c>
      <c r="B134" s="7">
        <v>11004</v>
      </c>
      <c r="C134">
        <f t="shared" si="90"/>
        <v>110401</v>
      </c>
      <c r="D134">
        <f t="shared" si="90"/>
        <v>110402</v>
      </c>
      <c r="E134">
        <f t="shared" si="90"/>
        <v>110403</v>
      </c>
      <c r="F134">
        <f t="shared" si="90"/>
        <v>110404</v>
      </c>
      <c r="G134">
        <f t="shared" si="90"/>
        <v>110405</v>
      </c>
      <c r="H134" t="str">
        <f t="shared" si="91"/>
        <v>110401|110402|110403|110404|110405</v>
      </c>
      <c r="J134" s="16">
        <v>10401</v>
      </c>
      <c r="K134">
        <v>3011</v>
      </c>
      <c r="L134">
        <v>10402</v>
      </c>
      <c r="M134">
        <v>3012</v>
      </c>
      <c r="N134">
        <v>10403</v>
      </c>
      <c r="O134">
        <v>3016</v>
      </c>
      <c r="P134">
        <v>10404</v>
      </c>
      <c r="Q134">
        <v>3019</v>
      </c>
      <c r="R134">
        <v>10405</v>
      </c>
      <c r="S134">
        <v>3023</v>
      </c>
      <c r="T134">
        <v>3027</v>
      </c>
      <c r="U134">
        <v>3030</v>
      </c>
      <c r="V134">
        <v>3033</v>
      </c>
      <c r="W134">
        <v>3036</v>
      </c>
      <c r="X134">
        <v>3039</v>
      </c>
      <c r="Y134">
        <v>3042</v>
      </c>
      <c r="Z134" t="str">
        <f t="shared" si="92"/>
        <v>110401|3011|110402|3012|110403|3016|110404|3019|110405|3023|3027|3030|3033|3036|3039|3042</v>
      </c>
    </row>
    <row r="135" spans="1:26" ht="14.25">
      <c r="A135" s="1" t="s">
        <v>56</v>
      </c>
      <c r="B135" s="7">
        <v>11005</v>
      </c>
      <c r="C135">
        <f t="shared" si="90"/>
        <v>110501</v>
      </c>
      <c r="D135">
        <f t="shared" si="90"/>
        <v>110502</v>
      </c>
      <c r="E135">
        <f t="shared" si="90"/>
        <v>110503</v>
      </c>
      <c r="F135">
        <f t="shared" si="90"/>
        <v>110504</v>
      </c>
      <c r="G135">
        <f t="shared" si="90"/>
        <v>110505</v>
      </c>
      <c r="H135" t="str">
        <f t="shared" si="91"/>
        <v>110501|110502|110503|110504|110505</v>
      </c>
      <c r="J135" s="16">
        <v>10501</v>
      </c>
      <c r="K135">
        <v>3014</v>
      </c>
      <c r="L135">
        <v>10502</v>
      </c>
      <c r="M135">
        <v>3015</v>
      </c>
      <c r="N135">
        <v>10503</v>
      </c>
      <c r="O135">
        <v>3018</v>
      </c>
      <c r="P135">
        <v>10504</v>
      </c>
      <c r="Q135">
        <v>3021</v>
      </c>
      <c r="R135">
        <v>10505</v>
      </c>
      <c r="S135">
        <v>3026</v>
      </c>
      <c r="T135">
        <v>3029</v>
      </c>
      <c r="U135">
        <v>3032</v>
      </c>
      <c r="V135">
        <v>3035</v>
      </c>
      <c r="W135">
        <v>3038</v>
      </c>
      <c r="X135">
        <v>3041</v>
      </c>
      <c r="Y135">
        <v>3044</v>
      </c>
      <c r="Z135" t="str">
        <f t="shared" si="92"/>
        <v>110501|3014|110502|3015|110503|3018|110504|3021|110505|3026|3029|3032|3035|3038|3041|3044</v>
      </c>
    </row>
    <row r="136" spans="1:26" ht="14.25">
      <c r="A136" s="1" t="s">
        <v>75</v>
      </c>
      <c r="B136" s="7">
        <v>11011</v>
      </c>
      <c r="C136">
        <f t="shared" si="90"/>
        <v>110601</v>
      </c>
      <c r="D136">
        <f t="shared" si="90"/>
        <v>110602</v>
      </c>
      <c r="E136">
        <f t="shared" si="90"/>
        <v>110603</v>
      </c>
      <c r="F136">
        <f t="shared" si="90"/>
        <v>110604</v>
      </c>
      <c r="G136">
        <f t="shared" si="90"/>
        <v>110605</v>
      </c>
      <c r="H136" t="str">
        <f t="shared" si="91"/>
        <v>110601|110602|110603|110604|110605</v>
      </c>
      <c r="J136" s="16">
        <v>11101</v>
      </c>
      <c r="K136">
        <v>3020</v>
      </c>
      <c r="L136">
        <v>11102</v>
      </c>
      <c r="M136">
        <v>3021</v>
      </c>
      <c r="N136">
        <v>11103</v>
      </c>
      <c r="O136">
        <v>3024</v>
      </c>
      <c r="P136">
        <v>11104</v>
      </c>
      <c r="Q136">
        <v>3027</v>
      </c>
      <c r="R136">
        <v>11105</v>
      </c>
      <c r="S136">
        <v>3032</v>
      </c>
      <c r="T136">
        <v>3035</v>
      </c>
      <c r="U136">
        <v>3038</v>
      </c>
      <c r="V136">
        <v>3041</v>
      </c>
      <c r="W136">
        <v>3044</v>
      </c>
      <c r="X136">
        <v>3047</v>
      </c>
      <c r="Y136">
        <v>3050</v>
      </c>
      <c r="Z136" t="str">
        <f t="shared" si="92"/>
        <v>110601|3020|110602|3021|110603|3024|110604|3027|110605|3032|3035|3038|3041|3044|3047|3050</v>
      </c>
    </row>
    <row r="137" spans="1:26" ht="14.25">
      <c r="A137" s="1" t="s">
        <v>79</v>
      </c>
      <c r="B137" s="7">
        <v>11012</v>
      </c>
      <c r="C137">
        <f t="shared" si="90"/>
        <v>110701</v>
      </c>
      <c r="D137">
        <f t="shared" si="90"/>
        <v>110702</v>
      </c>
      <c r="E137">
        <f t="shared" si="90"/>
        <v>110703</v>
      </c>
      <c r="F137">
        <f t="shared" si="90"/>
        <v>110704</v>
      </c>
      <c r="G137">
        <f t="shared" si="90"/>
        <v>110705</v>
      </c>
      <c r="H137" t="str">
        <f t="shared" si="91"/>
        <v>110701|110702|110703|110704|110705</v>
      </c>
      <c r="J137" s="16">
        <v>11201</v>
      </c>
      <c r="K137">
        <v>3022</v>
      </c>
      <c r="L137">
        <v>11202</v>
      </c>
      <c r="M137">
        <v>3023</v>
      </c>
      <c r="N137">
        <v>11203</v>
      </c>
      <c r="O137">
        <v>3027</v>
      </c>
      <c r="P137">
        <v>11204</v>
      </c>
      <c r="Q137">
        <v>3030</v>
      </c>
      <c r="R137">
        <v>11205</v>
      </c>
      <c r="S137">
        <v>3034</v>
      </c>
      <c r="T137">
        <v>3037</v>
      </c>
      <c r="U137">
        <v>3040</v>
      </c>
      <c r="V137">
        <v>3043</v>
      </c>
      <c r="W137">
        <v>3046</v>
      </c>
      <c r="X137">
        <v>3049</v>
      </c>
      <c r="Y137">
        <v>3052</v>
      </c>
      <c r="Z137" t="str">
        <f t="shared" si="92"/>
        <v>110701|3022|110702|3023|110703|3027|110704|3030|110705|3034|3037|3040|3043|3046|3049|3052</v>
      </c>
    </row>
    <row r="138" spans="1:26" ht="14.25">
      <c r="A138" s="1" t="s">
        <v>83</v>
      </c>
      <c r="B138" s="7">
        <v>11013</v>
      </c>
      <c r="C138">
        <f t="shared" si="90"/>
        <v>110801</v>
      </c>
      <c r="D138">
        <f t="shared" si="90"/>
        <v>110802</v>
      </c>
      <c r="E138">
        <f t="shared" si="90"/>
        <v>110803</v>
      </c>
      <c r="F138">
        <f t="shared" si="90"/>
        <v>110804</v>
      </c>
      <c r="G138">
        <f t="shared" si="90"/>
        <v>110805</v>
      </c>
      <c r="H138" t="str">
        <f t="shared" si="91"/>
        <v>110801|110802|110803|110804|110805</v>
      </c>
      <c r="J138" s="16">
        <v>11301</v>
      </c>
      <c r="K138">
        <v>3025</v>
      </c>
      <c r="L138">
        <v>11302</v>
      </c>
      <c r="M138">
        <v>3026</v>
      </c>
      <c r="N138">
        <v>11303</v>
      </c>
      <c r="O138">
        <v>3029</v>
      </c>
      <c r="P138">
        <v>11304</v>
      </c>
      <c r="Q138">
        <v>3032</v>
      </c>
      <c r="R138">
        <v>11305</v>
      </c>
      <c r="S138">
        <v>3037</v>
      </c>
      <c r="T138">
        <v>3040</v>
      </c>
      <c r="U138">
        <v>3043</v>
      </c>
      <c r="V138">
        <v>3046</v>
      </c>
      <c r="W138">
        <v>3049</v>
      </c>
      <c r="X138">
        <v>3052</v>
      </c>
      <c r="Y138">
        <v>3055</v>
      </c>
      <c r="Z138" t="str">
        <f t="shared" si="92"/>
        <v>110801|3025|110802|3026|110803|3029|110804|3032|110805|3037|3040|3043|3046|3049|3052|3055</v>
      </c>
    </row>
    <row r="139" spans="1:26" ht="14.25">
      <c r="A139" s="1" t="s">
        <v>87</v>
      </c>
      <c r="B139" s="7">
        <v>11014</v>
      </c>
      <c r="C139">
        <f t="shared" si="90"/>
        <v>110901</v>
      </c>
      <c r="D139">
        <f t="shared" si="90"/>
        <v>110902</v>
      </c>
      <c r="E139">
        <f t="shared" si="90"/>
        <v>110903</v>
      </c>
      <c r="F139">
        <f t="shared" si="90"/>
        <v>110904</v>
      </c>
      <c r="G139">
        <f t="shared" si="90"/>
        <v>110905</v>
      </c>
      <c r="H139" t="str">
        <f t="shared" si="91"/>
        <v>110901|110902|110903|110904|110905</v>
      </c>
      <c r="J139" s="16">
        <v>11401</v>
      </c>
      <c r="K139">
        <v>3027</v>
      </c>
      <c r="L139">
        <v>11402</v>
      </c>
      <c r="M139">
        <v>3028</v>
      </c>
      <c r="N139">
        <v>11403</v>
      </c>
      <c r="O139">
        <v>3031</v>
      </c>
      <c r="P139">
        <v>11404</v>
      </c>
      <c r="Q139">
        <v>3035</v>
      </c>
      <c r="R139">
        <v>11405</v>
      </c>
      <c r="S139">
        <v>3039</v>
      </c>
      <c r="T139">
        <v>3042</v>
      </c>
      <c r="U139">
        <v>3045</v>
      </c>
      <c r="V139">
        <v>3048</v>
      </c>
      <c r="W139">
        <v>3051</v>
      </c>
      <c r="X139">
        <v>3054</v>
      </c>
      <c r="Y139">
        <v>3057</v>
      </c>
      <c r="Z139" t="str">
        <f t="shared" si="92"/>
        <v>110901|3027|110902|3028|110903|3031|110904|3035|110905|3039|3042|3045|3048|3051|3054|3057</v>
      </c>
    </row>
    <row r="140" spans="1:26" ht="14.25">
      <c r="A140" s="1" t="s">
        <v>91</v>
      </c>
      <c r="B140" s="7">
        <v>11015</v>
      </c>
      <c r="C140">
        <f>C15+100000</f>
        <v>111001</v>
      </c>
      <c r="D140">
        <f t="shared" ref="D140:G140" si="93">D15+100000</f>
        <v>111002</v>
      </c>
      <c r="E140">
        <f t="shared" si="93"/>
        <v>111003</v>
      </c>
      <c r="F140">
        <f t="shared" si="93"/>
        <v>111004</v>
      </c>
      <c r="G140">
        <f t="shared" si="93"/>
        <v>111005</v>
      </c>
      <c r="H140" t="str">
        <f t="shared" si="91"/>
        <v>111001|111002|111003|111004|111005</v>
      </c>
      <c r="J140" s="16">
        <v>11501</v>
      </c>
      <c r="K140">
        <v>3029</v>
      </c>
      <c r="L140">
        <v>11502</v>
      </c>
      <c r="M140">
        <v>3030</v>
      </c>
      <c r="N140">
        <v>11503</v>
      </c>
      <c r="O140">
        <v>3033</v>
      </c>
      <c r="P140">
        <v>11504</v>
      </c>
      <c r="Q140">
        <v>3036</v>
      </c>
      <c r="R140">
        <v>11505</v>
      </c>
      <c r="S140">
        <v>3041</v>
      </c>
      <c r="T140">
        <v>3044</v>
      </c>
      <c r="U140">
        <v>3047</v>
      </c>
      <c r="V140">
        <v>3050</v>
      </c>
      <c r="W140">
        <v>3053</v>
      </c>
      <c r="X140">
        <v>3056</v>
      </c>
      <c r="Y140">
        <v>3059</v>
      </c>
      <c r="Z140" t="str">
        <f t="shared" si="92"/>
        <v>111001|3029|111002|3030|111003|3033|111004|3036|111005|3041|3044|3047|3050|3053|3056|3059</v>
      </c>
    </row>
    <row r="141" spans="1:26" ht="14.25">
      <c r="A141" s="1" t="s">
        <v>36</v>
      </c>
      <c r="B141" s="7">
        <v>11050</v>
      </c>
      <c r="C141">
        <v>0</v>
      </c>
      <c r="H141" t="str">
        <f t="shared" si="91"/>
        <v>10502|10502|10502|10502|10502</v>
      </c>
      <c r="J141" s="13">
        <v>1000</v>
      </c>
      <c r="Z141">
        <f t="shared" si="92"/>
        <v>1000</v>
      </c>
    </row>
    <row r="142" spans="1:26" ht="14.25">
      <c r="A142" s="1" t="s">
        <v>36</v>
      </c>
      <c r="B142" s="7">
        <v>988</v>
      </c>
      <c r="C142">
        <v>0</v>
      </c>
      <c r="H142" t="str">
        <f t="shared" si="91"/>
        <v>10502|10502|10502|10502|10502</v>
      </c>
      <c r="J142" s="13">
        <v>1000</v>
      </c>
      <c r="Z142">
        <f t="shared" si="92"/>
        <v>1000</v>
      </c>
    </row>
    <row r="143" spans="1:26" ht="14.25">
      <c r="A143" s="1" t="s">
        <v>36</v>
      </c>
      <c r="B143" s="7">
        <v>12000</v>
      </c>
      <c r="C143">
        <v>0</v>
      </c>
      <c r="H143" t="str">
        <f t="shared" si="91"/>
        <v>10502|10502|10502|10502|10502</v>
      </c>
      <c r="J143" s="13">
        <v>1000</v>
      </c>
      <c r="Z143">
        <f t="shared" si="92"/>
        <v>1000</v>
      </c>
    </row>
    <row r="144" spans="1:26" ht="14.25">
      <c r="A144" s="16" t="s">
        <v>232</v>
      </c>
      <c r="B144" s="7">
        <v>12001</v>
      </c>
      <c r="C144">
        <f>C19+100000</f>
        <v>120101</v>
      </c>
      <c r="D144">
        <f t="shared" ref="D144:G144" si="94">D19+100000</f>
        <v>120102</v>
      </c>
      <c r="E144">
        <f t="shared" si="94"/>
        <v>120103</v>
      </c>
      <c r="F144">
        <f t="shared" si="94"/>
        <v>120104</v>
      </c>
      <c r="G144">
        <f t="shared" si="94"/>
        <v>120105</v>
      </c>
      <c r="H144" t="str">
        <f t="shared" si="91"/>
        <v>120101|120102|120103|120104|120105</v>
      </c>
      <c r="J144" s="16">
        <v>12301</v>
      </c>
      <c r="K144">
        <v>3003</v>
      </c>
      <c r="L144">
        <v>12302</v>
      </c>
      <c r="M144">
        <v>3005</v>
      </c>
      <c r="N144">
        <v>12303</v>
      </c>
      <c r="O144">
        <v>3009</v>
      </c>
      <c r="P144">
        <v>12304</v>
      </c>
      <c r="Q144">
        <v>3013</v>
      </c>
      <c r="R144">
        <v>12305</v>
      </c>
      <c r="S144">
        <v>3018</v>
      </c>
      <c r="T144">
        <v>3021</v>
      </c>
      <c r="U144">
        <v>3024</v>
      </c>
      <c r="V144">
        <v>3027</v>
      </c>
      <c r="W144">
        <v>3030</v>
      </c>
      <c r="X144">
        <v>3033</v>
      </c>
      <c r="Y144">
        <v>3036</v>
      </c>
      <c r="Z144" t="str">
        <f t="shared" si="92"/>
        <v>120101|3003|120102|3005|120103|3009|120104|3013|120105|3018|3021|3024|3027|3030|3033|3036</v>
      </c>
    </row>
    <row r="145" spans="1:26" ht="14.25">
      <c r="A145" s="16" t="s">
        <v>234</v>
      </c>
      <c r="B145" s="7">
        <v>12002</v>
      </c>
      <c r="C145">
        <f t="shared" ref="C145:G145" si="95">C20+100000</f>
        <v>120201</v>
      </c>
      <c r="D145">
        <f t="shared" si="95"/>
        <v>120202</v>
      </c>
      <c r="E145">
        <f t="shared" si="95"/>
        <v>120203</v>
      </c>
      <c r="F145">
        <f t="shared" si="95"/>
        <v>120204</v>
      </c>
      <c r="G145">
        <f t="shared" si="95"/>
        <v>120205</v>
      </c>
      <c r="H145" t="str">
        <f t="shared" si="91"/>
        <v>120201|120202|120203|120204|120205</v>
      </c>
      <c r="J145" s="16">
        <v>12201</v>
      </c>
      <c r="K145">
        <v>3005</v>
      </c>
      <c r="L145">
        <v>12202</v>
      </c>
      <c r="M145">
        <v>3007</v>
      </c>
      <c r="N145">
        <v>12203</v>
      </c>
      <c r="O145">
        <v>3011</v>
      </c>
      <c r="P145">
        <v>12204</v>
      </c>
      <c r="Q145">
        <v>3014</v>
      </c>
      <c r="R145">
        <v>12205</v>
      </c>
      <c r="S145">
        <v>3019</v>
      </c>
      <c r="T145">
        <v>3022</v>
      </c>
      <c r="U145">
        <v>3025</v>
      </c>
      <c r="V145">
        <v>3028</v>
      </c>
      <c r="W145">
        <v>3031</v>
      </c>
      <c r="X145">
        <v>3035</v>
      </c>
      <c r="Y145">
        <v>3038</v>
      </c>
      <c r="Z145" t="str">
        <f t="shared" si="92"/>
        <v>120201|3005|120202|3007|120203|3011|120204|3014|120205|3019|3022|3025|3028|3031|3035|3038</v>
      </c>
    </row>
    <row r="146" spans="1:26" ht="14.25">
      <c r="A146" s="16" t="s">
        <v>233</v>
      </c>
      <c r="B146" s="7">
        <v>12003</v>
      </c>
      <c r="C146">
        <f t="shared" ref="C146:G146" si="96">C21+100000</f>
        <v>120301</v>
      </c>
      <c r="D146">
        <f t="shared" si="96"/>
        <v>120302</v>
      </c>
      <c r="E146">
        <f t="shared" si="96"/>
        <v>120303</v>
      </c>
      <c r="F146">
        <f t="shared" si="96"/>
        <v>120304</v>
      </c>
      <c r="G146">
        <f t="shared" si="96"/>
        <v>120305</v>
      </c>
      <c r="H146" t="str">
        <f t="shared" si="91"/>
        <v>120301|120302|120303|120304|120305</v>
      </c>
      <c r="J146" s="16">
        <v>12501</v>
      </c>
      <c r="K146">
        <v>3007</v>
      </c>
      <c r="L146">
        <v>12502</v>
      </c>
      <c r="M146">
        <v>3008</v>
      </c>
      <c r="N146">
        <v>12503</v>
      </c>
      <c r="O146">
        <v>3012</v>
      </c>
      <c r="P146">
        <v>12504</v>
      </c>
      <c r="Q146">
        <v>3016</v>
      </c>
      <c r="R146">
        <v>12505</v>
      </c>
      <c r="S146">
        <v>3020</v>
      </c>
      <c r="T146">
        <v>3023</v>
      </c>
      <c r="U146">
        <v>3027</v>
      </c>
      <c r="V146">
        <v>3030</v>
      </c>
      <c r="W146">
        <v>3033</v>
      </c>
      <c r="X146">
        <v>3036</v>
      </c>
      <c r="Y146">
        <v>3039</v>
      </c>
      <c r="Z146" t="str">
        <f t="shared" si="92"/>
        <v>120301|3007|120302|3008|120303|3012|120304|3016|120305|3020|3023|3027|3030|3033|3036|3039</v>
      </c>
    </row>
    <row r="147" spans="1:26" ht="14.25">
      <c r="A147" s="16" t="s">
        <v>235</v>
      </c>
      <c r="B147" s="7">
        <v>12004</v>
      </c>
      <c r="C147">
        <f t="shared" ref="C147:G147" si="97">C22+100000</f>
        <v>120401</v>
      </c>
      <c r="D147">
        <f t="shared" si="97"/>
        <v>120402</v>
      </c>
      <c r="E147">
        <f t="shared" si="97"/>
        <v>120403</v>
      </c>
      <c r="F147">
        <f t="shared" si="97"/>
        <v>120404</v>
      </c>
      <c r="G147">
        <f t="shared" si="97"/>
        <v>120405</v>
      </c>
      <c r="H147" t="str">
        <f t="shared" si="91"/>
        <v>120401|120402|120403|120404|120405</v>
      </c>
      <c r="J147" s="16">
        <v>12101</v>
      </c>
      <c r="K147">
        <v>3011</v>
      </c>
      <c r="L147">
        <v>12102</v>
      </c>
      <c r="M147">
        <v>3012</v>
      </c>
      <c r="N147">
        <v>12103</v>
      </c>
      <c r="O147">
        <v>3016</v>
      </c>
      <c r="P147">
        <v>12104</v>
      </c>
      <c r="Q147">
        <v>3019</v>
      </c>
      <c r="R147">
        <v>12105</v>
      </c>
      <c r="S147">
        <v>3023</v>
      </c>
      <c r="T147">
        <v>3027</v>
      </c>
      <c r="U147">
        <v>3030</v>
      </c>
      <c r="V147">
        <v>3033</v>
      </c>
      <c r="W147">
        <v>3036</v>
      </c>
      <c r="X147">
        <v>3039</v>
      </c>
      <c r="Y147">
        <v>3042</v>
      </c>
      <c r="Z147" t="str">
        <f t="shared" si="92"/>
        <v>120401|3011|120402|3012|120403|3016|120404|3019|120405|3023|3027|3030|3033|3036|3039|3042</v>
      </c>
    </row>
    <row r="148" spans="1:26" ht="14.25">
      <c r="A148" s="16" t="s">
        <v>236</v>
      </c>
      <c r="B148" s="7">
        <v>12005</v>
      </c>
      <c r="C148">
        <f t="shared" ref="C148:G148" si="98">C23+100000</f>
        <v>120501</v>
      </c>
      <c r="D148">
        <f t="shared" si="98"/>
        <v>120502</v>
      </c>
      <c r="E148">
        <f t="shared" si="98"/>
        <v>120503</v>
      </c>
      <c r="F148">
        <f t="shared" si="98"/>
        <v>120504</v>
      </c>
      <c r="G148">
        <f t="shared" si="98"/>
        <v>120505</v>
      </c>
      <c r="H148" t="str">
        <f t="shared" si="91"/>
        <v>120501|120502|120503|120504|120505</v>
      </c>
      <c r="J148" s="16">
        <v>13501</v>
      </c>
      <c r="K148">
        <v>3014</v>
      </c>
      <c r="L148">
        <v>13502</v>
      </c>
      <c r="M148">
        <v>3015</v>
      </c>
      <c r="N148">
        <v>13503</v>
      </c>
      <c r="O148">
        <v>3018</v>
      </c>
      <c r="P148">
        <v>13504</v>
      </c>
      <c r="Q148">
        <v>3021</v>
      </c>
      <c r="R148">
        <v>13505</v>
      </c>
      <c r="S148">
        <v>3026</v>
      </c>
      <c r="T148">
        <v>3029</v>
      </c>
      <c r="U148">
        <v>3032</v>
      </c>
      <c r="V148">
        <v>3035</v>
      </c>
      <c r="W148">
        <v>3038</v>
      </c>
      <c r="X148">
        <v>3041</v>
      </c>
      <c r="Y148">
        <v>3044</v>
      </c>
      <c r="Z148" t="str">
        <f t="shared" si="92"/>
        <v>120501|3014|120502|3015|120503|3018|120504|3021|120505|3026|3029|3032|3035|3038|3041|3044</v>
      </c>
    </row>
    <row r="149" spans="1:26" ht="14.25">
      <c r="A149" s="16" t="s">
        <v>237</v>
      </c>
      <c r="B149" s="7">
        <v>12011</v>
      </c>
      <c r="C149">
        <f t="shared" ref="C149:G149" si="99">C24+100000</f>
        <v>120601</v>
      </c>
      <c r="D149">
        <f t="shared" si="99"/>
        <v>120602</v>
      </c>
      <c r="E149">
        <f t="shared" si="99"/>
        <v>120603</v>
      </c>
      <c r="F149">
        <f t="shared" si="99"/>
        <v>120604</v>
      </c>
      <c r="G149">
        <f t="shared" si="99"/>
        <v>120605</v>
      </c>
      <c r="H149" t="str">
        <f t="shared" si="91"/>
        <v>120601|120602|120603|120604|120605</v>
      </c>
      <c r="J149" s="16">
        <v>12401</v>
      </c>
      <c r="K149">
        <v>3020</v>
      </c>
      <c r="L149">
        <v>12402</v>
      </c>
      <c r="M149">
        <v>3021</v>
      </c>
      <c r="N149">
        <v>12403</v>
      </c>
      <c r="O149">
        <v>3024</v>
      </c>
      <c r="P149">
        <v>12404</v>
      </c>
      <c r="Q149">
        <v>3027</v>
      </c>
      <c r="R149">
        <v>12405</v>
      </c>
      <c r="S149">
        <v>3032</v>
      </c>
      <c r="T149">
        <v>3035</v>
      </c>
      <c r="U149">
        <v>3038</v>
      </c>
      <c r="V149">
        <v>3041</v>
      </c>
      <c r="W149">
        <v>3044</v>
      </c>
      <c r="X149">
        <v>3047</v>
      </c>
      <c r="Y149">
        <v>3050</v>
      </c>
      <c r="Z149" t="str">
        <f t="shared" si="92"/>
        <v>120601|3020|120602|3021|120603|3024|120604|3027|120605|3032|3035|3038|3041|3044|3047|3050</v>
      </c>
    </row>
    <row r="150" spans="1:26" ht="14.25">
      <c r="A150" s="16" t="s">
        <v>238</v>
      </c>
      <c r="B150" s="7">
        <v>12012</v>
      </c>
      <c r="C150">
        <f t="shared" ref="C150:G150" si="100">C25+100000</f>
        <v>120701</v>
      </c>
      <c r="D150">
        <f t="shared" si="100"/>
        <v>120702</v>
      </c>
      <c r="E150">
        <f t="shared" si="100"/>
        <v>120703</v>
      </c>
      <c r="F150">
        <f t="shared" si="100"/>
        <v>120704</v>
      </c>
      <c r="G150">
        <f t="shared" si="100"/>
        <v>120705</v>
      </c>
      <c r="H150" t="str">
        <f t="shared" si="91"/>
        <v>120701|120702|120703|120704|120705</v>
      </c>
      <c r="J150" s="16">
        <v>13401</v>
      </c>
      <c r="K150">
        <v>3022</v>
      </c>
      <c r="L150">
        <v>13402</v>
      </c>
      <c r="M150">
        <v>3023</v>
      </c>
      <c r="N150">
        <v>13403</v>
      </c>
      <c r="O150">
        <v>3027</v>
      </c>
      <c r="P150">
        <v>13404</v>
      </c>
      <c r="Q150">
        <v>3030</v>
      </c>
      <c r="R150">
        <v>13405</v>
      </c>
      <c r="S150">
        <v>3034</v>
      </c>
      <c r="T150">
        <v>3037</v>
      </c>
      <c r="U150">
        <v>3040</v>
      </c>
      <c r="V150">
        <v>3043</v>
      </c>
      <c r="W150">
        <v>3046</v>
      </c>
      <c r="X150">
        <v>3049</v>
      </c>
      <c r="Y150">
        <v>3052</v>
      </c>
      <c r="Z150" t="str">
        <f t="shared" si="92"/>
        <v>120701|3022|120702|3023|120703|3027|120704|3030|120705|3034|3037|3040|3043|3046|3049|3052</v>
      </c>
    </row>
    <row r="151" spans="1:26" ht="14.25">
      <c r="A151" s="16" t="s">
        <v>239</v>
      </c>
      <c r="B151" s="7">
        <v>12013</v>
      </c>
      <c r="C151">
        <f t="shared" ref="C151:G151" si="101">C26+100000</f>
        <v>120801</v>
      </c>
      <c r="D151">
        <f t="shared" si="101"/>
        <v>120802</v>
      </c>
      <c r="E151">
        <f t="shared" si="101"/>
        <v>120803</v>
      </c>
      <c r="F151">
        <f t="shared" si="101"/>
        <v>120804</v>
      </c>
      <c r="G151">
        <f t="shared" si="101"/>
        <v>120805</v>
      </c>
      <c r="H151" t="str">
        <f t="shared" si="91"/>
        <v>120801|120802|120803|120804|120805</v>
      </c>
      <c r="J151" s="16">
        <v>13301</v>
      </c>
      <c r="K151">
        <v>3025</v>
      </c>
      <c r="L151">
        <v>13302</v>
      </c>
      <c r="M151">
        <v>3026</v>
      </c>
      <c r="N151">
        <v>13303</v>
      </c>
      <c r="O151">
        <v>3029</v>
      </c>
      <c r="P151">
        <v>13304</v>
      </c>
      <c r="Q151">
        <v>3032</v>
      </c>
      <c r="R151">
        <v>13305</v>
      </c>
      <c r="S151">
        <v>3037</v>
      </c>
      <c r="T151">
        <v>3040</v>
      </c>
      <c r="U151">
        <v>3043</v>
      </c>
      <c r="V151">
        <v>3046</v>
      </c>
      <c r="W151">
        <v>3049</v>
      </c>
      <c r="X151">
        <v>3052</v>
      </c>
      <c r="Y151">
        <v>3055</v>
      </c>
      <c r="Z151" t="str">
        <f t="shared" si="92"/>
        <v>120801|3025|120802|3026|120803|3029|120804|3032|120805|3037|3040|3043|3046|3049|3052|3055</v>
      </c>
    </row>
    <row r="152" spans="1:26" ht="14.25">
      <c r="A152" s="16" t="s">
        <v>240</v>
      </c>
      <c r="B152" s="7">
        <v>12014</v>
      </c>
      <c r="C152">
        <f t="shared" ref="C152:G152" si="102">C27+100000</f>
        <v>120901</v>
      </c>
      <c r="D152">
        <f t="shared" si="102"/>
        <v>120902</v>
      </c>
      <c r="E152">
        <f t="shared" si="102"/>
        <v>120903</v>
      </c>
      <c r="F152">
        <f t="shared" si="102"/>
        <v>120904</v>
      </c>
      <c r="G152">
        <f t="shared" si="102"/>
        <v>120905</v>
      </c>
      <c r="H152" t="str">
        <f t="shared" si="91"/>
        <v>120901|120902|120903|120904|120905</v>
      </c>
      <c r="J152" s="16">
        <v>13201</v>
      </c>
      <c r="K152">
        <v>3027</v>
      </c>
      <c r="L152">
        <v>13202</v>
      </c>
      <c r="M152">
        <v>3028</v>
      </c>
      <c r="N152">
        <v>13203</v>
      </c>
      <c r="O152">
        <v>3031</v>
      </c>
      <c r="P152">
        <v>13204</v>
      </c>
      <c r="Q152">
        <v>3035</v>
      </c>
      <c r="R152">
        <v>13205</v>
      </c>
      <c r="S152">
        <v>3039</v>
      </c>
      <c r="T152">
        <v>3042</v>
      </c>
      <c r="U152">
        <v>3045</v>
      </c>
      <c r="V152">
        <v>3048</v>
      </c>
      <c r="W152">
        <v>3051</v>
      </c>
      <c r="X152">
        <v>3054</v>
      </c>
      <c r="Y152">
        <v>3057</v>
      </c>
      <c r="Z152" t="str">
        <f t="shared" si="92"/>
        <v>120901|3027|120902|3028|120903|3031|120904|3035|120905|3039|3042|3045|3048|3051|3054|3057</v>
      </c>
    </row>
    <row r="153" spans="1:26" ht="14.25">
      <c r="A153" s="16" t="s">
        <v>241</v>
      </c>
      <c r="B153" s="7">
        <v>12015</v>
      </c>
      <c r="C153">
        <f>C28+100000</f>
        <v>121001</v>
      </c>
      <c r="D153">
        <f t="shared" ref="D153:G153" si="103">D28+100000</f>
        <v>121002</v>
      </c>
      <c r="E153">
        <f t="shared" si="103"/>
        <v>121003</v>
      </c>
      <c r="F153">
        <f t="shared" si="103"/>
        <v>121004</v>
      </c>
      <c r="G153">
        <f t="shared" si="103"/>
        <v>121005</v>
      </c>
      <c r="H153" t="str">
        <f t="shared" si="91"/>
        <v>121001|121002|121003|121004|121005</v>
      </c>
      <c r="J153" s="16">
        <v>12801</v>
      </c>
      <c r="K153">
        <v>3029</v>
      </c>
      <c r="L153">
        <v>12802</v>
      </c>
      <c r="M153">
        <v>3030</v>
      </c>
      <c r="N153">
        <v>12803</v>
      </c>
      <c r="O153">
        <v>3033</v>
      </c>
      <c r="P153">
        <v>12804</v>
      </c>
      <c r="Q153">
        <v>3036</v>
      </c>
      <c r="R153">
        <v>12805</v>
      </c>
      <c r="S153">
        <v>3041</v>
      </c>
      <c r="T153">
        <v>3044</v>
      </c>
      <c r="U153">
        <v>3047</v>
      </c>
      <c r="V153">
        <v>3050</v>
      </c>
      <c r="W153">
        <v>3053</v>
      </c>
      <c r="X153">
        <v>3056</v>
      </c>
      <c r="Y153">
        <v>3059</v>
      </c>
      <c r="Z153" t="str">
        <f t="shared" si="92"/>
        <v>121001|3029|121002|3030|121003|3033|121004|3036|121005|3041|3044|3047|3050|3053|3056|3059</v>
      </c>
    </row>
    <row r="154" spans="1:26" ht="14.25">
      <c r="A154" s="1" t="s">
        <v>36</v>
      </c>
      <c r="B154" s="7">
        <v>12050</v>
      </c>
      <c r="C154">
        <v>0</v>
      </c>
      <c r="H154" t="str">
        <f t="shared" si="91"/>
        <v>10502|10502|10502|10502|10502</v>
      </c>
      <c r="J154" s="13">
        <v>1000</v>
      </c>
      <c r="Z154">
        <f t="shared" si="92"/>
        <v>1000</v>
      </c>
    </row>
    <row r="155" spans="1:26" ht="14.25">
      <c r="A155" s="1" t="s">
        <v>36</v>
      </c>
      <c r="B155" s="7">
        <v>987</v>
      </c>
      <c r="C155">
        <v>0</v>
      </c>
      <c r="H155" t="str">
        <f t="shared" si="91"/>
        <v>10502|10502|10502|10502|10502</v>
      </c>
      <c r="J155" s="13">
        <v>1000</v>
      </c>
      <c r="Z155">
        <f t="shared" si="92"/>
        <v>1000</v>
      </c>
    </row>
    <row r="156" spans="1:26" ht="14.25">
      <c r="A156" s="1" t="s">
        <v>36</v>
      </c>
      <c r="B156" s="7">
        <v>13000</v>
      </c>
      <c r="C156">
        <v>0</v>
      </c>
      <c r="H156" t="str">
        <f t="shared" si="91"/>
        <v>10502|10502|10502|10502|10502</v>
      </c>
      <c r="J156" s="13">
        <v>1000</v>
      </c>
      <c r="Z156">
        <f t="shared" si="92"/>
        <v>1000</v>
      </c>
    </row>
    <row r="157" spans="1:26" ht="14.25">
      <c r="A157" s="1" t="s">
        <v>43</v>
      </c>
      <c r="B157" s="7">
        <v>13001</v>
      </c>
      <c r="C157">
        <f>C32+100000</f>
        <v>130101</v>
      </c>
      <c r="D157">
        <f t="shared" ref="D157:G157" si="104">D32+100000</f>
        <v>130102</v>
      </c>
      <c r="E157">
        <f t="shared" si="104"/>
        <v>130103</v>
      </c>
      <c r="F157">
        <f t="shared" si="104"/>
        <v>130104</v>
      </c>
      <c r="G157">
        <f t="shared" si="104"/>
        <v>130105</v>
      </c>
      <c r="H157" t="str">
        <f t="shared" si="91"/>
        <v>130101|130102|130103|130104|130105</v>
      </c>
      <c r="J157" s="16">
        <v>10101</v>
      </c>
      <c r="K157">
        <v>3003</v>
      </c>
      <c r="L157">
        <v>10102</v>
      </c>
      <c r="M157">
        <v>3005</v>
      </c>
      <c r="N157">
        <v>10103</v>
      </c>
      <c r="O157">
        <v>3009</v>
      </c>
      <c r="P157">
        <v>10104</v>
      </c>
      <c r="Q157">
        <v>3013</v>
      </c>
      <c r="R157">
        <v>10105</v>
      </c>
      <c r="S157">
        <v>3018</v>
      </c>
      <c r="T157">
        <v>3021</v>
      </c>
      <c r="U157">
        <v>3024</v>
      </c>
      <c r="V157">
        <v>3027</v>
      </c>
      <c r="W157">
        <v>3030</v>
      </c>
      <c r="X157">
        <v>3033</v>
      </c>
      <c r="Y157">
        <v>3036</v>
      </c>
      <c r="Z157" t="str">
        <f t="shared" si="92"/>
        <v>130101|3003|130102|3005|130103|3009|130104|3013|130105|3018|3021|3024|3027|3030|3033|3036</v>
      </c>
    </row>
    <row r="158" spans="1:26" ht="14.25">
      <c r="A158" s="1" t="s">
        <v>46</v>
      </c>
      <c r="B158" s="7">
        <v>13002</v>
      </c>
      <c r="C158">
        <f t="shared" ref="C158:G158" si="105">C33+100000</f>
        <v>130201</v>
      </c>
      <c r="D158">
        <f t="shared" si="105"/>
        <v>130202</v>
      </c>
      <c r="E158">
        <f t="shared" si="105"/>
        <v>130203</v>
      </c>
      <c r="F158">
        <f t="shared" si="105"/>
        <v>130204</v>
      </c>
      <c r="G158">
        <f t="shared" si="105"/>
        <v>130205</v>
      </c>
      <c r="H158" t="str">
        <f t="shared" si="91"/>
        <v>130201|130202|130203|130204|130205</v>
      </c>
      <c r="J158" s="16">
        <v>10201</v>
      </c>
      <c r="K158">
        <v>3005</v>
      </c>
      <c r="L158">
        <v>10202</v>
      </c>
      <c r="M158">
        <v>3007</v>
      </c>
      <c r="N158">
        <v>10203</v>
      </c>
      <c r="O158">
        <v>3011</v>
      </c>
      <c r="P158">
        <v>10204</v>
      </c>
      <c r="Q158">
        <v>3014</v>
      </c>
      <c r="R158">
        <v>10205</v>
      </c>
      <c r="S158">
        <v>3019</v>
      </c>
      <c r="T158">
        <v>3022</v>
      </c>
      <c r="U158">
        <v>3025</v>
      </c>
      <c r="V158">
        <v>3028</v>
      </c>
      <c r="W158">
        <v>3031</v>
      </c>
      <c r="X158">
        <v>3035</v>
      </c>
      <c r="Y158">
        <v>3038</v>
      </c>
      <c r="Z158" t="str">
        <f t="shared" si="92"/>
        <v>130201|3005|130202|3007|130203|3011|130204|3014|130205|3019|3022|3025|3028|3031|3035|3038</v>
      </c>
    </row>
    <row r="159" spans="1:26" ht="14.25">
      <c r="A159" s="16" t="s">
        <v>142</v>
      </c>
      <c r="B159" s="7">
        <v>13003</v>
      </c>
      <c r="C159">
        <f t="shared" ref="C159:G159" si="106">C34+100000</f>
        <v>130301</v>
      </c>
      <c r="D159">
        <f t="shared" si="106"/>
        <v>130302</v>
      </c>
      <c r="E159">
        <f t="shared" si="106"/>
        <v>130303</v>
      </c>
      <c r="F159">
        <f t="shared" si="106"/>
        <v>130304</v>
      </c>
      <c r="G159">
        <f t="shared" si="106"/>
        <v>130305</v>
      </c>
      <c r="H159" t="str">
        <f t="shared" si="91"/>
        <v>130301|130302|130303|130304|130305</v>
      </c>
      <c r="J159" s="16">
        <v>10302</v>
      </c>
      <c r="K159">
        <v>3007</v>
      </c>
      <c r="L159">
        <v>10301</v>
      </c>
      <c r="M159">
        <v>3008</v>
      </c>
      <c r="N159">
        <v>10303</v>
      </c>
      <c r="O159">
        <v>3012</v>
      </c>
      <c r="P159">
        <v>10304</v>
      </c>
      <c r="Q159">
        <v>3016</v>
      </c>
      <c r="R159">
        <v>10305</v>
      </c>
      <c r="S159">
        <v>3020</v>
      </c>
      <c r="T159">
        <v>3023</v>
      </c>
      <c r="U159">
        <v>3027</v>
      </c>
      <c r="V159">
        <v>3030</v>
      </c>
      <c r="W159">
        <v>3033</v>
      </c>
      <c r="X159">
        <v>3036</v>
      </c>
      <c r="Y159">
        <v>3039</v>
      </c>
      <c r="Z159" t="str">
        <f t="shared" si="92"/>
        <v>130301|3007|130302|3008|130303|3012|130304|3016|130305|3020|3023|3027|3030|3033|3036|3039</v>
      </c>
    </row>
    <row r="160" spans="1:26" ht="14.25">
      <c r="A160" s="1" t="s">
        <v>52</v>
      </c>
      <c r="B160" s="7">
        <v>13004</v>
      </c>
      <c r="C160">
        <f t="shared" ref="C160:G160" si="107">C35+100000</f>
        <v>130401</v>
      </c>
      <c r="D160">
        <f t="shared" si="107"/>
        <v>130402</v>
      </c>
      <c r="E160">
        <f t="shared" si="107"/>
        <v>130403</v>
      </c>
      <c r="F160">
        <f t="shared" si="107"/>
        <v>130404</v>
      </c>
      <c r="G160">
        <f t="shared" si="107"/>
        <v>130405</v>
      </c>
      <c r="H160" t="str">
        <f t="shared" si="91"/>
        <v>130401|130402|130403|130404|130405</v>
      </c>
      <c r="J160" s="16">
        <v>10401</v>
      </c>
      <c r="K160">
        <v>3011</v>
      </c>
      <c r="L160">
        <v>10402</v>
      </c>
      <c r="M160">
        <v>3012</v>
      </c>
      <c r="N160">
        <v>10403</v>
      </c>
      <c r="O160">
        <v>3016</v>
      </c>
      <c r="P160">
        <v>10404</v>
      </c>
      <c r="Q160">
        <v>3019</v>
      </c>
      <c r="R160">
        <v>10405</v>
      </c>
      <c r="S160">
        <v>3023</v>
      </c>
      <c r="T160">
        <v>3027</v>
      </c>
      <c r="U160">
        <v>3030</v>
      </c>
      <c r="V160">
        <v>3033</v>
      </c>
      <c r="W160">
        <v>3036</v>
      </c>
      <c r="X160">
        <v>3039</v>
      </c>
      <c r="Y160">
        <v>3042</v>
      </c>
      <c r="Z160" t="str">
        <f t="shared" si="92"/>
        <v>130401|3011|130402|3012|130403|3016|130404|3019|130405|3023|3027|3030|3033|3036|3039|3042</v>
      </c>
    </row>
    <row r="161" spans="1:26" ht="14.25">
      <c r="A161" s="1" t="s">
        <v>56</v>
      </c>
      <c r="B161" s="7">
        <v>13005</v>
      </c>
      <c r="C161">
        <f t="shared" ref="C161:G161" si="108">C36+100000</f>
        <v>130501</v>
      </c>
      <c r="D161">
        <f t="shared" si="108"/>
        <v>130502</v>
      </c>
      <c r="E161">
        <f t="shared" si="108"/>
        <v>130503</v>
      </c>
      <c r="F161">
        <f t="shared" si="108"/>
        <v>130504</v>
      </c>
      <c r="G161">
        <f t="shared" si="108"/>
        <v>130505</v>
      </c>
      <c r="H161" t="str">
        <f t="shared" si="91"/>
        <v>130501|130502|130503|130504|130505</v>
      </c>
      <c r="J161" s="16">
        <v>10501</v>
      </c>
      <c r="K161">
        <v>3014</v>
      </c>
      <c r="L161">
        <v>10502</v>
      </c>
      <c r="M161">
        <v>3015</v>
      </c>
      <c r="N161">
        <v>10503</v>
      </c>
      <c r="O161">
        <v>3018</v>
      </c>
      <c r="P161">
        <v>10504</v>
      </c>
      <c r="Q161">
        <v>3021</v>
      </c>
      <c r="R161">
        <v>10505</v>
      </c>
      <c r="S161">
        <v>3026</v>
      </c>
      <c r="T161">
        <v>3029</v>
      </c>
      <c r="U161">
        <v>3032</v>
      </c>
      <c r="V161">
        <v>3035</v>
      </c>
      <c r="W161">
        <v>3038</v>
      </c>
      <c r="X161">
        <v>3041</v>
      </c>
      <c r="Y161">
        <v>3044</v>
      </c>
      <c r="Z161" t="str">
        <f t="shared" si="92"/>
        <v>130501|3014|130502|3015|130503|3018|130504|3021|130505|3026|3029|3032|3035|3038|3041|3044</v>
      </c>
    </row>
    <row r="162" spans="1:26" ht="14.25">
      <c r="A162" s="1" t="s">
        <v>75</v>
      </c>
      <c r="B162" s="7">
        <v>13011</v>
      </c>
      <c r="C162">
        <f t="shared" ref="C162:G162" si="109">C37+100000</f>
        <v>130601</v>
      </c>
      <c r="D162">
        <f t="shared" si="109"/>
        <v>130602</v>
      </c>
      <c r="E162">
        <f t="shared" si="109"/>
        <v>130603</v>
      </c>
      <c r="F162">
        <f t="shared" si="109"/>
        <v>130604</v>
      </c>
      <c r="G162">
        <f t="shared" si="109"/>
        <v>130605</v>
      </c>
      <c r="H162" t="str">
        <f t="shared" si="91"/>
        <v>130601|130602|130603|130604|130605</v>
      </c>
      <c r="J162" s="16">
        <v>11101</v>
      </c>
      <c r="K162">
        <v>3020</v>
      </c>
      <c r="L162">
        <v>11102</v>
      </c>
      <c r="M162">
        <v>3021</v>
      </c>
      <c r="N162">
        <v>11103</v>
      </c>
      <c r="O162">
        <v>3024</v>
      </c>
      <c r="P162">
        <v>11104</v>
      </c>
      <c r="Q162">
        <v>3027</v>
      </c>
      <c r="R162">
        <v>11105</v>
      </c>
      <c r="S162">
        <v>3032</v>
      </c>
      <c r="T162">
        <v>3035</v>
      </c>
      <c r="U162">
        <v>3038</v>
      </c>
      <c r="V162">
        <v>3041</v>
      </c>
      <c r="W162">
        <v>3044</v>
      </c>
      <c r="X162">
        <v>3047</v>
      </c>
      <c r="Y162">
        <v>3050</v>
      </c>
      <c r="Z162" t="str">
        <f t="shared" si="92"/>
        <v>130601|3020|130602|3021|130603|3024|130604|3027|130605|3032|3035|3038|3041|3044|3047|3050</v>
      </c>
    </row>
    <row r="163" spans="1:26" ht="14.25">
      <c r="A163" s="1" t="s">
        <v>79</v>
      </c>
      <c r="B163" s="7">
        <v>13012</v>
      </c>
      <c r="C163">
        <f t="shared" ref="C163:G163" si="110">C38+100000</f>
        <v>130701</v>
      </c>
      <c r="D163">
        <f t="shared" si="110"/>
        <v>130702</v>
      </c>
      <c r="E163">
        <f t="shared" si="110"/>
        <v>130703</v>
      </c>
      <c r="F163">
        <f t="shared" si="110"/>
        <v>130704</v>
      </c>
      <c r="G163">
        <f t="shared" si="110"/>
        <v>130705</v>
      </c>
      <c r="H163" t="str">
        <f t="shared" si="91"/>
        <v>130701|130702|130703|130704|130705</v>
      </c>
      <c r="J163" s="16">
        <v>11201</v>
      </c>
      <c r="K163">
        <v>3022</v>
      </c>
      <c r="L163">
        <v>11202</v>
      </c>
      <c r="M163">
        <v>3023</v>
      </c>
      <c r="N163">
        <v>11203</v>
      </c>
      <c r="O163">
        <v>3027</v>
      </c>
      <c r="P163">
        <v>11204</v>
      </c>
      <c r="Q163">
        <v>3030</v>
      </c>
      <c r="R163">
        <v>11205</v>
      </c>
      <c r="S163">
        <v>3034</v>
      </c>
      <c r="T163">
        <v>3037</v>
      </c>
      <c r="U163">
        <v>3040</v>
      </c>
      <c r="V163">
        <v>3043</v>
      </c>
      <c r="W163">
        <v>3046</v>
      </c>
      <c r="X163">
        <v>3049</v>
      </c>
      <c r="Y163">
        <v>3052</v>
      </c>
      <c r="Z163" t="str">
        <f t="shared" si="92"/>
        <v>130701|3022|130702|3023|130703|3027|130704|3030|130705|3034|3037|3040|3043|3046|3049|3052</v>
      </c>
    </row>
    <row r="164" spans="1:26" ht="14.25">
      <c r="A164" s="1" t="s">
        <v>83</v>
      </c>
      <c r="B164" s="7">
        <v>13013</v>
      </c>
      <c r="C164">
        <f t="shared" ref="C164:G164" si="111">C39+100000</f>
        <v>130801</v>
      </c>
      <c r="D164">
        <f t="shared" si="111"/>
        <v>130802</v>
      </c>
      <c r="E164">
        <f t="shared" si="111"/>
        <v>130803</v>
      </c>
      <c r="F164">
        <f t="shared" si="111"/>
        <v>130804</v>
      </c>
      <c r="G164">
        <f t="shared" si="111"/>
        <v>130805</v>
      </c>
      <c r="H164" t="str">
        <f t="shared" si="91"/>
        <v>130801|130802|130803|130804|130805</v>
      </c>
      <c r="J164" s="16">
        <v>11301</v>
      </c>
      <c r="K164">
        <v>3025</v>
      </c>
      <c r="L164">
        <v>11302</v>
      </c>
      <c r="M164">
        <v>3026</v>
      </c>
      <c r="N164">
        <v>11303</v>
      </c>
      <c r="O164">
        <v>3029</v>
      </c>
      <c r="P164">
        <v>11304</v>
      </c>
      <c r="Q164">
        <v>3032</v>
      </c>
      <c r="R164">
        <v>11305</v>
      </c>
      <c r="S164">
        <v>3037</v>
      </c>
      <c r="T164">
        <v>3040</v>
      </c>
      <c r="U164">
        <v>3043</v>
      </c>
      <c r="V164">
        <v>3046</v>
      </c>
      <c r="W164">
        <v>3049</v>
      </c>
      <c r="X164">
        <v>3052</v>
      </c>
      <c r="Y164">
        <v>3055</v>
      </c>
      <c r="Z164" t="str">
        <f t="shared" si="92"/>
        <v>130801|3025|130802|3026|130803|3029|130804|3032|130805|3037|3040|3043|3046|3049|3052|3055</v>
      </c>
    </row>
    <row r="165" spans="1:26" ht="14.25">
      <c r="A165" s="1" t="s">
        <v>87</v>
      </c>
      <c r="B165" s="7">
        <v>13014</v>
      </c>
      <c r="C165">
        <f t="shared" ref="C165:G165" si="112">C40+100000</f>
        <v>130901</v>
      </c>
      <c r="D165">
        <f t="shared" si="112"/>
        <v>130902</v>
      </c>
      <c r="E165">
        <f t="shared" si="112"/>
        <v>130903</v>
      </c>
      <c r="F165">
        <f t="shared" si="112"/>
        <v>130904</v>
      </c>
      <c r="G165">
        <f t="shared" si="112"/>
        <v>130905</v>
      </c>
      <c r="H165" t="str">
        <f t="shared" si="91"/>
        <v>130901|130902|130903|130904|130905</v>
      </c>
      <c r="J165" s="16">
        <v>11401</v>
      </c>
      <c r="K165">
        <v>3027</v>
      </c>
      <c r="L165">
        <v>11402</v>
      </c>
      <c r="M165">
        <v>3028</v>
      </c>
      <c r="N165">
        <v>11403</v>
      </c>
      <c r="O165">
        <v>3031</v>
      </c>
      <c r="P165">
        <v>11404</v>
      </c>
      <c r="Q165">
        <v>3035</v>
      </c>
      <c r="R165">
        <v>11405</v>
      </c>
      <c r="S165">
        <v>3039</v>
      </c>
      <c r="T165">
        <v>3042</v>
      </c>
      <c r="U165">
        <v>3045</v>
      </c>
      <c r="V165">
        <v>3048</v>
      </c>
      <c r="W165">
        <v>3051</v>
      </c>
      <c r="X165">
        <v>3054</v>
      </c>
      <c r="Y165">
        <v>3057</v>
      </c>
      <c r="Z165" t="str">
        <f t="shared" si="92"/>
        <v>130901|3027|130902|3028|130903|3031|130904|3035|130905|3039|3042|3045|3048|3051|3054|3057</v>
      </c>
    </row>
    <row r="166" spans="1:26" ht="14.25">
      <c r="A166" s="1" t="s">
        <v>91</v>
      </c>
      <c r="B166" s="7">
        <v>13015</v>
      </c>
      <c r="C166">
        <f>C41+100000</f>
        <v>131001</v>
      </c>
      <c r="D166">
        <f t="shared" ref="D166:G166" si="113">D41+100000</f>
        <v>131002</v>
      </c>
      <c r="E166">
        <f t="shared" si="113"/>
        <v>131003</v>
      </c>
      <c r="F166">
        <f t="shared" si="113"/>
        <v>131004</v>
      </c>
      <c r="G166">
        <f t="shared" si="113"/>
        <v>131005</v>
      </c>
      <c r="H166" t="str">
        <f t="shared" si="91"/>
        <v>131001|131002|131003|131004|131005</v>
      </c>
      <c r="J166" s="16">
        <v>11501</v>
      </c>
      <c r="K166">
        <v>3029</v>
      </c>
      <c r="L166">
        <v>11502</v>
      </c>
      <c r="M166">
        <v>3030</v>
      </c>
      <c r="N166">
        <v>11503</v>
      </c>
      <c r="O166">
        <v>3033</v>
      </c>
      <c r="P166">
        <v>11504</v>
      </c>
      <c r="Q166">
        <v>3036</v>
      </c>
      <c r="R166">
        <v>11505</v>
      </c>
      <c r="S166">
        <v>3041</v>
      </c>
      <c r="T166">
        <v>3044</v>
      </c>
      <c r="U166">
        <v>3047</v>
      </c>
      <c r="V166">
        <v>3050</v>
      </c>
      <c r="W166">
        <v>3053</v>
      </c>
      <c r="X166">
        <v>3056</v>
      </c>
      <c r="Y166">
        <v>3059</v>
      </c>
      <c r="Z166" t="str">
        <f t="shared" si="92"/>
        <v>131001|3029|131002|3030|131003|3033|131004|3036|131005|3041|3044|3047|3050|3053|3056|3059</v>
      </c>
    </row>
    <row r="167" spans="1:26" ht="14.25">
      <c r="A167" s="1" t="s">
        <v>36</v>
      </c>
      <c r="B167" s="7">
        <v>13050</v>
      </c>
      <c r="C167">
        <v>0</v>
      </c>
      <c r="H167" t="str">
        <f t="shared" si="91"/>
        <v>10502|10502|10502|10502|10502</v>
      </c>
      <c r="J167" s="13">
        <v>1000</v>
      </c>
      <c r="Z167">
        <f t="shared" si="92"/>
        <v>1000</v>
      </c>
    </row>
    <row r="168" spans="1:26" ht="14.25">
      <c r="A168" s="1" t="s">
        <v>36</v>
      </c>
      <c r="B168" s="7">
        <v>986</v>
      </c>
      <c r="C168">
        <v>0</v>
      </c>
      <c r="H168" t="str">
        <f t="shared" si="91"/>
        <v>10502|10502|10502|10502|10502</v>
      </c>
      <c r="J168" s="13">
        <v>1000</v>
      </c>
      <c r="Z168">
        <f t="shared" si="92"/>
        <v>1000</v>
      </c>
    </row>
    <row r="169" spans="1:26" ht="14.25">
      <c r="A169" s="1" t="s">
        <v>36</v>
      </c>
      <c r="B169" s="7">
        <v>14000</v>
      </c>
      <c r="C169">
        <v>0</v>
      </c>
      <c r="H169" t="str">
        <f t="shared" si="91"/>
        <v>10502|10502|10502|10502|10502</v>
      </c>
      <c r="J169" s="13">
        <v>1000</v>
      </c>
      <c r="Z169">
        <f t="shared" si="92"/>
        <v>1000</v>
      </c>
    </row>
    <row r="170" spans="1:26" ht="14.25">
      <c r="A170" s="16" t="s">
        <v>232</v>
      </c>
      <c r="B170" s="7">
        <v>14001</v>
      </c>
      <c r="C170">
        <f>C45+100000</f>
        <v>140101</v>
      </c>
      <c r="D170">
        <f t="shared" ref="D170:G170" si="114">D45+100000</f>
        <v>140102</v>
      </c>
      <c r="E170">
        <f t="shared" si="114"/>
        <v>140103</v>
      </c>
      <c r="F170">
        <f t="shared" si="114"/>
        <v>140104</v>
      </c>
      <c r="G170">
        <f t="shared" si="114"/>
        <v>140105</v>
      </c>
      <c r="H170" t="str">
        <f t="shared" si="91"/>
        <v>140101|140102|140103|140104|140105</v>
      </c>
      <c r="J170" s="16">
        <v>12301</v>
      </c>
      <c r="K170">
        <v>3003</v>
      </c>
      <c r="L170">
        <v>12302</v>
      </c>
      <c r="M170">
        <v>3005</v>
      </c>
      <c r="N170">
        <v>12303</v>
      </c>
      <c r="O170">
        <v>3009</v>
      </c>
      <c r="P170">
        <v>12304</v>
      </c>
      <c r="Q170">
        <v>3013</v>
      </c>
      <c r="R170">
        <v>12305</v>
      </c>
      <c r="S170">
        <v>3018</v>
      </c>
      <c r="T170">
        <v>3021</v>
      </c>
      <c r="U170">
        <v>3024</v>
      </c>
      <c r="V170">
        <v>3027</v>
      </c>
      <c r="W170">
        <v>3030</v>
      </c>
      <c r="X170">
        <v>3033</v>
      </c>
      <c r="Y170">
        <v>3036</v>
      </c>
      <c r="Z170" t="str">
        <f t="shared" si="92"/>
        <v>140101|3003|140102|3005|140103|3009|140104|3013|140105|3018|3021|3024|3027|3030|3033|3036</v>
      </c>
    </row>
    <row r="171" spans="1:26" ht="14.25">
      <c r="A171" s="16" t="s">
        <v>234</v>
      </c>
      <c r="B171" s="7">
        <v>14002</v>
      </c>
      <c r="C171">
        <f t="shared" ref="C171:G171" si="115">C46+100000</f>
        <v>140201</v>
      </c>
      <c r="D171">
        <f t="shared" si="115"/>
        <v>140202</v>
      </c>
      <c r="E171">
        <f t="shared" si="115"/>
        <v>140203</v>
      </c>
      <c r="F171">
        <f t="shared" si="115"/>
        <v>140204</v>
      </c>
      <c r="G171">
        <f t="shared" si="115"/>
        <v>140205</v>
      </c>
      <c r="H171" t="str">
        <f t="shared" si="91"/>
        <v>140201|140202|140203|140204|140205</v>
      </c>
      <c r="J171" s="16">
        <v>12201</v>
      </c>
      <c r="K171">
        <v>3005</v>
      </c>
      <c r="L171">
        <v>12202</v>
      </c>
      <c r="M171">
        <v>3007</v>
      </c>
      <c r="N171">
        <v>12203</v>
      </c>
      <c r="O171">
        <v>3011</v>
      </c>
      <c r="P171">
        <v>12204</v>
      </c>
      <c r="Q171">
        <v>3014</v>
      </c>
      <c r="R171">
        <v>12205</v>
      </c>
      <c r="S171">
        <v>3019</v>
      </c>
      <c r="T171">
        <v>3022</v>
      </c>
      <c r="U171">
        <v>3025</v>
      </c>
      <c r="V171">
        <v>3028</v>
      </c>
      <c r="W171">
        <v>3031</v>
      </c>
      <c r="X171">
        <v>3035</v>
      </c>
      <c r="Y171">
        <v>3038</v>
      </c>
      <c r="Z171" t="str">
        <f t="shared" si="92"/>
        <v>140201|3005|140202|3007|140203|3011|140204|3014|140205|3019|3022|3025|3028|3031|3035|3038</v>
      </c>
    </row>
    <row r="172" spans="1:26" ht="14.25">
      <c r="A172" s="16" t="s">
        <v>233</v>
      </c>
      <c r="B172" s="7">
        <v>14003</v>
      </c>
      <c r="C172">
        <f t="shared" ref="C172:G172" si="116">C47+100000</f>
        <v>140301</v>
      </c>
      <c r="D172">
        <f t="shared" si="116"/>
        <v>140302</v>
      </c>
      <c r="E172">
        <f t="shared" si="116"/>
        <v>140303</v>
      </c>
      <c r="F172">
        <f t="shared" si="116"/>
        <v>140304</v>
      </c>
      <c r="G172">
        <f t="shared" si="116"/>
        <v>140305</v>
      </c>
      <c r="H172" t="str">
        <f t="shared" si="91"/>
        <v>140301|140302|140303|140304|140305</v>
      </c>
      <c r="J172" s="16">
        <v>12501</v>
      </c>
      <c r="K172">
        <v>3007</v>
      </c>
      <c r="L172">
        <v>12502</v>
      </c>
      <c r="M172">
        <v>3008</v>
      </c>
      <c r="N172">
        <v>12503</v>
      </c>
      <c r="O172">
        <v>3012</v>
      </c>
      <c r="P172">
        <v>12504</v>
      </c>
      <c r="Q172">
        <v>3016</v>
      </c>
      <c r="R172">
        <v>12505</v>
      </c>
      <c r="S172">
        <v>3020</v>
      </c>
      <c r="T172">
        <v>3023</v>
      </c>
      <c r="U172">
        <v>3027</v>
      </c>
      <c r="V172">
        <v>3030</v>
      </c>
      <c r="W172">
        <v>3033</v>
      </c>
      <c r="X172">
        <v>3036</v>
      </c>
      <c r="Y172">
        <v>3039</v>
      </c>
      <c r="Z172" t="str">
        <f t="shared" si="92"/>
        <v>140301|3007|140302|3008|140303|3012|140304|3016|140305|3020|3023|3027|3030|3033|3036|3039</v>
      </c>
    </row>
    <row r="173" spans="1:26" ht="14.25">
      <c r="A173" s="16" t="s">
        <v>235</v>
      </c>
      <c r="B173" s="7">
        <v>14004</v>
      </c>
      <c r="C173">
        <f t="shared" ref="C173:G173" si="117">C48+100000</f>
        <v>140401</v>
      </c>
      <c r="D173">
        <f t="shared" si="117"/>
        <v>140402</v>
      </c>
      <c r="E173">
        <f t="shared" si="117"/>
        <v>140403</v>
      </c>
      <c r="F173">
        <f t="shared" si="117"/>
        <v>140404</v>
      </c>
      <c r="G173">
        <f t="shared" si="117"/>
        <v>140405</v>
      </c>
      <c r="H173" t="str">
        <f t="shared" si="91"/>
        <v>140401|140402|140403|140404|140405</v>
      </c>
      <c r="J173" s="16">
        <v>12101</v>
      </c>
      <c r="K173">
        <v>3011</v>
      </c>
      <c r="L173">
        <v>12102</v>
      </c>
      <c r="M173">
        <v>3012</v>
      </c>
      <c r="N173">
        <v>12103</v>
      </c>
      <c r="O173">
        <v>3016</v>
      </c>
      <c r="P173">
        <v>12104</v>
      </c>
      <c r="Q173">
        <v>3019</v>
      </c>
      <c r="R173">
        <v>12105</v>
      </c>
      <c r="S173">
        <v>3023</v>
      </c>
      <c r="T173">
        <v>3027</v>
      </c>
      <c r="U173">
        <v>3030</v>
      </c>
      <c r="V173">
        <v>3033</v>
      </c>
      <c r="W173">
        <v>3036</v>
      </c>
      <c r="X173">
        <v>3039</v>
      </c>
      <c r="Y173">
        <v>3042</v>
      </c>
      <c r="Z173" t="str">
        <f t="shared" si="92"/>
        <v>140401|3011|140402|3012|140403|3016|140404|3019|140405|3023|3027|3030|3033|3036|3039|3042</v>
      </c>
    </row>
    <row r="174" spans="1:26" ht="14.25">
      <c r="A174" s="16" t="s">
        <v>236</v>
      </c>
      <c r="B174" s="7">
        <v>14005</v>
      </c>
      <c r="C174">
        <f t="shared" ref="C174:G174" si="118">C49+100000</f>
        <v>140501</v>
      </c>
      <c r="D174">
        <f t="shared" si="118"/>
        <v>140502</v>
      </c>
      <c r="E174">
        <f t="shared" si="118"/>
        <v>140503</v>
      </c>
      <c r="F174">
        <f t="shared" si="118"/>
        <v>140504</v>
      </c>
      <c r="G174">
        <f t="shared" si="118"/>
        <v>140505</v>
      </c>
      <c r="H174" t="str">
        <f t="shared" si="91"/>
        <v>140501|140502|140503|140504|140505</v>
      </c>
      <c r="J174" s="16">
        <v>13501</v>
      </c>
      <c r="K174">
        <v>3014</v>
      </c>
      <c r="L174">
        <v>13502</v>
      </c>
      <c r="M174">
        <v>3015</v>
      </c>
      <c r="N174">
        <v>13503</v>
      </c>
      <c r="O174">
        <v>3018</v>
      </c>
      <c r="P174">
        <v>13504</v>
      </c>
      <c r="Q174">
        <v>3021</v>
      </c>
      <c r="R174">
        <v>13505</v>
      </c>
      <c r="S174">
        <v>3026</v>
      </c>
      <c r="T174">
        <v>3029</v>
      </c>
      <c r="U174">
        <v>3032</v>
      </c>
      <c r="V174">
        <v>3035</v>
      </c>
      <c r="W174">
        <v>3038</v>
      </c>
      <c r="X174">
        <v>3041</v>
      </c>
      <c r="Y174">
        <v>3044</v>
      </c>
      <c r="Z174" t="str">
        <f t="shared" si="92"/>
        <v>140501|3014|140502|3015|140503|3018|140504|3021|140505|3026|3029|3032|3035|3038|3041|3044</v>
      </c>
    </row>
    <row r="175" spans="1:26" ht="14.25">
      <c r="A175" s="16" t="s">
        <v>237</v>
      </c>
      <c r="B175" s="7">
        <v>14011</v>
      </c>
      <c r="C175">
        <f t="shared" ref="C175:G175" si="119">C50+100000</f>
        <v>140601</v>
      </c>
      <c r="D175">
        <f t="shared" si="119"/>
        <v>140602</v>
      </c>
      <c r="E175">
        <f t="shared" si="119"/>
        <v>140603</v>
      </c>
      <c r="F175">
        <f t="shared" si="119"/>
        <v>140604</v>
      </c>
      <c r="G175">
        <f t="shared" si="119"/>
        <v>140605</v>
      </c>
      <c r="H175" t="str">
        <f t="shared" si="91"/>
        <v>140601|140602|140603|140604|140605</v>
      </c>
      <c r="J175" s="16">
        <v>12401</v>
      </c>
      <c r="K175">
        <v>3020</v>
      </c>
      <c r="L175">
        <v>12402</v>
      </c>
      <c r="M175">
        <v>3021</v>
      </c>
      <c r="N175">
        <v>12403</v>
      </c>
      <c r="O175">
        <v>3024</v>
      </c>
      <c r="P175">
        <v>12404</v>
      </c>
      <c r="Q175">
        <v>3027</v>
      </c>
      <c r="R175">
        <v>12405</v>
      </c>
      <c r="S175">
        <v>3032</v>
      </c>
      <c r="T175">
        <v>3035</v>
      </c>
      <c r="U175">
        <v>3038</v>
      </c>
      <c r="V175">
        <v>3041</v>
      </c>
      <c r="W175">
        <v>3044</v>
      </c>
      <c r="X175">
        <v>3047</v>
      </c>
      <c r="Y175">
        <v>3050</v>
      </c>
      <c r="Z175" t="str">
        <f t="shared" si="92"/>
        <v>140601|3020|140602|3021|140603|3024|140604|3027|140605|3032|3035|3038|3041|3044|3047|3050</v>
      </c>
    </row>
    <row r="176" spans="1:26" ht="14.25">
      <c r="A176" s="16" t="s">
        <v>238</v>
      </c>
      <c r="B176" s="7">
        <v>14012</v>
      </c>
      <c r="C176">
        <f t="shared" ref="C176:G176" si="120">C51+100000</f>
        <v>140701</v>
      </c>
      <c r="D176">
        <f t="shared" si="120"/>
        <v>140702</v>
      </c>
      <c r="E176">
        <f t="shared" si="120"/>
        <v>140703</v>
      </c>
      <c r="F176">
        <f t="shared" si="120"/>
        <v>140704</v>
      </c>
      <c r="G176">
        <f t="shared" si="120"/>
        <v>140705</v>
      </c>
      <c r="H176" t="str">
        <f t="shared" si="91"/>
        <v>140701|140702|140703|140704|140705</v>
      </c>
      <c r="J176" s="16">
        <v>13401</v>
      </c>
      <c r="K176">
        <v>3022</v>
      </c>
      <c r="L176">
        <v>13402</v>
      </c>
      <c r="M176">
        <v>3023</v>
      </c>
      <c r="N176">
        <v>13403</v>
      </c>
      <c r="O176">
        <v>3027</v>
      </c>
      <c r="P176">
        <v>13404</v>
      </c>
      <c r="Q176">
        <v>3030</v>
      </c>
      <c r="R176">
        <v>13405</v>
      </c>
      <c r="S176">
        <v>3034</v>
      </c>
      <c r="T176">
        <v>3037</v>
      </c>
      <c r="U176">
        <v>3040</v>
      </c>
      <c r="V176">
        <v>3043</v>
      </c>
      <c r="W176">
        <v>3046</v>
      </c>
      <c r="X176">
        <v>3049</v>
      </c>
      <c r="Y176">
        <v>3052</v>
      </c>
      <c r="Z176" t="str">
        <f t="shared" si="92"/>
        <v>140701|3022|140702|3023|140703|3027|140704|3030|140705|3034|3037|3040|3043|3046|3049|3052</v>
      </c>
    </row>
    <row r="177" spans="1:26" ht="14.25">
      <c r="A177" s="16" t="s">
        <v>239</v>
      </c>
      <c r="B177" s="7">
        <v>14013</v>
      </c>
      <c r="C177">
        <f t="shared" ref="C177:G177" si="121">C52+100000</f>
        <v>140801</v>
      </c>
      <c r="D177">
        <f t="shared" si="121"/>
        <v>140802</v>
      </c>
      <c r="E177">
        <f t="shared" si="121"/>
        <v>140803</v>
      </c>
      <c r="F177">
        <f t="shared" si="121"/>
        <v>140804</v>
      </c>
      <c r="G177">
        <f t="shared" si="121"/>
        <v>140805</v>
      </c>
      <c r="H177" t="str">
        <f t="shared" si="91"/>
        <v>140801|140802|140803|140804|140805</v>
      </c>
      <c r="J177" s="16">
        <v>13301</v>
      </c>
      <c r="K177">
        <v>3025</v>
      </c>
      <c r="L177">
        <v>13302</v>
      </c>
      <c r="M177">
        <v>3026</v>
      </c>
      <c r="N177">
        <v>13303</v>
      </c>
      <c r="O177">
        <v>3029</v>
      </c>
      <c r="P177">
        <v>13304</v>
      </c>
      <c r="Q177">
        <v>3032</v>
      </c>
      <c r="R177">
        <v>13305</v>
      </c>
      <c r="S177">
        <v>3037</v>
      </c>
      <c r="T177">
        <v>3040</v>
      </c>
      <c r="U177">
        <v>3043</v>
      </c>
      <c r="V177">
        <v>3046</v>
      </c>
      <c r="W177">
        <v>3049</v>
      </c>
      <c r="X177">
        <v>3052</v>
      </c>
      <c r="Y177">
        <v>3055</v>
      </c>
      <c r="Z177" t="str">
        <f t="shared" si="92"/>
        <v>140801|3025|140802|3026|140803|3029|140804|3032|140805|3037|3040|3043|3046|3049|3052|3055</v>
      </c>
    </row>
    <row r="178" spans="1:26" ht="14.25">
      <c r="A178" s="16" t="s">
        <v>240</v>
      </c>
      <c r="B178" s="7">
        <v>14014</v>
      </c>
      <c r="C178">
        <f t="shared" ref="C178:G178" si="122">C53+100000</f>
        <v>140901</v>
      </c>
      <c r="D178">
        <f t="shared" si="122"/>
        <v>140902</v>
      </c>
      <c r="E178">
        <f t="shared" si="122"/>
        <v>140903</v>
      </c>
      <c r="F178">
        <f t="shared" si="122"/>
        <v>140904</v>
      </c>
      <c r="G178">
        <f t="shared" si="122"/>
        <v>140905</v>
      </c>
      <c r="H178" t="str">
        <f t="shared" si="91"/>
        <v>140901|140902|140903|140904|140905</v>
      </c>
      <c r="J178" s="16">
        <v>13201</v>
      </c>
      <c r="K178">
        <v>3027</v>
      </c>
      <c r="L178">
        <v>13202</v>
      </c>
      <c r="M178">
        <v>3028</v>
      </c>
      <c r="N178">
        <v>13203</v>
      </c>
      <c r="O178">
        <v>3031</v>
      </c>
      <c r="P178">
        <v>13204</v>
      </c>
      <c r="Q178">
        <v>3035</v>
      </c>
      <c r="R178">
        <v>13205</v>
      </c>
      <c r="S178">
        <v>3039</v>
      </c>
      <c r="T178">
        <v>3042</v>
      </c>
      <c r="U178">
        <v>3045</v>
      </c>
      <c r="V178">
        <v>3048</v>
      </c>
      <c r="W178">
        <v>3051</v>
      </c>
      <c r="X178">
        <v>3054</v>
      </c>
      <c r="Y178">
        <v>3057</v>
      </c>
      <c r="Z178" t="str">
        <f t="shared" si="92"/>
        <v>140901|3027|140902|3028|140903|3031|140904|3035|140905|3039|3042|3045|3048|3051|3054|3057</v>
      </c>
    </row>
    <row r="179" spans="1:26" ht="14.25">
      <c r="A179" s="16" t="s">
        <v>241</v>
      </c>
      <c r="B179" s="7">
        <v>14015</v>
      </c>
      <c r="C179">
        <f>C54+100000</f>
        <v>141001</v>
      </c>
      <c r="D179">
        <f t="shared" ref="D179:G179" si="123">D54+100000</f>
        <v>141002</v>
      </c>
      <c r="E179">
        <f t="shared" si="123"/>
        <v>141003</v>
      </c>
      <c r="F179">
        <f t="shared" si="123"/>
        <v>141004</v>
      </c>
      <c r="G179">
        <f t="shared" si="123"/>
        <v>141005</v>
      </c>
      <c r="H179" t="str">
        <f t="shared" si="91"/>
        <v>141001|141002|141003|141004|141005</v>
      </c>
      <c r="J179" s="16">
        <v>12801</v>
      </c>
      <c r="K179">
        <v>3029</v>
      </c>
      <c r="L179">
        <v>12802</v>
      </c>
      <c r="M179">
        <v>3030</v>
      </c>
      <c r="N179">
        <v>12803</v>
      </c>
      <c r="O179">
        <v>3033</v>
      </c>
      <c r="P179">
        <v>12804</v>
      </c>
      <c r="Q179">
        <v>3036</v>
      </c>
      <c r="R179">
        <v>12805</v>
      </c>
      <c r="S179">
        <v>3041</v>
      </c>
      <c r="T179">
        <v>3044</v>
      </c>
      <c r="U179">
        <v>3047</v>
      </c>
      <c r="V179">
        <v>3050</v>
      </c>
      <c r="W179">
        <v>3053</v>
      </c>
      <c r="X179">
        <v>3056</v>
      </c>
      <c r="Y179">
        <v>3059</v>
      </c>
      <c r="Z179" t="str">
        <f t="shared" si="92"/>
        <v>141001|3029|141002|3030|141003|3033|141004|3036|141005|3041|3044|3047|3050|3053|3056|3059</v>
      </c>
    </row>
    <row r="180" spans="1:26" ht="14.25">
      <c r="A180" s="1" t="s">
        <v>36</v>
      </c>
      <c r="B180" s="7">
        <v>14050</v>
      </c>
      <c r="C180">
        <v>0</v>
      </c>
      <c r="H180" t="str">
        <f t="shared" si="91"/>
        <v>10502|10502|10502|10502|10502</v>
      </c>
      <c r="J180" s="13">
        <v>1000</v>
      </c>
      <c r="Z180">
        <f t="shared" si="92"/>
        <v>1000</v>
      </c>
    </row>
    <row r="181" spans="1:26" ht="14.25">
      <c r="A181" s="1" t="s">
        <v>36</v>
      </c>
      <c r="B181" s="7">
        <v>985</v>
      </c>
      <c r="C181">
        <v>0</v>
      </c>
      <c r="H181" t="str">
        <f t="shared" si="91"/>
        <v>10502|10502|10502|10502|10502</v>
      </c>
      <c r="J181" s="13">
        <v>1000</v>
      </c>
      <c r="Z181">
        <f t="shared" si="92"/>
        <v>1000</v>
      </c>
    </row>
    <row r="182" spans="1:26" ht="14.25">
      <c r="A182" s="1" t="s">
        <v>36</v>
      </c>
      <c r="B182" s="7">
        <v>15000</v>
      </c>
      <c r="C182">
        <v>0</v>
      </c>
      <c r="H182" t="str">
        <f t="shared" si="91"/>
        <v>10502|10502|10502|10502|10502</v>
      </c>
      <c r="J182" s="13">
        <v>1000</v>
      </c>
      <c r="Z182">
        <f t="shared" si="92"/>
        <v>1000</v>
      </c>
    </row>
    <row r="183" spans="1:26" ht="14.25">
      <c r="A183" s="1" t="s">
        <v>43</v>
      </c>
      <c r="B183" s="7">
        <v>15001</v>
      </c>
      <c r="C183">
        <f>C58+100000</f>
        <v>150101</v>
      </c>
      <c r="D183">
        <f t="shared" ref="D183:G183" si="124">D58+100000</f>
        <v>150102</v>
      </c>
      <c r="E183">
        <f t="shared" si="124"/>
        <v>150103</v>
      </c>
      <c r="F183">
        <f t="shared" si="124"/>
        <v>150104</v>
      </c>
      <c r="G183">
        <f t="shared" si="124"/>
        <v>150105</v>
      </c>
      <c r="H183" t="str">
        <f t="shared" si="91"/>
        <v>150101|150102|150103|150104|150105</v>
      </c>
      <c r="J183" s="16">
        <v>10101</v>
      </c>
      <c r="K183">
        <v>3003</v>
      </c>
      <c r="L183">
        <v>10102</v>
      </c>
      <c r="M183">
        <v>3005</v>
      </c>
      <c r="N183">
        <v>10103</v>
      </c>
      <c r="O183">
        <v>3009</v>
      </c>
      <c r="P183">
        <v>10104</v>
      </c>
      <c r="Q183">
        <v>3013</v>
      </c>
      <c r="R183">
        <v>10105</v>
      </c>
      <c r="S183">
        <v>3018</v>
      </c>
      <c r="T183">
        <v>3021</v>
      </c>
      <c r="U183">
        <v>3024</v>
      </c>
      <c r="V183">
        <v>3027</v>
      </c>
      <c r="W183">
        <v>3030</v>
      </c>
      <c r="X183">
        <v>3033</v>
      </c>
      <c r="Y183">
        <v>3036</v>
      </c>
      <c r="Z183" t="str">
        <f t="shared" si="92"/>
        <v>150101|3003|150102|3005|150103|3009|150104|3013|150105|3018|3021|3024|3027|3030|3033|3036</v>
      </c>
    </row>
    <row r="184" spans="1:26" ht="14.25">
      <c r="A184" s="1" t="s">
        <v>46</v>
      </c>
      <c r="B184" s="7">
        <v>15002</v>
      </c>
      <c r="C184">
        <f t="shared" ref="C184:G184" si="125">C59+100000</f>
        <v>150201</v>
      </c>
      <c r="D184">
        <f t="shared" si="125"/>
        <v>150202</v>
      </c>
      <c r="E184">
        <f t="shared" si="125"/>
        <v>150203</v>
      </c>
      <c r="F184">
        <f t="shared" si="125"/>
        <v>150204</v>
      </c>
      <c r="G184">
        <f t="shared" si="125"/>
        <v>150205</v>
      </c>
      <c r="H184" t="str">
        <f t="shared" si="91"/>
        <v>150201|150202|150203|150204|150205</v>
      </c>
      <c r="J184" s="16">
        <v>10201</v>
      </c>
      <c r="K184">
        <v>3005</v>
      </c>
      <c r="L184">
        <v>10202</v>
      </c>
      <c r="M184">
        <v>3007</v>
      </c>
      <c r="N184">
        <v>10203</v>
      </c>
      <c r="O184">
        <v>3011</v>
      </c>
      <c r="P184">
        <v>10204</v>
      </c>
      <c r="Q184">
        <v>3014</v>
      </c>
      <c r="R184">
        <v>10205</v>
      </c>
      <c r="S184">
        <v>3019</v>
      </c>
      <c r="T184">
        <v>3022</v>
      </c>
      <c r="U184">
        <v>3025</v>
      </c>
      <c r="V184">
        <v>3028</v>
      </c>
      <c r="W184">
        <v>3031</v>
      </c>
      <c r="X184">
        <v>3035</v>
      </c>
      <c r="Y184">
        <v>3038</v>
      </c>
      <c r="Z184" t="str">
        <f t="shared" si="92"/>
        <v>150201|3005|150202|3007|150203|3011|150204|3014|150205|3019|3022|3025|3028|3031|3035|3038</v>
      </c>
    </row>
    <row r="185" spans="1:26" ht="14.25">
      <c r="A185" s="16" t="s">
        <v>142</v>
      </c>
      <c r="B185" s="7">
        <v>15003</v>
      </c>
      <c r="C185">
        <f t="shared" ref="C185:G185" si="126">C60+100000</f>
        <v>150301</v>
      </c>
      <c r="D185">
        <f t="shared" si="126"/>
        <v>150302</v>
      </c>
      <c r="E185">
        <f t="shared" si="126"/>
        <v>150303</v>
      </c>
      <c r="F185">
        <f t="shared" si="126"/>
        <v>150304</v>
      </c>
      <c r="G185">
        <f t="shared" si="126"/>
        <v>150305</v>
      </c>
      <c r="H185" t="str">
        <f t="shared" si="91"/>
        <v>150301|150302|150303|150304|150305</v>
      </c>
      <c r="J185" s="16">
        <v>10302</v>
      </c>
      <c r="K185">
        <v>3007</v>
      </c>
      <c r="L185">
        <v>10301</v>
      </c>
      <c r="M185">
        <v>3008</v>
      </c>
      <c r="N185">
        <v>10303</v>
      </c>
      <c r="O185">
        <v>3012</v>
      </c>
      <c r="P185">
        <v>10304</v>
      </c>
      <c r="Q185">
        <v>3016</v>
      </c>
      <c r="R185">
        <v>10305</v>
      </c>
      <c r="S185">
        <v>3020</v>
      </c>
      <c r="T185">
        <v>3023</v>
      </c>
      <c r="U185">
        <v>3027</v>
      </c>
      <c r="V185">
        <v>3030</v>
      </c>
      <c r="W185">
        <v>3033</v>
      </c>
      <c r="X185">
        <v>3036</v>
      </c>
      <c r="Y185">
        <v>3039</v>
      </c>
      <c r="Z185" t="str">
        <f t="shared" si="92"/>
        <v>150301|3007|150302|3008|150303|3012|150304|3016|150305|3020|3023|3027|3030|3033|3036|3039</v>
      </c>
    </row>
    <row r="186" spans="1:26" ht="14.25">
      <c r="A186" s="1" t="s">
        <v>52</v>
      </c>
      <c r="B186" s="7">
        <v>15004</v>
      </c>
      <c r="C186">
        <f t="shared" ref="C186:G186" si="127">C61+100000</f>
        <v>150401</v>
      </c>
      <c r="D186">
        <f t="shared" si="127"/>
        <v>150402</v>
      </c>
      <c r="E186">
        <f t="shared" si="127"/>
        <v>150403</v>
      </c>
      <c r="F186">
        <f t="shared" si="127"/>
        <v>150404</v>
      </c>
      <c r="G186">
        <f t="shared" si="127"/>
        <v>150405</v>
      </c>
      <c r="H186" t="str">
        <f t="shared" si="91"/>
        <v>150401|150402|150403|150404|150405</v>
      </c>
      <c r="J186" s="16">
        <v>10401</v>
      </c>
      <c r="K186">
        <v>3011</v>
      </c>
      <c r="L186">
        <v>10402</v>
      </c>
      <c r="M186">
        <v>3012</v>
      </c>
      <c r="N186">
        <v>10403</v>
      </c>
      <c r="O186">
        <v>3016</v>
      </c>
      <c r="P186">
        <v>10404</v>
      </c>
      <c r="Q186">
        <v>3019</v>
      </c>
      <c r="R186">
        <v>10405</v>
      </c>
      <c r="S186">
        <v>3023</v>
      </c>
      <c r="T186">
        <v>3027</v>
      </c>
      <c r="U186">
        <v>3030</v>
      </c>
      <c r="V186">
        <v>3033</v>
      </c>
      <c r="W186">
        <v>3036</v>
      </c>
      <c r="X186">
        <v>3039</v>
      </c>
      <c r="Y186">
        <v>3042</v>
      </c>
      <c r="Z186" t="str">
        <f t="shared" si="92"/>
        <v>150401|3011|150402|3012|150403|3016|150404|3019|150405|3023|3027|3030|3033|3036|3039|3042</v>
      </c>
    </row>
    <row r="187" spans="1:26" ht="14.25">
      <c r="A187" s="1" t="s">
        <v>56</v>
      </c>
      <c r="B187" s="7">
        <v>15005</v>
      </c>
      <c r="C187">
        <f t="shared" ref="C187:G187" si="128">C62+100000</f>
        <v>150501</v>
      </c>
      <c r="D187">
        <f t="shared" si="128"/>
        <v>150502</v>
      </c>
      <c r="E187">
        <f t="shared" si="128"/>
        <v>150503</v>
      </c>
      <c r="F187">
        <f t="shared" si="128"/>
        <v>150504</v>
      </c>
      <c r="G187">
        <f t="shared" si="128"/>
        <v>150505</v>
      </c>
      <c r="H187" t="str">
        <f t="shared" si="91"/>
        <v>150501|150502|150503|150504|150505</v>
      </c>
      <c r="J187" s="16">
        <v>10501</v>
      </c>
      <c r="K187">
        <v>3014</v>
      </c>
      <c r="L187">
        <v>10502</v>
      </c>
      <c r="M187">
        <v>3015</v>
      </c>
      <c r="N187">
        <v>10503</v>
      </c>
      <c r="O187">
        <v>3018</v>
      </c>
      <c r="P187">
        <v>10504</v>
      </c>
      <c r="Q187">
        <v>3021</v>
      </c>
      <c r="R187">
        <v>10505</v>
      </c>
      <c r="S187">
        <v>3026</v>
      </c>
      <c r="T187">
        <v>3029</v>
      </c>
      <c r="U187">
        <v>3032</v>
      </c>
      <c r="V187">
        <v>3035</v>
      </c>
      <c r="W187">
        <v>3038</v>
      </c>
      <c r="X187">
        <v>3041</v>
      </c>
      <c r="Y187">
        <v>3044</v>
      </c>
      <c r="Z187" t="str">
        <f t="shared" si="92"/>
        <v>150501|3014|150502|3015|150503|3018|150504|3021|150505|3026|3029|3032|3035|3038|3041|3044</v>
      </c>
    </row>
    <row r="188" spans="1:26" ht="14.25">
      <c r="A188" s="1" t="s">
        <v>75</v>
      </c>
      <c r="B188" s="7">
        <v>15011</v>
      </c>
      <c r="C188">
        <f t="shared" ref="C188:G188" si="129">C63+100000</f>
        <v>150601</v>
      </c>
      <c r="D188">
        <f t="shared" si="129"/>
        <v>150602</v>
      </c>
      <c r="E188">
        <f t="shared" si="129"/>
        <v>150603</v>
      </c>
      <c r="F188">
        <f t="shared" si="129"/>
        <v>150604</v>
      </c>
      <c r="G188">
        <f t="shared" si="129"/>
        <v>150605</v>
      </c>
      <c r="H188" t="str">
        <f t="shared" si="91"/>
        <v>150601|150602|150603|150604|150605</v>
      </c>
      <c r="J188" s="16">
        <v>11101</v>
      </c>
      <c r="K188">
        <v>3020</v>
      </c>
      <c r="L188">
        <v>11102</v>
      </c>
      <c r="M188">
        <v>3021</v>
      </c>
      <c r="N188">
        <v>11103</v>
      </c>
      <c r="O188">
        <v>3024</v>
      </c>
      <c r="P188">
        <v>11104</v>
      </c>
      <c r="Q188">
        <v>3027</v>
      </c>
      <c r="R188">
        <v>11105</v>
      </c>
      <c r="S188">
        <v>3032</v>
      </c>
      <c r="T188">
        <v>3035</v>
      </c>
      <c r="U188">
        <v>3038</v>
      </c>
      <c r="V188">
        <v>3041</v>
      </c>
      <c r="W188">
        <v>3044</v>
      </c>
      <c r="X188">
        <v>3047</v>
      </c>
      <c r="Y188">
        <v>3050</v>
      </c>
      <c r="Z188" t="str">
        <f t="shared" si="92"/>
        <v>150601|3020|150602|3021|150603|3024|150604|3027|150605|3032|3035|3038|3041|3044|3047|3050</v>
      </c>
    </row>
    <row r="189" spans="1:26" ht="14.25">
      <c r="A189" s="1" t="s">
        <v>79</v>
      </c>
      <c r="B189" s="7">
        <v>15012</v>
      </c>
      <c r="C189">
        <f t="shared" ref="C189:G189" si="130">C64+100000</f>
        <v>150701</v>
      </c>
      <c r="D189">
        <f t="shared" si="130"/>
        <v>150702</v>
      </c>
      <c r="E189">
        <f t="shared" si="130"/>
        <v>150703</v>
      </c>
      <c r="F189">
        <f t="shared" si="130"/>
        <v>150704</v>
      </c>
      <c r="G189">
        <f t="shared" si="130"/>
        <v>150705</v>
      </c>
      <c r="H189" t="str">
        <f t="shared" si="91"/>
        <v>150701|150702|150703|150704|150705</v>
      </c>
      <c r="J189" s="16">
        <v>11201</v>
      </c>
      <c r="K189">
        <v>3022</v>
      </c>
      <c r="L189">
        <v>11202</v>
      </c>
      <c r="M189">
        <v>3023</v>
      </c>
      <c r="N189">
        <v>11203</v>
      </c>
      <c r="O189">
        <v>3027</v>
      </c>
      <c r="P189">
        <v>11204</v>
      </c>
      <c r="Q189">
        <v>3030</v>
      </c>
      <c r="R189">
        <v>11205</v>
      </c>
      <c r="S189">
        <v>3034</v>
      </c>
      <c r="T189">
        <v>3037</v>
      </c>
      <c r="U189">
        <v>3040</v>
      </c>
      <c r="V189">
        <v>3043</v>
      </c>
      <c r="W189">
        <v>3046</v>
      </c>
      <c r="X189">
        <v>3049</v>
      </c>
      <c r="Y189">
        <v>3052</v>
      </c>
      <c r="Z189" t="str">
        <f t="shared" si="92"/>
        <v>150701|3022|150702|3023|150703|3027|150704|3030|150705|3034|3037|3040|3043|3046|3049|3052</v>
      </c>
    </row>
    <row r="190" spans="1:26" ht="14.25">
      <c r="A190" s="1" t="s">
        <v>83</v>
      </c>
      <c r="B190" s="7">
        <v>15013</v>
      </c>
      <c r="C190">
        <f t="shared" ref="C190:G190" si="131">C65+100000</f>
        <v>150801</v>
      </c>
      <c r="D190">
        <f t="shared" si="131"/>
        <v>150802</v>
      </c>
      <c r="E190">
        <f t="shared" si="131"/>
        <v>150803</v>
      </c>
      <c r="F190">
        <f t="shared" si="131"/>
        <v>150804</v>
      </c>
      <c r="G190">
        <f t="shared" si="131"/>
        <v>150805</v>
      </c>
      <c r="H190" t="str">
        <f t="shared" si="91"/>
        <v>150801|150802|150803|150804|150805</v>
      </c>
      <c r="J190" s="16">
        <v>11301</v>
      </c>
      <c r="K190">
        <v>3025</v>
      </c>
      <c r="L190">
        <v>11302</v>
      </c>
      <c r="M190">
        <v>3026</v>
      </c>
      <c r="N190">
        <v>11303</v>
      </c>
      <c r="O190">
        <v>3029</v>
      </c>
      <c r="P190">
        <v>11304</v>
      </c>
      <c r="Q190">
        <v>3032</v>
      </c>
      <c r="R190">
        <v>11305</v>
      </c>
      <c r="S190">
        <v>3037</v>
      </c>
      <c r="T190">
        <v>3040</v>
      </c>
      <c r="U190">
        <v>3043</v>
      </c>
      <c r="V190">
        <v>3046</v>
      </c>
      <c r="W190">
        <v>3049</v>
      </c>
      <c r="X190">
        <v>3052</v>
      </c>
      <c r="Y190">
        <v>3055</v>
      </c>
      <c r="Z190" t="str">
        <f t="shared" si="92"/>
        <v>150801|3025|150802|3026|150803|3029|150804|3032|150805|3037|3040|3043|3046|3049|3052|3055</v>
      </c>
    </row>
    <row r="191" spans="1:26" ht="14.25">
      <c r="A191" s="1" t="s">
        <v>87</v>
      </c>
      <c r="B191" s="7">
        <v>15014</v>
      </c>
      <c r="C191">
        <f t="shared" ref="C191:G191" si="132">C66+100000</f>
        <v>150901</v>
      </c>
      <c r="D191">
        <f t="shared" si="132"/>
        <v>150902</v>
      </c>
      <c r="E191">
        <f t="shared" si="132"/>
        <v>150903</v>
      </c>
      <c r="F191">
        <f t="shared" si="132"/>
        <v>150904</v>
      </c>
      <c r="G191">
        <f t="shared" si="132"/>
        <v>150905</v>
      </c>
      <c r="H191" t="str">
        <f t="shared" si="91"/>
        <v>150901|150902|150903|150904|150905</v>
      </c>
      <c r="J191" s="16">
        <v>11401</v>
      </c>
      <c r="K191">
        <v>3027</v>
      </c>
      <c r="L191">
        <v>11402</v>
      </c>
      <c r="M191">
        <v>3028</v>
      </c>
      <c r="N191">
        <v>11403</v>
      </c>
      <c r="O191">
        <v>3031</v>
      </c>
      <c r="P191">
        <v>11404</v>
      </c>
      <c r="Q191">
        <v>3035</v>
      </c>
      <c r="R191">
        <v>11405</v>
      </c>
      <c r="S191">
        <v>3039</v>
      </c>
      <c r="T191">
        <v>3042</v>
      </c>
      <c r="U191">
        <v>3045</v>
      </c>
      <c r="V191">
        <v>3048</v>
      </c>
      <c r="W191">
        <v>3051</v>
      </c>
      <c r="X191">
        <v>3054</v>
      </c>
      <c r="Y191">
        <v>3057</v>
      </c>
      <c r="Z191" t="str">
        <f t="shared" si="92"/>
        <v>150901|3027|150902|3028|150903|3031|150904|3035|150905|3039|3042|3045|3048|3051|3054|3057</v>
      </c>
    </row>
    <row r="192" spans="1:26" ht="14.25">
      <c r="A192" s="1" t="s">
        <v>91</v>
      </c>
      <c r="B192" s="7">
        <v>15015</v>
      </c>
      <c r="C192">
        <f>C67+100000</f>
        <v>151001</v>
      </c>
      <c r="D192">
        <f t="shared" ref="D192:G192" si="133">D67+100000</f>
        <v>151002</v>
      </c>
      <c r="E192">
        <f t="shared" si="133"/>
        <v>151003</v>
      </c>
      <c r="F192">
        <f t="shared" si="133"/>
        <v>151004</v>
      </c>
      <c r="G192">
        <f t="shared" si="133"/>
        <v>151005</v>
      </c>
      <c r="H192" t="str">
        <f t="shared" si="91"/>
        <v>151001|151002|151003|151004|151005</v>
      </c>
      <c r="J192" s="16">
        <v>11501</v>
      </c>
      <c r="K192">
        <v>3029</v>
      </c>
      <c r="L192">
        <v>11502</v>
      </c>
      <c r="M192">
        <v>3030</v>
      </c>
      <c r="N192">
        <v>11503</v>
      </c>
      <c r="O192">
        <v>3033</v>
      </c>
      <c r="P192">
        <v>11504</v>
      </c>
      <c r="Q192">
        <v>3036</v>
      </c>
      <c r="R192">
        <v>11505</v>
      </c>
      <c r="S192">
        <v>3041</v>
      </c>
      <c r="T192">
        <v>3044</v>
      </c>
      <c r="U192">
        <v>3047</v>
      </c>
      <c r="V192">
        <v>3050</v>
      </c>
      <c r="W192">
        <v>3053</v>
      </c>
      <c r="X192">
        <v>3056</v>
      </c>
      <c r="Y192">
        <v>3059</v>
      </c>
      <c r="Z192" t="str">
        <f t="shared" si="92"/>
        <v>151001|3029|151002|3030|151003|3033|151004|3036|151005|3041|3044|3047|3050|3053|3056|3059</v>
      </c>
    </row>
    <row r="193" spans="1:26" ht="14.25">
      <c r="A193" s="1" t="s">
        <v>36</v>
      </c>
      <c r="B193" s="7">
        <v>15050</v>
      </c>
      <c r="C193">
        <v>0</v>
      </c>
      <c r="H193" t="str">
        <f t="shared" si="91"/>
        <v>10502|10502|10502|10502|10502</v>
      </c>
      <c r="J193" s="13">
        <v>1000</v>
      </c>
      <c r="Z193">
        <f t="shared" si="92"/>
        <v>1000</v>
      </c>
    </row>
    <row r="194" spans="1:26" ht="14.25">
      <c r="A194" s="1" t="s">
        <v>36</v>
      </c>
      <c r="B194" s="7">
        <v>984</v>
      </c>
      <c r="C194">
        <v>0</v>
      </c>
      <c r="H194" t="str">
        <f t="shared" si="91"/>
        <v>10502|10502|10502|10502|10502</v>
      </c>
      <c r="J194" s="13">
        <v>1000</v>
      </c>
      <c r="Z194">
        <f t="shared" si="92"/>
        <v>1000</v>
      </c>
    </row>
    <row r="195" spans="1:26" ht="14.25">
      <c r="A195" s="1" t="s">
        <v>36</v>
      </c>
      <c r="B195" s="7">
        <v>16000</v>
      </c>
      <c r="C195">
        <v>0</v>
      </c>
      <c r="H195" t="str">
        <f t="shared" si="91"/>
        <v>10502|10502|10502|10502|10502</v>
      </c>
      <c r="J195" s="13">
        <v>1000</v>
      </c>
      <c r="Z195">
        <f t="shared" si="92"/>
        <v>1000</v>
      </c>
    </row>
    <row r="196" spans="1:26" ht="14.25">
      <c r="A196" s="16" t="s">
        <v>247</v>
      </c>
      <c r="B196" s="7">
        <v>16007</v>
      </c>
      <c r="C196">
        <f>C71+100000</f>
        <v>160101</v>
      </c>
      <c r="D196">
        <f t="shared" ref="D196:G196" si="134">D71+100000</f>
        <v>160102</v>
      </c>
      <c r="E196">
        <f t="shared" si="134"/>
        <v>160103</v>
      </c>
      <c r="F196">
        <f t="shared" si="134"/>
        <v>160104</v>
      </c>
      <c r="G196">
        <f t="shared" si="134"/>
        <v>160105</v>
      </c>
      <c r="H196" t="str">
        <f t="shared" si="91"/>
        <v>160101|160102|160103|160104|160105</v>
      </c>
      <c r="J196" s="16">
        <v>13601</v>
      </c>
      <c r="K196">
        <v>3043</v>
      </c>
      <c r="L196">
        <v>13602</v>
      </c>
      <c r="M196">
        <v>3044</v>
      </c>
      <c r="N196">
        <v>13603</v>
      </c>
      <c r="O196">
        <v>3047</v>
      </c>
      <c r="P196">
        <v>13604</v>
      </c>
      <c r="Q196">
        <v>3050</v>
      </c>
      <c r="R196">
        <v>13605</v>
      </c>
      <c r="S196">
        <v>3055</v>
      </c>
      <c r="T196">
        <v>3058</v>
      </c>
      <c r="U196">
        <v>3061</v>
      </c>
      <c r="V196">
        <v>3064</v>
      </c>
      <c r="W196">
        <v>3067</v>
      </c>
      <c r="X196">
        <v>3070</v>
      </c>
      <c r="Y196">
        <v>3072</v>
      </c>
      <c r="Z196" t="str">
        <f t="shared" si="92"/>
        <v>160101|3043|160102|3044|160103|3047|160104|3050|160105|3055|3058|3061|3064|3067|3070|3072</v>
      </c>
    </row>
    <row r="197" spans="1:26" ht="14.25">
      <c r="A197" s="16" t="s">
        <v>248</v>
      </c>
      <c r="B197" s="7">
        <v>16008</v>
      </c>
      <c r="C197">
        <f t="shared" ref="C197:G197" si="135">C72+100000</f>
        <v>160201</v>
      </c>
      <c r="D197">
        <f t="shared" si="135"/>
        <v>160202</v>
      </c>
      <c r="E197">
        <f t="shared" si="135"/>
        <v>160203</v>
      </c>
      <c r="F197">
        <f t="shared" si="135"/>
        <v>160204</v>
      </c>
      <c r="G197">
        <f t="shared" si="135"/>
        <v>160205</v>
      </c>
      <c r="H197" t="str">
        <f t="shared" ref="H197:H253" si="136">IF(C197=0,A197,C197&amp;"|"&amp;D197&amp;"|"&amp;E197&amp;"|"&amp;F197&amp;"|"&amp;G197)</f>
        <v>160201|160202|160203|160204|160205</v>
      </c>
      <c r="J197" s="16">
        <v>12901</v>
      </c>
      <c r="K197">
        <v>3045</v>
      </c>
      <c r="L197">
        <v>12902</v>
      </c>
      <c r="M197">
        <v>3047</v>
      </c>
      <c r="N197">
        <v>12903</v>
      </c>
      <c r="O197">
        <v>3050</v>
      </c>
      <c r="P197">
        <v>12904</v>
      </c>
      <c r="Q197">
        <v>3053</v>
      </c>
      <c r="R197">
        <v>12905</v>
      </c>
      <c r="S197">
        <v>3057</v>
      </c>
      <c r="T197">
        <v>3060</v>
      </c>
      <c r="U197">
        <v>3063</v>
      </c>
      <c r="V197">
        <v>3066</v>
      </c>
      <c r="W197">
        <v>3069</v>
      </c>
      <c r="X197">
        <v>3072</v>
      </c>
      <c r="Y197">
        <v>3075</v>
      </c>
      <c r="Z197" t="str">
        <f t="shared" ref="Z197:Z252" si="137">IF(J197=1000,1000,C197&amp;"|"&amp;K197&amp;"|"&amp;D197&amp;"|"&amp;M197&amp;"|"&amp;E197&amp;"|"&amp;O197&amp;"|"&amp;F197&amp;"|"&amp;Q197&amp;"|"&amp;G197&amp;"|"&amp;S197&amp;"|"&amp;T197&amp;"|"&amp;U197&amp;"|"&amp;V197&amp;"|"&amp;W197&amp;"|"&amp;X197&amp;"|"&amp;Y197)</f>
        <v>160201|3045|160202|3047|160203|3050|160204|3053|160205|3057|3060|3063|3066|3069|3072|3075</v>
      </c>
    </row>
    <row r="198" spans="1:26" ht="14.25">
      <c r="A198" s="16" t="s">
        <v>249</v>
      </c>
      <c r="B198" s="7">
        <v>16009</v>
      </c>
      <c r="C198">
        <f t="shared" ref="C198:G198" si="138">C73+100000</f>
        <v>160301</v>
      </c>
      <c r="D198">
        <f t="shared" si="138"/>
        <v>160302</v>
      </c>
      <c r="E198">
        <f t="shared" si="138"/>
        <v>160303</v>
      </c>
      <c r="F198">
        <f t="shared" si="138"/>
        <v>160304</v>
      </c>
      <c r="G198">
        <f t="shared" si="138"/>
        <v>160305</v>
      </c>
      <c r="H198" t="str">
        <f t="shared" si="136"/>
        <v>160301|160302|160303|160304|160305</v>
      </c>
      <c r="J198" s="16">
        <v>10601</v>
      </c>
      <c r="K198">
        <v>3048</v>
      </c>
      <c r="L198">
        <v>10602</v>
      </c>
      <c r="M198">
        <v>3049</v>
      </c>
      <c r="N198">
        <v>10603</v>
      </c>
      <c r="O198">
        <v>3052</v>
      </c>
      <c r="P198">
        <v>10604</v>
      </c>
      <c r="Q198">
        <v>3055</v>
      </c>
      <c r="R198">
        <v>10605</v>
      </c>
      <c r="S198">
        <v>3059</v>
      </c>
      <c r="T198">
        <v>3062</v>
      </c>
      <c r="U198">
        <v>3065</v>
      </c>
      <c r="V198">
        <v>3068</v>
      </c>
      <c r="W198">
        <v>3071</v>
      </c>
      <c r="X198">
        <v>3074</v>
      </c>
      <c r="Y198">
        <v>3077</v>
      </c>
      <c r="Z198" t="str">
        <f t="shared" si="137"/>
        <v>160301|3048|160302|3049|160303|3052|160304|3055|160305|3059|3062|3065|3068|3071|3074|3077</v>
      </c>
    </row>
    <row r="199" spans="1:26" ht="14.25">
      <c r="A199" s="16" t="s">
        <v>250</v>
      </c>
      <c r="B199" s="7">
        <v>16010</v>
      </c>
      <c r="C199">
        <f t="shared" ref="C199:G199" si="139">C74+100000</f>
        <v>160401</v>
      </c>
      <c r="D199">
        <f t="shared" si="139"/>
        <v>160402</v>
      </c>
      <c r="E199">
        <f t="shared" si="139"/>
        <v>160403</v>
      </c>
      <c r="F199">
        <f t="shared" si="139"/>
        <v>160404</v>
      </c>
      <c r="G199">
        <f t="shared" si="139"/>
        <v>160405</v>
      </c>
      <c r="H199" t="str">
        <f t="shared" si="136"/>
        <v>160401|160402|160403|160404|160405</v>
      </c>
      <c r="J199" s="16">
        <v>13001</v>
      </c>
      <c r="K199">
        <v>3050</v>
      </c>
      <c r="L199">
        <v>13002</v>
      </c>
      <c r="M199">
        <v>3051</v>
      </c>
      <c r="N199">
        <v>13003</v>
      </c>
      <c r="O199">
        <v>3054</v>
      </c>
      <c r="P199">
        <v>13004</v>
      </c>
      <c r="Q199">
        <v>3057</v>
      </c>
      <c r="R199">
        <v>13005</v>
      </c>
      <c r="S199">
        <v>3062</v>
      </c>
      <c r="T199">
        <v>3065</v>
      </c>
      <c r="U199">
        <v>3068</v>
      </c>
      <c r="V199">
        <v>3071</v>
      </c>
      <c r="W199">
        <v>3074</v>
      </c>
      <c r="X199">
        <v>3077</v>
      </c>
      <c r="Y199">
        <v>3080</v>
      </c>
      <c r="Z199" t="str">
        <f t="shared" si="137"/>
        <v>160401|3050|160402|3051|160403|3054|160404|3057|160405|3062|3065|3068|3071|3074|3077|3080</v>
      </c>
    </row>
    <row r="200" spans="1:26" ht="14.25">
      <c r="A200" s="16" t="s">
        <v>242</v>
      </c>
      <c r="B200" s="7">
        <v>16016</v>
      </c>
      <c r="C200">
        <f t="shared" ref="C200:G200" si="140">C75+100000</f>
        <v>160501</v>
      </c>
      <c r="D200">
        <f t="shared" si="140"/>
        <v>160502</v>
      </c>
      <c r="E200">
        <f t="shared" si="140"/>
        <v>160503</v>
      </c>
      <c r="F200">
        <f t="shared" si="140"/>
        <v>160504</v>
      </c>
      <c r="G200">
        <f t="shared" si="140"/>
        <v>160505</v>
      </c>
      <c r="H200" t="str">
        <f t="shared" si="136"/>
        <v>160501|160502|160503|160504|160505</v>
      </c>
      <c r="J200" s="16">
        <v>12701</v>
      </c>
      <c r="K200">
        <v>3031</v>
      </c>
      <c r="L200">
        <v>12702</v>
      </c>
      <c r="M200">
        <v>3033</v>
      </c>
      <c r="N200">
        <v>12703</v>
      </c>
      <c r="O200">
        <v>3036</v>
      </c>
      <c r="P200">
        <v>12704</v>
      </c>
      <c r="Q200">
        <v>3039</v>
      </c>
      <c r="R200">
        <v>12705</v>
      </c>
      <c r="S200">
        <v>3043</v>
      </c>
      <c r="T200">
        <v>3046</v>
      </c>
      <c r="U200">
        <v>3049</v>
      </c>
      <c r="V200">
        <v>3052</v>
      </c>
      <c r="W200">
        <v>3055</v>
      </c>
      <c r="X200">
        <v>3058</v>
      </c>
      <c r="Y200">
        <v>3061</v>
      </c>
      <c r="Z200" t="str">
        <f t="shared" si="137"/>
        <v>160501|3031|160502|3033|160503|3036|160504|3039|160505|3043|3046|3049|3052|3055|3058|3061</v>
      </c>
    </row>
    <row r="201" spans="1:26" ht="14.25">
      <c r="A201" s="16" t="s">
        <v>243</v>
      </c>
      <c r="B201" s="7">
        <v>16017</v>
      </c>
      <c r="C201">
        <f t="shared" ref="C201:G201" si="141">C76+100000</f>
        <v>160601</v>
      </c>
      <c r="D201">
        <f t="shared" si="141"/>
        <v>160602</v>
      </c>
      <c r="E201">
        <f t="shared" si="141"/>
        <v>160603</v>
      </c>
      <c r="F201">
        <f t="shared" si="141"/>
        <v>160604</v>
      </c>
      <c r="G201">
        <f t="shared" si="141"/>
        <v>160605</v>
      </c>
      <c r="H201" t="str">
        <f t="shared" si="136"/>
        <v>160601|160602|160603|160604|160605</v>
      </c>
      <c r="J201" s="16">
        <v>13101</v>
      </c>
      <c r="K201">
        <v>3033</v>
      </c>
      <c r="L201">
        <v>13102</v>
      </c>
      <c r="M201">
        <v>3035</v>
      </c>
      <c r="N201">
        <v>13103</v>
      </c>
      <c r="O201">
        <v>3038</v>
      </c>
      <c r="P201">
        <v>13104</v>
      </c>
      <c r="Q201">
        <v>3041</v>
      </c>
      <c r="R201">
        <v>13105</v>
      </c>
      <c r="S201">
        <v>3045</v>
      </c>
      <c r="T201">
        <v>3048</v>
      </c>
      <c r="U201">
        <v>3051</v>
      </c>
      <c r="V201">
        <v>3054</v>
      </c>
      <c r="W201">
        <v>3057</v>
      </c>
      <c r="X201">
        <v>3060</v>
      </c>
      <c r="Y201">
        <v>3063</v>
      </c>
      <c r="Z201" t="str">
        <f t="shared" si="137"/>
        <v>160601|3033|160602|3035|160603|3038|160604|3041|160605|3045|3048|3051|3054|3057|3060|3063</v>
      </c>
    </row>
    <row r="202" spans="1:26" ht="14.25">
      <c r="A202" s="16" t="s">
        <v>244</v>
      </c>
      <c r="B202" s="7">
        <v>16018</v>
      </c>
      <c r="C202">
        <f t="shared" ref="C202:G202" si="142">C77+100000</f>
        <v>160701</v>
      </c>
      <c r="D202">
        <f t="shared" si="142"/>
        <v>160702</v>
      </c>
      <c r="E202">
        <f t="shared" si="142"/>
        <v>160703</v>
      </c>
      <c r="F202">
        <f t="shared" si="142"/>
        <v>160704</v>
      </c>
      <c r="G202">
        <f t="shared" si="142"/>
        <v>160705</v>
      </c>
      <c r="H202" t="str">
        <f t="shared" si="136"/>
        <v>160701|160702|160703|160704|160705</v>
      </c>
      <c r="J202" s="16">
        <v>12601</v>
      </c>
      <c r="K202">
        <v>3036</v>
      </c>
      <c r="L202">
        <v>12602</v>
      </c>
      <c r="M202">
        <v>3037</v>
      </c>
      <c r="N202">
        <v>12603</v>
      </c>
      <c r="O202">
        <v>3040</v>
      </c>
      <c r="P202">
        <v>12604</v>
      </c>
      <c r="Q202">
        <v>3043</v>
      </c>
      <c r="R202">
        <v>12605</v>
      </c>
      <c r="S202">
        <v>3047</v>
      </c>
      <c r="T202">
        <v>3050</v>
      </c>
      <c r="U202">
        <v>3053</v>
      </c>
      <c r="V202">
        <v>3056</v>
      </c>
      <c r="W202">
        <v>3059</v>
      </c>
      <c r="X202">
        <v>3062</v>
      </c>
      <c r="Y202">
        <v>3065</v>
      </c>
      <c r="Z202" t="str">
        <f t="shared" si="137"/>
        <v>160701|3036|160702|3037|160703|3040|160704|3043|160705|3047|3050|3053|3056|3059|3062|3065</v>
      </c>
    </row>
    <row r="203" spans="1:26" ht="14.25">
      <c r="A203" s="16" t="s">
        <v>245</v>
      </c>
      <c r="B203" s="7">
        <v>16019</v>
      </c>
      <c r="C203">
        <f t="shared" ref="C203:G203" si="143">C78+100000</f>
        <v>160801</v>
      </c>
      <c r="D203">
        <f t="shared" si="143"/>
        <v>160802</v>
      </c>
      <c r="E203">
        <f t="shared" si="143"/>
        <v>160803</v>
      </c>
      <c r="F203">
        <f t="shared" si="143"/>
        <v>160804</v>
      </c>
      <c r="G203">
        <f t="shared" si="143"/>
        <v>160805</v>
      </c>
      <c r="H203" t="str">
        <f t="shared" si="136"/>
        <v>160801|160802|160803|160804|160805</v>
      </c>
      <c r="J203" s="16">
        <v>13701</v>
      </c>
      <c r="K203">
        <v>3038</v>
      </c>
      <c r="L203">
        <v>13702</v>
      </c>
      <c r="M203">
        <v>3039</v>
      </c>
      <c r="N203">
        <v>13703</v>
      </c>
      <c r="O203">
        <v>3042</v>
      </c>
      <c r="P203">
        <v>13704</v>
      </c>
      <c r="Q203">
        <v>3045</v>
      </c>
      <c r="R203">
        <v>13705</v>
      </c>
      <c r="S203">
        <v>3050</v>
      </c>
      <c r="T203">
        <v>3053</v>
      </c>
      <c r="U203">
        <v>3056</v>
      </c>
      <c r="V203">
        <v>3059</v>
      </c>
      <c r="W203">
        <v>3062</v>
      </c>
      <c r="X203">
        <v>3065</v>
      </c>
      <c r="Y203">
        <v>3068</v>
      </c>
      <c r="Z203" t="str">
        <f t="shared" si="137"/>
        <v>160801|3038|160802|3039|160803|3042|160804|3045|160805|3050|3053|3056|3059|3062|3065|3068</v>
      </c>
    </row>
    <row r="204" spans="1:26" ht="14.25">
      <c r="A204" s="16" t="s">
        <v>246</v>
      </c>
      <c r="B204" s="7">
        <v>16020</v>
      </c>
      <c r="C204">
        <f t="shared" ref="C204:G204" si="144">C79+100000</f>
        <v>160901</v>
      </c>
      <c r="D204">
        <f t="shared" si="144"/>
        <v>160902</v>
      </c>
      <c r="E204">
        <f t="shared" si="144"/>
        <v>160903</v>
      </c>
      <c r="F204">
        <f t="shared" si="144"/>
        <v>160904</v>
      </c>
      <c r="G204">
        <f t="shared" si="144"/>
        <v>160905</v>
      </c>
      <c r="H204" t="str">
        <f t="shared" si="136"/>
        <v>160901|160902|160903|160904|160905</v>
      </c>
      <c r="J204" s="16">
        <v>13801</v>
      </c>
      <c r="K204">
        <v>3041</v>
      </c>
      <c r="L204">
        <v>13802</v>
      </c>
      <c r="M204">
        <v>3042</v>
      </c>
      <c r="N204">
        <v>13803</v>
      </c>
      <c r="O204">
        <v>3045</v>
      </c>
      <c r="P204">
        <v>13804</v>
      </c>
      <c r="Q204">
        <v>3048</v>
      </c>
      <c r="R204">
        <v>13805</v>
      </c>
      <c r="S204">
        <v>3052</v>
      </c>
      <c r="T204">
        <v>3055</v>
      </c>
      <c r="U204">
        <v>3058</v>
      </c>
      <c r="V204">
        <v>3061</v>
      </c>
      <c r="W204">
        <v>3064</v>
      </c>
      <c r="X204">
        <v>3067</v>
      </c>
      <c r="Y204">
        <v>3070</v>
      </c>
      <c r="Z204" t="str">
        <f t="shared" si="137"/>
        <v>160901|3041|160902|3042|160903|3045|160904|3048|160905|3052|3055|3058|3061|3064|3067|3070</v>
      </c>
    </row>
    <row r="205" spans="1:26" ht="14.25">
      <c r="A205" s="1" t="s">
        <v>36</v>
      </c>
      <c r="B205" s="7">
        <v>16050</v>
      </c>
      <c r="C205">
        <v>0</v>
      </c>
      <c r="H205" t="str">
        <f t="shared" si="136"/>
        <v>10502|10502|10502|10502|10502</v>
      </c>
      <c r="J205" s="13">
        <v>1000</v>
      </c>
      <c r="Z205">
        <f t="shared" si="137"/>
        <v>1000</v>
      </c>
    </row>
    <row r="206" spans="1:26" ht="14.25">
      <c r="A206" s="1" t="s">
        <v>36</v>
      </c>
      <c r="B206" s="7">
        <v>983</v>
      </c>
      <c r="C206">
        <v>0</v>
      </c>
      <c r="H206" t="str">
        <f t="shared" si="136"/>
        <v>10502|10502|10502|10502|10502</v>
      </c>
      <c r="J206" s="13">
        <v>1000</v>
      </c>
      <c r="Z206">
        <f t="shared" si="137"/>
        <v>1000</v>
      </c>
    </row>
    <row r="207" spans="1:26" ht="14.25">
      <c r="A207" s="1" t="s">
        <v>36</v>
      </c>
      <c r="B207" s="7">
        <v>17000</v>
      </c>
      <c r="C207">
        <v>0</v>
      </c>
      <c r="H207" t="str">
        <f t="shared" si="136"/>
        <v>10502|10502|10502|10502|10502</v>
      </c>
      <c r="J207" s="13">
        <v>1000</v>
      </c>
      <c r="Z207">
        <f t="shared" si="137"/>
        <v>1000</v>
      </c>
    </row>
    <row r="208" spans="1:26" ht="14.25">
      <c r="A208" s="16" t="s">
        <v>143</v>
      </c>
      <c r="B208" s="7">
        <v>17007</v>
      </c>
      <c r="C208">
        <f>C83+100000</f>
        <v>170101</v>
      </c>
      <c r="D208">
        <f t="shared" ref="D208:G208" si="145">D83+100000</f>
        <v>170102</v>
      </c>
      <c r="E208">
        <f t="shared" si="145"/>
        <v>170103</v>
      </c>
      <c r="F208">
        <f t="shared" si="145"/>
        <v>170104</v>
      </c>
      <c r="G208">
        <f t="shared" si="145"/>
        <v>170105</v>
      </c>
      <c r="H208" t="str">
        <f t="shared" si="136"/>
        <v>170101|170102|170103|170104|170105</v>
      </c>
      <c r="J208" s="16">
        <v>10705</v>
      </c>
      <c r="K208">
        <v>3043</v>
      </c>
      <c r="L208">
        <v>10702</v>
      </c>
      <c r="M208">
        <v>3044</v>
      </c>
      <c r="N208">
        <v>10703</v>
      </c>
      <c r="O208">
        <v>3047</v>
      </c>
      <c r="P208">
        <v>10704</v>
      </c>
      <c r="Q208">
        <v>3050</v>
      </c>
      <c r="R208">
        <v>10701</v>
      </c>
      <c r="S208">
        <v>3055</v>
      </c>
      <c r="T208">
        <v>3058</v>
      </c>
      <c r="U208">
        <v>3061</v>
      </c>
      <c r="V208">
        <v>3064</v>
      </c>
      <c r="W208">
        <v>3067</v>
      </c>
      <c r="X208">
        <v>3070</v>
      </c>
      <c r="Y208">
        <v>3072</v>
      </c>
      <c r="Z208" t="str">
        <f t="shared" si="137"/>
        <v>170101|3043|170102|3044|170103|3047|170104|3050|170105|3055|3058|3061|3064|3067|3070|3072</v>
      </c>
    </row>
    <row r="209" spans="1:26" ht="14.25">
      <c r="A209" s="1" t="s">
        <v>63</v>
      </c>
      <c r="B209" s="7">
        <v>17008</v>
      </c>
      <c r="C209">
        <f t="shared" ref="C209:G209" si="146">C84+100000</f>
        <v>170201</v>
      </c>
      <c r="D209">
        <f t="shared" si="146"/>
        <v>170202</v>
      </c>
      <c r="E209">
        <f t="shared" si="146"/>
        <v>170203</v>
      </c>
      <c r="F209">
        <f t="shared" si="146"/>
        <v>170204</v>
      </c>
      <c r="G209">
        <f t="shared" si="146"/>
        <v>170205</v>
      </c>
      <c r="H209" t="str">
        <f t="shared" si="136"/>
        <v>170201|170202|170203|170204|170205</v>
      </c>
      <c r="J209" s="16">
        <v>10801</v>
      </c>
      <c r="K209">
        <v>3045</v>
      </c>
      <c r="L209">
        <v>10802</v>
      </c>
      <c r="M209">
        <v>3047</v>
      </c>
      <c r="N209">
        <v>10803</v>
      </c>
      <c r="O209">
        <v>3050</v>
      </c>
      <c r="P209">
        <v>10804</v>
      </c>
      <c r="Q209">
        <v>3053</v>
      </c>
      <c r="R209">
        <v>10805</v>
      </c>
      <c r="S209">
        <v>3057</v>
      </c>
      <c r="T209">
        <v>3060</v>
      </c>
      <c r="U209">
        <v>3063</v>
      </c>
      <c r="V209">
        <v>3066</v>
      </c>
      <c r="W209">
        <v>3069</v>
      </c>
      <c r="X209">
        <v>3072</v>
      </c>
      <c r="Y209">
        <v>3075</v>
      </c>
      <c r="Z209" t="str">
        <f t="shared" si="137"/>
        <v>170201|3045|170202|3047|170203|3050|170204|3053|170205|3057|3060|3063|3066|3069|3072|3075</v>
      </c>
    </row>
    <row r="210" spans="1:26" ht="14.25">
      <c r="A210" s="1" t="s">
        <v>67</v>
      </c>
      <c r="B210" s="7">
        <v>17009</v>
      </c>
      <c r="C210">
        <f t="shared" ref="C210:G210" si="147">C85+100000</f>
        <v>170301</v>
      </c>
      <c r="D210">
        <f t="shared" si="147"/>
        <v>170302</v>
      </c>
      <c r="E210">
        <f t="shared" si="147"/>
        <v>170303</v>
      </c>
      <c r="F210">
        <f t="shared" si="147"/>
        <v>170304</v>
      </c>
      <c r="G210">
        <f t="shared" si="147"/>
        <v>170305</v>
      </c>
      <c r="H210" t="str">
        <f t="shared" si="136"/>
        <v>170301|170302|170303|170304|170305</v>
      </c>
      <c r="J210" s="16">
        <v>10901</v>
      </c>
      <c r="K210">
        <v>3048</v>
      </c>
      <c r="L210">
        <v>10902</v>
      </c>
      <c r="M210">
        <v>3049</v>
      </c>
      <c r="N210">
        <v>10903</v>
      </c>
      <c r="O210">
        <v>3052</v>
      </c>
      <c r="P210">
        <v>10904</v>
      </c>
      <c r="Q210">
        <v>3055</v>
      </c>
      <c r="R210">
        <v>10905</v>
      </c>
      <c r="S210">
        <v>3059</v>
      </c>
      <c r="T210">
        <v>3062</v>
      </c>
      <c r="U210">
        <v>3065</v>
      </c>
      <c r="V210">
        <v>3068</v>
      </c>
      <c r="W210">
        <v>3071</v>
      </c>
      <c r="X210">
        <v>3074</v>
      </c>
      <c r="Y210">
        <v>3077</v>
      </c>
      <c r="Z210" t="str">
        <f t="shared" si="137"/>
        <v>170301|3048|170302|3049|170303|3052|170304|3055|170305|3059|3062|3065|3068|3071|3074|3077</v>
      </c>
    </row>
    <row r="211" spans="1:26" ht="14.25">
      <c r="A211" s="1" t="s">
        <v>71</v>
      </c>
      <c r="B211" s="7">
        <v>17010</v>
      </c>
      <c r="C211">
        <f t="shared" ref="C211:G211" si="148">C86+100000</f>
        <v>170401</v>
      </c>
      <c r="D211">
        <f t="shared" si="148"/>
        <v>170402</v>
      </c>
      <c r="E211">
        <f t="shared" si="148"/>
        <v>170403</v>
      </c>
      <c r="F211">
        <f t="shared" si="148"/>
        <v>170404</v>
      </c>
      <c r="G211">
        <f t="shared" si="148"/>
        <v>170405</v>
      </c>
      <c r="H211" t="str">
        <f t="shared" si="136"/>
        <v>170401|170402|170403|170404|170405</v>
      </c>
      <c r="J211" s="16">
        <v>11001</v>
      </c>
      <c r="K211">
        <v>3050</v>
      </c>
      <c r="L211">
        <v>11002</v>
      </c>
      <c r="M211">
        <v>3051</v>
      </c>
      <c r="N211">
        <v>11003</v>
      </c>
      <c r="O211">
        <v>3054</v>
      </c>
      <c r="P211">
        <v>11004</v>
      </c>
      <c r="Q211">
        <v>3057</v>
      </c>
      <c r="R211">
        <v>11005</v>
      </c>
      <c r="S211">
        <v>3062</v>
      </c>
      <c r="T211">
        <v>3065</v>
      </c>
      <c r="U211">
        <v>3068</v>
      </c>
      <c r="V211">
        <v>3071</v>
      </c>
      <c r="W211">
        <v>3074</v>
      </c>
      <c r="X211">
        <v>3077</v>
      </c>
      <c r="Y211">
        <v>3080</v>
      </c>
      <c r="Z211" t="str">
        <f t="shared" si="137"/>
        <v>170401|3050|170402|3051|170403|3054|170404|3057|170405|3062|3065|3068|3071|3074|3077|3080</v>
      </c>
    </row>
    <row r="212" spans="1:26" ht="14.25">
      <c r="A212" s="1" t="s">
        <v>95</v>
      </c>
      <c r="B212" s="7">
        <v>17016</v>
      </c>
      <c r="C212">
        <f t="shared" ref="C212:G212" si="149">C87+100000</f>
        <v>170501</v>
      </c>
      <c r="D212">
        <f t="shared" si="149"/>
        <v>170502</v>
      </c>
      <c r="E212">
        <f t="shared" si="149"/>
        <v>170503</v>
      </c>
      <c r="F212">
        <f t="shared" si="149"/>
        <v>170504</v>
      </c>
      <c r="G212">
        <f t="shared" si="149"/>
        <v>170505</v>
      </c>
      <c r="H212" t="str">
        <f t="shared" si="136"/>
        <v>170501|170502|170503|170504|170505</v>
      </c>
      <c r="J212" s="16">
        <v>11601</v>
      </c>
      <c r="K212">
        <v>3031</v>
      </c>
      <c r="L212">
        <v>11602</v>
      </c>
      <c r="M212">
        <v>3033</v>
      </c>
      <c r="N212">
        <v>11603</v>
      </c>
      <c r="O212">
        <v>3036</v>
      </c>
      <c r="P212">
        <v>11604</v>
      </c>
      <c r="Q212">
        <v>3039</v>
      </c>
      <c r="R212">
        <v>11605</v>
      </c>
      <c r="S212">
        <v>3043</v>
      </c>
      <c r="T212">
        <v>3046</v>
      </c>
      <c r="U212">
        <v>3049</v>
      </c>
      <c r="V212">
        <v>3052</v>
      </c>
      <c r="W212">
        <v>3055</v>
      </c>
      <c r="X212">
        <v>3058</v>
      </c>
      <c r="Y212">
        <v>3061</v>
      </c>
      <c r="Z212" t="str">
        <f t="shared" si="137"/>
        <v>170501|3031|170502|3033|170503|3036|170504|3039|170505|3043|3046|3049|3052|3055|3058|3061</v>
      </c>
    </row>
    <row r="213" spans="1:26" ht="14.25">
      <c r="A213" s="1" t="s">
        <v>99</v>
      </c>
      <c r="B213" s="7">
        <v>17017</v>
      </c>
      <c r="C213">
        <f t="shared" ref="C213:G213" si="150">C88+100000</f>
        <v>170601</v>
      </c>
      <c r="D213">
        <f t="shared" si="150"/>
        <v>170602</v>
      </c>
      <c r="E213">
        <f t="shared" si="150"/>
        <v>170603</v>
      </c>
      <c r="F213">
        <f t="shared" si="150"/>
        <v>170604</v>
      </c>
      <c r="G213">
        <f t="shared" si="150"/>
        <v>170605</v>
      </c>
      <c r="H213" t="str">
        <f t="shared" si="136"/>
        <v>170601|170602|170603|170604|170605</v>
      </c>
      <c r="J213" s="16">
        <v>11701</v>
      </c>
      <c r="K213">
        <v>3033</v>
      </c>
      <c r="L213">
        <v>11702</v>
      </c>
      <c r="M213">
        <v>3035</v>
      </c>
      <c r="N213">
        <v>11703</v>
      </c>
      <c r="O213">
        <v>3038</v>
      </c>
      <c r="P213">
        <v>11704</v>
      </c>
      <c r="Q213">
        <v>3041</v>
      </c>
      <c r="R213">
        <v>11705</v>
      </c>
      <c r="S213">
        <v>3045</v>
      </c>
      <c r="T213">
        <v>3048</v>
      </c>
      <c r="U213">
        <v>3051</v>
      </c>
      <c r="V213">
        <v>3054</v>
      </c>
      <c r="W213">
        <v>3057</v>
      </c>
      <c r="X213">
        <v>3060</v>
      </c>
      <c r="Y213">
        <v>3063</v>
      </c>
      <c r="Z213" t="str">
        <f t="shared" si="137"/>
        <v>170601|3033|170602|3035|170603|3038|170604|3041|170605|3045|3048|3051|3054|3057|3060|3063</v>
      </c>
    </row>
    <row r="214" spans="1:26" ht="14.25">
      <c r="A214" s="1" t="s">
        <v>103</v>
      </c>
      <c r="B214" s="7">
        <v>17018</v>
      </c>
      <c r="C214">
        <f t="shared" ref="C214:G214" si="151">C89+100000</f>
        <v>170701</v>
      </c>
      <c r="D214">
        <f t="shared" si="151"/>
        <v>170702</v>
      </c>
      <c r="E214">
        <f t="shared" si="151"/>
        <v>170703</v>
      </c>
      <c r="F214">
        <f t="shared" si="151"/>
        <v>170704</v>
      </c>
      <c r="G214">
        <f t="shared" si="151"/>
        <v>170705</v>
      </c>
      <c r="H214" t="str">
        <f t="shared" si="136"/>
        <v>170701|170702|170703|170704|170705</v>
      </c>
      <c r="J214" s="16">
        <v>11801</v>
      </c>
      <c r="K214">
        <v>3036</v>
      </c>
      <c r="L214">
        <v>11802</v>
      </c>
      <c r="M214">
        <v>3037</v>
      </c>
      <c r="N214">
        <v>11803</v>
      </c>
      <c r="O214">
        <v>3040</v>
      </c>
      <c r="P214">
        <v>11804</v>
      </c>
      <c r="Q214">
        <v>3043</v>
      </c>
      <c r="R214">
        <v>11805</v>
      </c>
      <c r="S214">
        <v>3047</v>
      </c>
      <c r="T214">
        <v>3050</v>
      </c>
      <c r="U214">
        <v>3053</v>
      </c>
      <c r="V214">
        <v>3056</v>
      </c>
      <c r="W214">
        <v>3059</v>
      </c>
      <c r="X214">
        <v>3062</v>
      </c>
      <c r="Y214">
        <v>3065</v>
      </c>
      <c r="Z214" t="str">
        <f t="shared" si="137"/>
        <v>170701|3036|170702|3037|170703|3040|170704|3043|170705|3047|3050|3053|3056|3059|3062|3065</v>
      </c>
    </row>
    <row r="215" spans="1:26" ht="14.25">
      <c r="A215" s="1" t="s">
        <v>107</v>
      </c>
      <c r="B215" s="7">
        <v>17019</v>
      </c>
      <c r="C215">
        <f t="shared" ref="C215:G215" si="152">C90+100000</f>
        <v>170801</v>
      </c>
      <c r="D215">
        <f t="shared" si="152"/>
        <v>170802</v>
      </c>
      <c r="E215">
        <f t="shared" si="152"/>
        <v>170803</v>
      </c>
      <c r="F215">
        <f t="shared" si="152"/>
        <v>170804</v>
      </c>
      <c r="G215">
        <f t="shared" si="152"/>
        <v>170805</v>
      </c>
      <c r="H215" t="str">
        <f t="shared" si="136"/>
        <v>170801|170802|170803|170804|170805</v>
      </c>
      <c r="J215" s="16">
        <v>11901</v>
      </c>
      <c r="K215">
        <v>3038</v>
      </c>
      <c r="L215">
        <v>11902</v>
      </c>
      <c r="M215">
        <v>3039</v>
      </c>
      <c r="N215">
        <v>11903</v>
      </c>
      <c r="O215">
        <v>3042</v>
      </c>
      <c r="P215">
        <v>11904</v>
      </c>
      <c r="Q215">
        <v>3045</v>
      </c>
      <c r="R215">
        <v>11905</v>
      </c>
      <c r="S215">
        <v>3050</v>
      </c>
      <c r="T215">
        <v>3053</v>
      </c>
      <c r="U215">
        <v>3056</v>
      </c>
      <c r="V215">
        <v>3059</v>
      </c>
      <c r="W215">
        <v>3062</v>
      </c>
      <c r="X215">
        <v>3065</v>
      </c>
      <c r="Y215">
        <v>3068</v>
      </c>
      <c r="Z215" t="str">
        <f t="shared" si="137"/>
        <v>170801|3038|170802|3039|170803|3042|170804|3045|170805|3050|3053|3056|3059|3062|3065|3068</v>
      </c>
    </row>
    <row r="216" spans="1:26" ht="14.25">
      <c r="A216" s="1" t="s">
        <v>111</v>
      </c>
      <c r="B216" s="7">
        <v>17020</v>
      </c>
      <c r="C216">
        <f t="shared" ref="C216:G216" si="153">C91+100000</f>
        <v>170901</v>
      </c>
      <c r="D216">
        <f t="shared" si="153"/>
        <v>170902</v>
      </c>
      <c r="E216">
        <f t="shared" si="153"/>
        <v>170903</v>
      </c>
      <c r="F216">
        <f t="shared" si="153"/>
        <v>170904</v>
      </c>
      <c r="G216">
        <f t="shared" si="153"/>
        <v>170905</v>
      </c>
      <c r="H216" t="str">
        <f t="shared" si="136"/>
        <v>170901|170902|170903|170904|170905</v>
      </c>
      <c r="J216" s="16">
        <v>12001</v>
      </c>
      <c r="K216">
        <v>3041</v>
      </c>
      <c r="L216">
        <v>12002</v>
      </c>
      <c r="M216">
        <v>3042</v>
      </c>
      <c r="N216">
        <v>12003</v>
      </c>
      <c r="O216">
        <v>3045</v>
      </c>
      <c r="P216">
        <v>12004</v>
      </c>
      <c r="Q216">
        <v>3048</v>
      </c>
      <c r="R216">
        <v>12005</v>
      </c>
      <c r="S216">
        <v>3052</v>
      </c>
      <c r="T216">
        <v>3055</v>
      </c>
      <c r="U216">
        <v>3058</v>
      </c>
      <c r="V216">
        <v>3061</v>
      </c>
      <c r="W216">
        <v>3064</v>
      </c>
      <c r="X216">
        <v>3067</v>
      </c>
      <c r="Y216">
        <v>3070</v>
      </c>
      <c r="Z216" t="str">
        <f t="shared" si="137"/>
        <v>170901|3041|170902|3042|170903|3045|170904|3048|170905|3052|3055|3058|3061|3064|3067|3070</v>
      </c>
    </row>
    <row r="217" spans="1:26" ht="14.25">
      <c r="A217" s="1" t="s">
        <v>36</v>
      </c>
      <c r="B217" s="7">
        <v>17050</v>
      </c>
      <c r="C217">
        <v>0</v>
      </c>
      <c r="H217" t="str">
        <f t="shared" si="136"/>
        <v>10502|10502|10502|10502|10502</v>
      </c>
      <c r="J217" s="13">
        <v>1000</v>
      </c>
      <c r="Z217">
        <f t="shared" si="137"/>
        <v>1000</v>
      </c>
    </row>
    <row r="218" spans="1:26" ht="14.25">
      <c r="A218" s="1" t="s">
        <v>36</v>
      </c>
      <c r="B218" s="7">
        <v>982</v>
      </c>
      <c r="C218">
        <v>0</v>
      </c>
      <c r="H218" t="str">
        <f t="shared" si="136"/>
        <v>10502|10502|10502|10502|10502</v>
      </c>
      <c r="J218" s="13">
        <v>1000</v>
      </c>
      <c r="Z218">
        <f t="shared" si="137"/>
        <v>1000</v>
      </c>
    </row>
    <row r="219" spans="1:26" ht="14.25">
      <c r="A219" s="1" t="s">
        <v>36</v>
      </c>
      <c r="B219" s="7">
        <v>18000</v>
      </c>
      <c r="C219">
        <v>0</v>
      </c>
      <c r="H219" t="str">
        <f t="shared" si="136"/>
        <v>10502|10502|10502|10502|10502</v>
      </c>
      <c r="J219" s="13">
        <v>1000</v>
      </c>
      <c r="Z219">
        <f t="shared" si="137"/>
        <v>1000</v>
      </c>
    </row>
    <row r="220" spans="1:26" ht="14.25">
      <c r="A220" s="16" t="s">
        <v>247</v>
      </c>
      <c r="B220" s="7">
        <v>18007</v>
      </c>
      <c r="C220">
        <f>C95+100000</f>
        <v>180101</v>
      </c>
      <c r="D220">
        <f t="shared" ref="D220:G220" si="154">D95+100000</f>
        <v>180102</v>
      </c>
      <c r="E220">
        <f t="shared" si="154"/>
        <v>180103</v>
      </c>
      <c r="F220">
        <f t="shared" si="154"/>
        <v>180104</v>
      </c>
      <c r="G220">
        <f t="shared" si="154"/>
        <v>180105</v>
      </c>
      <c r="H220" t="str">
        <f t="shared" si="136"/>
        <v>180101|180102|180103|180104|180105</v>
      </c>
      <c r="J220" s="16">
        <v>13601</v>
      </c>
      <c r="K220">
        <v>3043</v>
      </c>
      <c r="L220">
        <v>13602</v>
      </c>
      <c r="M220">
        <v>3044</v>
      </c>
      <c r="N220">
        <v>13603</v>
      </c>
      <c r="O220">
        <v>3047</v>
      </c>
      <c r="P220">
        <v>13604</v>
      </c>
      <c r="Q220">
        <v>3050</v>
      </c>
      <c r="R220">
        <v>13605</v>
      </c>
      <c r="S220">
        <v>3055</v>
      </c>
      <c r="T220">
        <v>3058</v>
      </c>
      <c r="U220">
        <v>3061</v>
      </c>
      <c r="V220">
        <v>3064</v>
      </c>
      <c r="W220">
        <v>3067</v>
      </c>
      <c r="X220">
        <v>3070</v>
      </c>
      <c r="Y220">
        <v>3072</v>
      </c>
      <c r="Z220" t="str">
        <f t="shared" si="137"/>
        <v>180101|3043|180102|3044|180103|3047|180104|3050|180105|3055|3058|3061|3064|3067|3070|3072</v>
      </c>
    </row>
    <row r="221" spans="1:26" ht="14.25">
      <c r="A221" s="16" t="s">
        <v>248</v>
      </c>
      <c r="B221" s="7">
        <v>18008</v>
      </c>
      <c r="C221">
        <f t="shared" ref="C221:G221" si="155">C96+100000</f>
        <v>180201</v>
      </c>
      <c r="D221">
        <f t="shared" si="155"/>
        <v>180202</v>
      </c>
      <c r="E221">
        <f t="shared" si="155"/>
        <v>180203</v>
      </c>
      <c r="F221">
        <f t="shared" si="155"/>
        <v>180204</v>
      </c>
      <c r="G221">
        <f t="shared" si="155"/>
        <v>180205</v>
      </c>
      <c r="H221" t="str">
        <f t="shared" si="136"/>
        <v>180201|180202|180203|180204|180205</v>
      </c>
      <c r="J221" s="16">
        <v>12901</v>
      </c>
      <c r="K221">
        <v>3045</v>
      </c>
      <c r="L221">
        <v>12902</v>
      </c>
      <c r="M221">
        <v>3047</v>
      </c>
      <c r="N221">
        <v>12903</v>
      </c>
      <c r="O221">
        <v>3050</v>
      </c>
      <c r="P221">
        <v>12904</v>
      </c>
      <c r="Q221">
        <v>3053</v>
      </c>
      <c r="R221">
        <v>12905</v>
      </c>
      <c r="S221">
        <v>3057</v>
      </c>
      <c r="T221">
        <v>3060</v>
      </c>
      <c r="U221">
        <v>3063</v>
      </c>
      <c r="V221">
        <v>3066</v>
      </c>
      <c r="W221">
        <v>3069</v>
      </c>
      <c r="X221">
        <v>3072</v>
      </c>
      <c r="Y221">
        <v>3075</v>
      </c>
      <c r="Z221" t="str">
        <f t="shared" si="137"/>
        <v>180201|3045|180202|3047|180203|3050|180204|3053|180205|3057|3060|3063|3066|3069|3072|3075</v>
      </c>
    </row>
    <row r="222" spans="1:26" ht="14.25">
      <c r="A222" s="16" t="s">
        <v>249</v>
      </c>
      <c r="B222" s="7">
        <v>18009</v>
      </c>
      <c r="C222">
        <f t="shared" ref="C222:G222" si="156">C97+100000</f>
        <v>180301</v>
      </c>
      <c r="D222">
        <f t="shared" si="156"/>
        <v>180302</v>
      </c>
      <c r="E222">
        <f t="shared" si="156"/>
        <v>180303</v>
      </c>
      <c r="F222">
        <f t="shared" si="156"/>
        <v>180304</v>
      </c>
      <c r="G222">
        <f t="shared" si="156"/>
        <v>180305</v>
      </c>
      <c r="H222" t="str">
        <f t="shared" si="136"/>
        <v>180301|180302|180303|180304|180305</v>
      </c>
      <c r="J222" s="16">
        <v>10601</v>
      </c>
      <c r="K222">
        <v>3048</v>
      </c>
      <c r="L222">
        <v>10602</v>
      </c>
      <c r="M222">
        <v>3049</v>
      </c>
      <c r="N222">
        <v>10603</v>
      </c>
      <c r="O222">
        <v>3052</v>
      </c>
      <c r="P222">
        <v>10604</v>
      </c>
      <c r="Q222">
        <v>3055</v>
      </c>
      <c r="R222">
        <v>10605</v>
      </c>
      <c r="S222">
        <v>3059</v>
      </c>
      <c r="T222">
        <v>3062</v>
      </c>
      <c r="U222">
        <v>3065</v>
      </c>
      <c r="V222">
        <v>3068</v>
      </c>
      <c r="W222">
        <v>3071</v>
      </c>
      <c r="X222">
        <v>3074</v>
      </c>
      <c r="Y222">
        <v>3077</v>
      </c>
      <c r="Z222" t="str">
        <f t="shared" si="137"/>
        <v>180301|3048|180302|3049|180303|3052|180304|3055|180305|3059|3062|3065|3068|3071|3074|3077</v>
      </c>
    </row>
    <row r="223" spans="1:26" ht="14.25">
      <c r="A223" s="16" t="s">
        <v>250</v>
      </c>
      <c r="B223" s="7">
        <v>18010</v>
      </c>
      <c r="C223">
        <f t="shared" ref="C223:G223" si="157">C98+100000</f>
        <v>180401</v>
      </c>
      <c r="D223">
        <f t="shared" si="157"/>
        <v>180402</v>
      </c>
      <c r="E223">
        <f t="shared" si="157"/>
        <v>180403</v>
      </c>
      <c r="F223">
        <f t="shared" si="157"/>
        <v>180404</v>
      </c>
      <c r="G223">
        <f t="shared" si="157"/>
        <v>180405</v>
      </c>
      <c r="H223" t="str">
        <f t="shared" si="136"/>
        <v>180401|180402|180403|180404|180405</v>
      </c>
      <c r="J223" s="16">
        <v>13001</v>
      </c>
      <c r="K223">
        <v>3050</v>
      </c>
      <c r="L223">
        <v>13002</v>
      </c>
      <c r="M223">
        <v>3051</v>
      </c>
      <c r="N223">
        <v>13003</v>
      </c>
      <c r="O223">
        <v>3054</v>
      </c>
      <c r="P223">
        <v>13004</v>
      </c>
      <c r="Q223">
        <v>3057</v>
      </c>
      <c r="R223">
        <v>13005</v>
      </c>
      <c r="S223">
        <v>3062</v>
      </c>
      <c r="T223">
        <v>3065</v>
      </c>
      <c r="U223">
        <v>3068</v>
      </c>
      <c r="V223">
        <v>3071</v>
      </c>
      <c r="W223">
        <v>3074</v>
      </c>
      <c r="X223">
        <v>3077</v>
      </c>
      <c r="Y223">
        <v>3080</v>
      </c>
      <c r="Z223" t="str">
        <f t="shared" si="137"/>
        <v>180401|3050|180402|3051|180403|3054|180404|3057|180405|3062|3065|3068|3071|3074|3077|3080</v>
      </c>
    </row>
    <row r="224" spans="1:26" ht="14.25">
      <c r="A224" s="16" t="s">
        <v>242</v>
      </c>
      <c r="B224" s="7">
        <v>18016</v>
      </c>
      <c r="C224">
        <f t="shared" ref="C224:G224" si="158">C99+100000</f>
        <v>180501</v>
      </c>
      <c r="D224">
        <f t="shared" si="158"/>
        <v>180502</v>
      </c>
      <c r="E224">
        <f t="shared" si="158"/>
        <v>180503</v>
      </c>
      <c r="F224">
        <f t="shared" si="158"/>
        <v>180504</v>
      </c>
      <c r="G224">
        <f t="shared" si="158"/>
        <v>180505</v>
      </c>
      <c r="H224" t="str">
        <f t="shared" si="136"/>
        <v>180501|180502|180503|180504|180505</v>
      </c>
      <c r="J224" s="16">
        <v>12701</v>
      </c>
      <c r="K224">
        <v>3031</v>
      </c>
      <c r="L224">
        <v>12702</v>
      </c>
      <c r="M224">
        <v>3033</v>
      </c>
      <c r="N224">
        <v>12703</v>
      </c>
      <c r="O224">
        <v>3036</v>
      </c>
      <c r="P224">
        <v>12704</v>
      </c>
      <c r="Q224">
        <v>3039</v>
      </c>
      <c r="R224">
        <v>12705</v>
      </c>
      <c r="S224">
        <v>3043</v>
      </c>
      <c r="T224">
        <v>3046</v>
      </c>
      <c r="U224">
        <v>3049</v>
      </c>
      <c r="V224">
        <v>3052</v>
      </c>
      <c r="W224">
        <v>3055</v>
      </c>
      <c r="X224">
        <v>3058</v>
      </c>
      <c r="Y224">
        <v>3061</v>
      </c>
      <c r="Z224" t="str">
        <f t="shared" si="137"/>
        <v>180501|3031|180502|3033|180503|3036|180504|3039|180505|3043|3046|3049|3052|3055|3058|3061</v>
      </c>
    </row>
    <row r="225" spans="1:26" ht="14.25">
      <c r="A225" s="16" t="s">
        <v>243</v>
      </c>
      <c r="B225" s="7">
        <v>18017</v>
      </c>
      <c r="C225">
        <f t="shared" ref="C225:G225" si="159">C100+100000</f>
        <v>180601</v>
      </c>
      <c r="D225">
        <f t="shared" si="159"/>
        <v>180602</v>
      </c>
      <c r="E225">
        <f t="shared" si="159"/>
        <v>180603</v>
      </c>
      <c r="F225">
        <f t="shared" si="159"/>
        <v>180604</v>
      </c>
      <c r="G225">
        <f t="shared" si="159"/>
        <v>180605</v>
      </c>
      <c r="H225" t="str">
        <f t="shared" si="136"/>
        <v>180601|180602|180603|180604|180605</v>
      </c>
      <c r="J225" s="16">
        <v>13101</v>
      </c>
      <c r="K225">
        <v>3033</v>
      </c>
      <c r="L225">
        <v>13102</v>
      </c>
      <c r="M225">
        <v>3035</v>
      </c>
      <c r="N225">
        <v>13103</v>
      </c>
      <c r="O225">
        <v>3038</v>
      </c>
      <c r="P225">
        <v>13104</v>
      </c>
      <c r="Q225">
        <v>3041</v>
      </c>
      <c r="R225">
        <v>13105</v>
      </c>
      <c r="S225">
        <v>3045</v>
      </c>
      <c r="T225">
        <v>3048</v>
      </c>
      <c r="U225">
        <v>3051</v>
      </c>
      <c r="V225">
        <v>3054</v>
      </c>
      <c r="W225">
        <v>3057</v>
      </c>
      <c r="X225">
        <v>3060</v>
      </c>
      <c r="Y225">
        <v>3063</v>
      </c>
      <c r="Z225" t="str">
        <f t="shared" si="137"/>
        <v>180601|3033|180602|3035|180603|3038|180604|3041|180605|3045|3048|3051|3054|3057|3060|3063</v>
      </c>
    </row>
    <row r="226" spans="1:26" ht="14.25">
      <c r="A226" s="16" t="s">
        <v>244</v>
      </c>
      <c r="B226" s="7">
        <v>18018</v>
      </c>
      <c r="C226">
        <f t="shared" ref="C226:G226" si="160">C101+100000</f>
        <v>180701</v>
      </c>
      <c r="D226">
        <f t="shared" si="160"/>
        <v>180702</v>
      </c>
      <c r="E226">
        <f t="shared" si="160"/>
        <v>180703</v>
      </c>
      <c r="F226">
        <f t="shared" si="160"/>
        <v>180704</v>
      </c>
      <c r="G226">
        <f t="shared" si="160"/>
        <v>180705</v>
      </c>
      <c r="H226" t="str">
        <f t="shared" si="136"/>
        <v>180701|180702|180703|180704|180705</v>
      </c>
      <c r="J226" s="16">
        <v>12601</v>
      </c>
      <c r="K226">
        <v>3036</v>
      </c>
      <c r="L226">
        <v>12602</v>
      </c>
      <c r="M226">
        <v>3037</v>
      </c>
      <c r="N226">
        <v>12603</v>
      </c>
      <c r="O226">
        <v>3040</v>
      </c>
      <c r="P226">
        <v>12604</v>
      </c>
      <c r="Q226">
        <v>3043</v>
      </c>
      <c r="R226">
        <v>12605</v>
      </c>
      <c r="S226">
        <v>3047</v>
      </c>
      <c r="T226">
        <v>3050</v>
      </c>
      <c r="U226">
        <v>3053</v>
      </c>
      <c r="V226">
        <v>3056</v>
      </c>
      <c r="W226">
        <v>3059</v>
      </c>
      <c r="X226">
        <v>3062</v>
      </c>
      <c r="Y226">
        <v>3065</v>
      </c>
      <c r="Z226" t="str">
        <f t="shared" si="137"/>
        <v>180701|3036|180702|3037|180703|3040|180704|3043|180705|3047|3050|3053|3056|3059|3062|3065</v>
      </c>
    </row>
    <row r="227" spans="1:26" ht="14.25">
      <c r="A227" s="16" t="s">
        <v>245</v>
      </c>
      <c r="B227" s="7">
        <v>18019</v>
      </c>
      <c r="C227">
        <f t="shared" ref="C227:G227" si="161">C102+100000</f>
        <v>180801</v>
      </c>
      <c r="D227">
        <f t="shared" si="161"/>
        <v>180802</v>
      </c>
      <c r="E227">
        <f t="shared" si="161"/>
        <v>180803</v>
      </c>
      <c r="F227">
        <f t="shared" si="161"/>
        <v>180804</v>
      </c>
      <c r="G227">
        <f t="shared" si="161"/>
        <v>180805</v>
      </c>
      <c r="H227" t="str">
        <f t="shared" si="136"/>
        <v>180801|180802|180803|180804|180805</v>
      </c>
      <c r="J227" s="16">
        <v>13701</v>
      </c>
      <c r="K227">
        <v>3038</v>
      </c>
      <c r="L227">
        <v>13702</v>
      </c>
      <c r="M227">
        <v>3039</v>
      </c>
      <c r="N227">
        <v>13703</v>
      </c>
      <c r="O227">
        <v>3042</v>
      </c>
      <c r="P227">
        <v>13704</v>
      </c>
      <c r="Q227">
        <v>3045</v>
      </c>
      <c r="R227">
        <v>13705</v>
      </c>
      <c r="S227">
        <v>3050</v>
      </c>
      <c r="T227">
        <v>3053</v>
      </c>
      <c r="U227">
        <v>3056</v>
      </c>
      <c r="V227">
        <v>3059</v>
      </c>
      <c r="W227">
        <v>3062</v>
      </c>
      <c r="X227">
        <v>3065</v>
      </c>
      <c r="Y227">
        <v>3068</v>
      </c>
      <c r="Z227" t="str">
        <f t="shared" si="137"/>
        <v>180801|3038|180802|3039|180803|3042|180804|3045|180805|3050|3053|3056|3059|3062|3065|3068</v>
      </c>
    </row>
    <row r="228" spans="1:26" ht="14.25">
      <c r="A228" s="16" t="s">
        <v>246</v>
      </c>
      <c r="B228" s="7">
        <v>18020</v>
      </c>
      <c r="C228">
        <f t="shared" ref="C228:G228" si="162">C103+100000</f>
        <v>180901</v>
      </c>
      <c r="D228">
        <f t="shared" si="162"/>
        <v>180902</v>
      </c>
      <c r="E228">
        <f t="shared" si="162"/>
        <v>180903</v>
      </c>
      <c r="F228">
        <f t="shared" si="162"/>
        <v>180904</v>
      </c>
      <c r="G228">
        <f t="shared" si="162"/>
        <v>180905</v>
      </c>
      <c r="H228" t="str">
        <f t="shared" si="136"/>
        <v>180901|180902|180903|180904|180905</v>
      </c>
      <c r="J228" s="16">
        <v>13801</v>
      </c>
      <c r="K228">
        <v>3041</v>
      </c>
      <c r="L228">
        <v>13802</v>
      </c>
      <c r="M228">
        <v>3042</v>
      </c>
      <c r="N228">
        <v>13803</v>
      </c>
      <c r="O228">
        <v>3045</v>
      </c>
      <c r="P228">
        <v>13804</v>
      </c>
      <c r="Q228">
        <v>3048</v>
      </c>
      <c r="R228">
        <v>13805</v>
      </c>
      <c r="S228">
        <v>3052</v>
      </c>
      <c r="T228">
        <v>3055</v>
      </c>
      <c r="U228">
        <v>3058</v>
      </c>
      <c r="V228">
        <v>3061</v>
      </c>
      <c r="W228">
        <v>3064</v>
      </c>
      <c r="X228">
        <v>3067</v>
      </c>
      <c r="Y228">
        <v>3070</v>
      </c>
      <c r="Z228" t="str">
        <f t="shared" si="137"/>
        <v>180901|3041|180902|3042|180903|3045|180904|3048|180905|3052|3055|3058|3061|3064|3067|3070</v>
      </c>
    </row>
    <row r="229" spans="1:26" ht="14.25">
      <c r="A229" s="1" t="s">
        <v>36</v>
      </c>
      <c r="B229" s="7">
        <v>18050</v>
      </c>
      <c r="C229">
        <v>0</v>
      </c>
      <c r="H229" t="str">
        <f t="shared" si="136"/>
        <v>10502|10502|10502|10502|10502</v>
      </c>
      <c r="J229" s="13">
        <v>1000</v>
      </c>
      <c r="Z229">
        <f t="shared" si="137"/>
        <v>1000</v>
      </c>
    </row>
    <row r="230" spans="1:26" ht="14.25">
      <c r="A230" s="1" t="s">
        <v>36</v>
      </c>
      <c r="B230" s="7">
        <v>981</v>
      </c>
      <c r="C230">
        <v>0</v>
      </c>
      <c r="H230" t="str">
        <f t="shared" si="136"/>
        <v>10502|10502|10502|10502|10502</v>
      </c>
      <c r="J230" s="13">
        <v>1000</v>
      </c>
      <c r="Z230">
        <f t="shared" si="137"/>
        <v>1000</v>
      </c>
    </row>
    <row r="231" spans="1:26" ht="14.25">
      <c r="A231" s="1" t="s">
        <v>36</v>
      </c>
      <c r="B231" s="7">
        <v>19000</v>
      </c>
      <c r="C231">
        <v>0</v>
      </c>
      <c r="H231" t="str">
        <f t="shared" si="136"/>
        <v>10502|10502|10502|10502|10502</v>
      </c>
      <c r="J231" s="13">
        <v>1000</v>
      </c>
      <c r="Z231">
        <f t="shared" si="137"/>
        <v>1000</v>
      </c>
    </row>
    <row r="232" spans="1:26" ht="14.25">
      <c r="A232" s="16" t="s">
        <v>143</v>
      </c>
      <c r="B232" s="7">
        <v>19007</v>
      </c>
      <c r="C232">
        <f>C107+100000</f>
        <v>190101</v>
      </c>
      <c r="D232">
        <f t="shared" ref="D232:G232" si="163">D107+100000</f>
        <v>190102</v>
      </c>
      <c r="E232">
        <f t="shared" si="163"/>
        <v>190103</v>
      </c>
      <c r="F232">
        <f t="shared" si="163"/>
        <v>190104</v>
      </c>
      <c r="G232">
        <f t="shared" si="163"/>
        <v>190105</v>
      </c>
      <c r="H232" t="str">
        <f t="shared" si="136"/>
        <v>190101|190102|190103|190104|190105</v>
      </c>
      <c r="J232" s="16">
        <v>10705</v>
      </c>
      <c r="K232">
        <v>3043</v>
      </c>
      <c r="L232">
        <v>10702</v>
      </c>
      <c r="M232">
        <v>3044</v>
      </c>
      <c r="N232">
        <v>10703</v>
      </c>
      <c r="O232">
        <v>3047</v>
      </c>
      <c r="P232">
        <v>10704</v>
      </c>
      <c r="Q232">
        <v>3050</v>
      </c>
      <c r="R232">
        <v>10701</v>
      </c>
      <c r="S232">
        <v>3055</v>
      </c>
      <c r="T232">
        <v>3058</v>
      </c>
      <c r="U232">
        <v>3061</v>
      </c>
      <c r="V232">
        <v>3064</v>
      </c>
      <c r="W232">
        <v>3067</v>
      </c>
      <c r="X232">
        <v>3070</v>
      </c>
      <c r="Y232">
        <v>3072</v>
      </c>
      <c r="Z232" t="str">
        <f t="shared" si="137"/>
        <v>190101|3043|190102|3044|190103|3047|190104|3050|190105|3055|3058|3061|3064|3067|3070|3072</v>
      </c>
    </row>
    <row r="233" spans="1:26" ht="14.25">
      <c r="A233" s="1" t="s">
        <v>63</v>
      </c>
      <c r="B233" s="7">
        <v>19008</v>
      </c>
      <c r="C233">
        <f t="shared" ref="C233:G233" si="164">C108+100000</f>
        <v>190201</v>
      </c>
      <c r="D233">
        <f t="shared" si="164"/>
        <v>190202</v>
      </c>
      <c r="E233">
        <f t="shared" si="164"/>
        <v>190203</v>
      </c>
      <c r="F233">
        <f t="shared" si="164"/>
        <v>190204</v>
      </c>
      <c r="G233">
        <f t="shared" si="164"/>
        <v>190205</v>
      </c>
      <c r="H233" t="str">
        <f t="shared" si="136"/>
        <v>190201|190202|190203|190204|190205</v>
      </c>
      <c r="J233" s="16">
        <v>10801</v>
      </c>
      <c r="K233">
        <v>3045</v>
      </c>
      <c r="L233">
        <v>10802</v>
      </c>
      <c r="M233">
        <v>3047</v>
      </c>
      <c r="N233">
        <v>10803</v>
      </c>
      <c r="O233">
        <v>3050</v>
      </c>
      <c r="P233">
        <v>10804</v>
      </c>
      <c r="Q233">
        <v>3053</v>
      </c>
      <c r="R233">
        <v>10805</v>
      </c>
      <c r="S233">
        <v>3057</v>
      </c>
      <c r="T233">
        <v>3060</v>
      </c>
      <c r="U233">
        <v>3063</v>
      </c>
      <c r="V233">
        <v>3066</v>
      </c>
      <c r="W233">
        <v>3069</v>
      </c>
      <c r="X233">
        <v>3072</v>
      </c>
      <c r="Y233">
        <v>3075</v>
      </c>
      <c r="Z233" t="str">
        <f t="shared" si="137"/>
        <v>190201|3045|190202|3047|190203|3050|190204|3053|190205|3057|3060|3063|3066|3069|3072|3075</v>
      </c>
    </row>
    <row r="234" spans="1:26" ht="14.25">
      <c r="A234" s="1" t="s">
        <v>67</v>
      </c>
      <c r="B234" s="7">
        <v>19009</v>
      </c>
      <c r="C234">
        <f t="shared" ref="C234:G234" si="165">C109+100000</f>
        <v>190301</v>
      </c>
      <c r="D234">
        <f t="shared" si="165"/>
        <v>190302</v>
      </c>
      <c r="E234">
        <f t="shared" si="165"/>
        <v>190303</v>
      </c>
      <c r="F234">
        <f t="shared" si="165"/>
        <v>190304</v>
      </c>
      <c r="G234">
        <f t="shared" si="165"/>
        <v>190305</v>
      </c>
      <c r="H234" t="str">
        <f t="shared" si="136"/>
        <v>190301|190302|190303|190304|190305</v>
      </c>
      <c r="J234" s="16">
        <v>10901</v>
      </c>
      <c r="K234">
        <v>3048</v>
      </c>
      <c r="L234">
        <v>10902</v>
      </c>
      <c r="M234">
        <v>3049</v>
      </c>
      <c r="N234">
        <v>10903</v>
      </c>
      <c r="O234">
        <v>3052</v>
      </c>
      <c r="P234">
        <v>10904</v>
      </c>
      <c r="Q234">
        <v>3055</v>
      </c>
      <c r="R234">
        <v>10905</v>
      </c>
      <c r="S234">
        <v>3059</v>
      </c>
      <c r="T234">
        <v>3062</v>
      </c>
      <c r="U234">
        <v>3065</v>
      </c>
      <c r="V234">
        <v>3068</v>
      </c>
      <c r="W234">
        <v>3071</v>
      </c>
      <c r="X234">
        <v>3074</v>
      </c>
      <c r="Y234">
        <v>3077</v>
      </c>
      <c r="Z234" t="str">
        <f t="shared" si="137"/>
        <v>190301|3048|190302|3049|190303|3052|190304|3055|190305|3059|3062|3065|3068|3071|3074|3077</v>
      </c>
    </row>
    <row r="235" spans="1:26" ht="14.25">
      <c r="A235" s="1" t="s">
        <v>71</v>
      </c>
      <c r="B235" s="7">
        <v>19010</v>
      </c>
      <c r="C235">
        <f t="shared" ref="C235:G235" si="166">C110+100000</f>
        <v>190401</v>
      </c>
      <c r="D235">
        <f t="shared" si="166"/>
        <v>190402</v>
      </c>
      <c r="E235">
        <f t="shared" si="166"/>
        <v>190403</v>
      </c>
      <c r="F235">
        <f t="shared" si="166"/>
        <v>190404</v>
      </c>
      <c r="G235">
        <f t="shared" si="166"/>
        <v>190405</v>
      </c>
      <c r="H235" t="str">
        <f t="shared" si="136"/>
        <v>190401|190402|190403|190404|190405</v>
      </c>
      <c r="J235" s="16">
        <v>11001</v>
      </c>
      <c r="K235">
        <v>3050</v>
      </c>
      <c r="L235">
        <v>11002</v>
      </c>
      <c r="M235">
        <v>3051</v>
      </c>
      <c r="N235">
        <v>11003</v>
      </c>
      <c r="O235">
        <v>3054</v>
      </c>
      <c r="P235">
        <v>11004</v>
      </c>
      <c r="Q235">
        <v>3057</v>
      </c>
      <c r="R235">
        <v>11005</v>
      </c>
      <c r="S235">
        <v>3062</v>
      </c>
      <c r="T235">
        <v>3065</v>
      </c>
      <c r="U235">
        <v>3068</v>
      </c>
      <c r="V235">
        <v>3071</v>
      </c>
      <c r="W235">
        <v>3074</v>
      </c>
      <c r="X235">
        <v>3077</v>
      </c>
      <c r="Y235">
        <v>3080</v>
      </c>
      <c r="Z235" t="str">
        <f t="shared" si="137"/>
        <v>190401|3050|190402|3051|190403|3054|190404|3057|190405|3062|3065|3068|3071|3074|3077|3080</v>
      </c>
    </row>
    <row r="236" spans="1:26" ht="14.25">
      <c r="A236" s="1" t="s">
        <v>95</v>
      </c>
      <c r="B236" s="7">
        <v>19016</v>
      </c>
      <c r="C236">
        <f t="shared" ref="C236:G236" si="167">C111+100000</f>
        <v>190501</v>
      </c>
      <c r="D236">
        <f t="shared" si="167"/>
        <v>190502</v>
      </c>
      <c r="E236">
        <f t="shared" si="167"/>
        <v>190503</v>
      </c>
      <c r="F236">
        <f t="shared" si="167"/>
        <v>190504</v>
      </c>
      <c r="G236">
        <f t="shared" si="167"/>
        <v>190505</v>
      </c>
      <c r="H236" t="str">
        <f t="shared" si="136"/>
        <v>190501|190502|190503|190504|190505</v>
      </c>
      <c r="J236" s="16">
        <v>11601</v>
      </c>
      <c r="K236">
        <v>3031</v>
      </c>
      <c r="L236">
        <v>11602</v>
      </c>
      <c r="M236">
        <v>3033</v>
      </c>
      <c r="N236">
        <v>11603</v>
      </c>
      <c r="O236">
        <v>3036</v>
      </c>
      <c r="P236">
        <v>11604</v>
      </c>
      <c r="Q236">
        <v>3039</v>
      </c>
      <c r="R236">
        <v>11605</v>
      </c>
      <c r="S236">
        <v>3043</v>
      </c>
      <c r="T236">
        <v>3046</v>
      </c>
      <c r="U236">
        <v>3049</v>
      </c>
      <c r="V236">
        <v>3052</v>
      </c>
      <c r="W236">
        <v>3055</v>
      </c>
      <c r="X236">
        <v>3058</v>
      </c>
      <c r="Y236">
        <v>3061</v>
      </c>
      <c r="Z236" t="str">
        <f t="shared" si="137"/>
        <v>190501|3031|190502|3033|190503|3036|190504|3039|190505|3043|3046|3049|3052|3055|3058|3061</v>
      </c>
    </row>
    <row r="237" spans="1:26" ht="14.25">
      <c r="A237" s="1" t="s">
        <v>99</v>
      </c>
      <c r="B237" s="7">
        <v>19017</v>
      </c>
      <c r="C237">
        <f t="shared" ref="C237:G237" si="168">C112+100000</f>
        <v>190601</v>
      </c>
      <c r="D237">
        <f t="shared" si="168"/>
        <v>190602</v>
      </c>
      <c r="E237">
        <f t="shared" si="168"/>
        <v>190603</v>
      </c>
      <c r="F237">
        <f t="shared" si="168"/>
        <v>190604</v>
      </c>
      <c r="G237">
        <f t="shared" si="168"/>
        <v>190605</v>
      </c>
      <c r="H237" t="str">
        <f t="shared" si="136"/>
        <v>190601|190602|190603|190604|190605</v>
      </c>
      <c r="J237" s="16">
        <v>11701</v>
      </c>
      <c r="K237">
        <v>3033</v>
      </c>
      <c r="L237">
        <v>11702</v>
      </c>
      <c r="M237">
        <v>3035</v>
      </c>
      <c r="N237">
        <v>11703</v>
      </c>
      <c r="O237">
        <v>3038</v>
      </c>
      <c r="P237">
        <v>11704</v>
      </c>
      <c r="Q237">
        <v>3041</v>
      </c>
      <c r="R237">
        <v>11705</v>
      </c>
      <c r="S237">
        <v>3045</v>
      </c>
      <c r="T237">
        <v>3048</v>
      </c>
      <c r="U237">
        <v>3051</v>
      </c>
      <c r="V237">
        <v>3054</v>
      </c>
      <c r="W237">
        <v>3057</v>
      </c>
      <c r="X237">
        <v>3060</v>
      </c>
      <c r="Y237">
        <v>3063</v>
      </c>
      <c r="Z237" t="str">
        <f t="shared" si="137"/>
        <v>190601|3033|190602|3035|190603|3038|190604|3041|190605|3045|3048|3051|3054|3057|3060|3063</v>
      </c>
    </row>
    <row r="238" spans="1:26" ht="14.25">
      <c r="A238" s="1" t="s">
        <v>103</v>
      </c>
      <c r="B238" s="7">
        <v>19018</v>
      </c>
      <c r="C238">
        <f t="shared" ref="C238:G238" si="169">C113+100000</f>
        <v>190701</v>
      </c>
      <c r="D238">
        <f t="shared" si="169"/>
        <v>190702</v>
      </c>
      <c r="E238">
        <f t="shared" si="169"/>
        <v>190703</v>
      </c>
      <c r="F238">
        <f t="shared" si="169"/>
        <v>190704</v>
      </c>
      <c r="G238">
        <f t="shared" si="169"/>
        <v>190705</v>
      </c>
      <c r="H238" t="str">
        <f t="shared" si="136"/>
        <v>190701|190702|190703|190704|190705</v>
      </c>
      <c r="J238" s="16">
        <v>11801</v>
      </c>
      <c r="K238">
        <v>3036</v>
      </c>
      <c r="L238">
        <v>11802</v>
      </c>
      <c r="M238">
        <v>3037</v>
      </c>
      <c r="N238">
        <v>11803</v>
      </c>
      <c r="O238">
        <v>3040</v>
      </c>
      <c r="P238">
        <v>11804</v>
      </c>
      <c r="Q238">
        <v>3043</v>
      </c>
      <c r="R238">
        <v>11805</v>
      </c>
      <c r="S238">
        <v>3047</v>
      </c>
      <c r="T238">
        <v>3050</v>
      </c>
      <c r="U238">
        <v>3053</v>
      </c>
      <c r="V238">
        <v>3056</v>
      </c>
      <c r="W238">
        <v>3059</v>
      </c>
      <c r="X238">
        <v>3062</v>
      </c>
      <c r="Y238">
        <v>3065</v>
      </c>
      <c r="Z238" t="str">
        <f t="shared" si="137"/>
        <v>190701|3036|190702|3037|190703|3040|190704|3043|190705|3047|3050|3053|3056|3059|3062|3065</v>
      </c>
    </row>
    <row r="239" spans="1:26" ht="14.25">
      <c r="A239" s="1" t="s">
        <v>107</v>
      </c>
      <c r="B239" s="7">
        <v>19019</v>
      </c>
      <c r="C239">
        <f t="shared" ref="C239:G239" si="170">C114+100000</f>
        <v>190801</v>
      </c>
      <c r="D239">
        <f t="shared" si="170"/>
        <v>190802</v>
      </c>
      <c r="E239">
        <f t="shared" si="170"/>
        <v>190803</v>
      </c>
      <c r="F239">
        <f t="shared" si="170"/>
        <v>190804</v>
      </c>
      <c r="G239">
        <f t="shared" si="170"/>
        <v>190805</v>
      </c>
      <c r="H239" t="str">
        <f t="shared" si="136"/>
        <v>190801|190802|190803|190804|190805</v>
      </c>
      <c r="J239" s="16">
        <v>11901</v>
      </c>
      <c r="K239">
        <v>3038</v>
      </c>
      <c r="L239">
        <v>11902</v>
      </c>
      <c r="M239">
        <v>3039</v>
      </c>
      <c r="N239">
        <v>11903</v>
      </c>
      <c r="O239">
        <v>3042</v>
      </c>
      <c r="P239">
        <v>11904</v>
      </c>
      <c r="Q239">
        <v>3045</v>
      </c>
      <c r="R239">
        <v>11905</v>
      </c>
      <c r="S239">
        <v>3050</v>
      </c>
      <c r="T239">
        <v>3053</v>
      </c>
      <c r="U239">
        <v>3056</v>
      </c>
      <c r="V239">
        <v>3059</v>
      </c>
      <c r="W239">
        <v>3062</v>
      </c>
      <c r="X239">
        <v>3065</v>
      </c>
      <c r="Y239">
        <v>3068</v>
      </c>
      <c r="Z239" t="str">
        <f t="shared" si="137"/>
        <v>190801|3038|190802|3039|190803|3042|190804|3045|190805|3050|3053|3056|3059|3062|3065|3068</v>
      </c>
    </row>
    <row r="240" spans="1:26" ht="14.25">
      <c r="A240" s="1" t="s">
        <v>111</v>
      </c>
      <c r="B240" s="7">
        <v>19020</v>
      </c>
      <c r="C240">
        <f t="shared" ref="C240:G240" si="171">C115+100000</f>
        <v>190901</v>
      </c>
      <c r="D240">
        <f t="shared" si="171"/>
        <v>190902</v>
      </c>
      <c r="E240">
        <f t="shared" si="171"/>
        <v>190903</v>
      </c>
      <c r="F240">
        <f t="shared" si="171"/>
        <v>190904</v>
      </c>
      <c r="G240">
        <f t="shared" si="171"/>
        <v>190905</v>
      </c>
      <c r="H240" t="str">
        <f t="shared" si="136"/>
        <v>190901|190902|190903|190904|190905</v>
      </c>
      <c r="J240" s="16">
        <v>12001</v>
      </c>
      <c r="K240">
        <v>3041</v>
      </c>
      <c r="L240">
        <v>12002</v>
      </c>
      <c r="M240">
        <v>3042</v>
      </c>
      <c r="N240">
        <v>12003</v>
      </c>
      <c r="O240">
        <v>3045</v>
      </c>
      <c r="P240">
        <v>12004</v>
      </c>
      <c r="Q240">
        <v>3048</v>
      </c>
      <c r="R240">
        <v>12005</v>
      </c>
      <c r="S240">
        <v>3052</v>
      </c>
      <c r="T240">
        <v>3055</v>
      </c>
      <c r="U240">
        <v>3058</v>
      </c>
      <c r="V240">
        <v>3061</v>
      </c>
      <c r="W240">
        <v>3064</v>
      </c>
      <c r="X240">
        <v>3067</v>
      </c>
      <c r="Y240">
        <v>3070</v>
      </c>
      <c r="Z240" t="str">
        <f t="shared" si="137"/>
        <v>190901|3041|190902|3042|190903|3045|190904|3048|190905|3052|3055|3058|3061|3064|3067|3070</v>
      </c>
    </row>
    <row r="241" spans="1:26" ht="14.25">
      <c r="A241" s="1" t="s">
        <v>36</v>
      </c>
      <c r="B241" s="7">
        <v>19050</v>
      </c>
      <c r="C241">
        <v>0</v>
      </c>
      <c r="H241" t="str">
        <f t="shared" si="136"/>
        <v>10502|10502|10502|10502|10502</v>
      </c>
      <c r="J241" s="13">
        <v>1000</v>
      </c>
      <c r="Z241">
        <f t="shared" si="137"/>
        <v>1000</v>
      </c>
    </row>
    <row r="242" spans="1:26" ht="14.25">
      <c r="A242" s="1" t="s">
        <v>36</v>
      </c>
      <c r="B242" s="7">
        <v>980</v>
      </c>
      <c r="C242">
        <v>0</v>
      </c>
      <c r="H242" t="str">
        <f t="shared" si="136"/>
        <v>10502|10502|10502|10502|10502</v>
      </c>
      <c r="J242" s="13">
        <v>1000</v>
      </c>
      <c r="Z242">
        <f t="shared" si="137"/>
        <v>1000</v>
      </c>
    </row>
    <row r="243" spans="1:26" ht="14.25">
      <c r="A243" s="1" t="s">
        <v>36</v>
      </c>
      <c r="B243" s="7">
        <v>20000</v>
      </c>
      <c r="C243">
        <v>0</v>
      </c>
      <c r="H243" t="str">
        <f t="shared" si="136"/>
        <v>10502|10502|10502|10502|10502</v>
      </c>
      <c r="J243" s="13">
        <v>1000</v>
      </c>
      <c r="Z243">
        <f t="shared" si="137"/>
        <v>1000</v>
      </c>
    </row>
    <row r="244" spans="1:26" ht="14.25">
      <c r="A244" s="16" t="s">
        <v>247</v>
      </c>
      <c r="B244" s="7">
        <v>20007</v>
      </c>
      <c r="C244">
        <f>C119+100000</f>
        <v>200101</v>
      </c>
      <c r="D244">
        <f t="shared" ref="D244:G244" si="172">D119+100000</f>
        <v>200102</v>
      </c>
      <c r="E244">
        <f t="shared" si="172"/>
        <v>200103</v>
      </c>
      <c r="F244">
        <f t="shared" si="172"/>
        <v>200104</v>
      </c>
      <c r="G244">
        <f t="shared" si="172"/>
        <v>200105</v>
      </c>
      <c r="H244" t="str">
        <f t="shared" si="136"/>
        <v>200101|200102|200103|200104|200105</v>
      </c>
      <c r="J244" s="16">
        <v>13601</v>
      </c>
      <c r="K244">
        <v>3043</v>
      </c>
      <c r="L244">
        <v>13602</v>
      </c>
      <c r="M244">
        <v>3044</v>
      </c>
      <c r="N244">
        <v>13603</v>
      </c>
      <c r="O244">
        <v>3047</v>
      </c>
      <c r="P244">
        <v>13604</v>
      </c>
      <c r="Q244">
        <v>3050</v>
      </c>
      <c r="R244">
        <v>13605</v>
      </c>
      <c r="S244">
        <v>3055</v>
      </c>
      <c r="T244">
        <v>3058</v>
      </c>
      <c r="U244">
        <v>3061</v>
      </c>
      <c r="V244">
        <v>3064</v>
      </c>
      <c r="W244">
        <v>3067</v>
      </c>
      <c r="X244">
        <v>3070</v>
      </c>
      <c r="Y244">
        <v>3072</v>
      </c>
      <c r="Z244" t="str">
        <f t="shared" si="137"/>
        <v>200101|3043|200102|3044|200103|3047|200104|3050|200105|3055|3058|3061|3064|3067|3070|3072</v>
      </c>
    </row>
    <row r="245" spans="1:26" ht="14.25">
      <c r="A245" s="16" t="s">
        <v>248</v>
      </c>
      <c r="B245" s="7">
        <v>20008</v>
      </c>
      <c r="C245">
        <f t="shared" ref="C245:G245" si="173">C120+100000</f>
        <v>200201</v>
      </c>
      <c r="D245">
        <f t="shared" si="173"/>
        <v>200202</v>
      </c>
      <c r="E245">
        <f t="shared" si="173"/>
        <v>200203</v>
      </c>
      <c r="F245">
        <f t="shared" si="173"/>
        <v>200204</v>
      </c>
      <c r="G245">
        <f t="shared" si="173"/>
        <v>200205</v>
      </c>
      <c r="H245" t="str">
        <f t="shared" si="136"/>
        <v>200201|200202|200203|200204|200205</v>
      </c>
      <c r="J245" s="16">
        <v>12901</v>
      </c>
      <c r="K245">
        <v>3045</v>
      </c>
      <c r="L245">
        <v>12902</v>
      </c>
      <c r="M245">
        <v>3047</v>
      </c>
      <c r="N245">
        <v>12903</v>
      </c>
      <c r="O245">
        <v>3050</v>
      </c>
      <c r="P245">
        <v>12904</v>
      </c>
      <c r="Q245">
        <v>3053</v>
      </c>
      <c r="R245">
        <v>12905</v>
      </c>
      <c r="S245">
        <v>3057</v>
      </c>
      <c r="T245">
        <v>3060</v>
      </c>
      <c r="U245">
        <v>3063</v>
      </c>
      <c r="V245">
        <v>3066</v>
      </c>
      <c r="W245">
        <v>3069</v>
      </c>
      <c r="X245">
        <v>3072</v>
      </c>
      <c r="Y245">
        <v>3075</v>
      </c>
      <c r="Z245" t="str">
        <f t="shared" si="137"/>
        <v>200201|3045|200202|3047|200203|3050|200204|3053|200205|3057|3060|3063|3066|3069|3072|3075</v>
      </c>
    </row>
    <row r="246" spans="1:26" ht="14.25">
      <c r="A246" s="16" t="s">
        <v>249</v>
      </c>
      <c r="B246" s="7">
        <v>20009</v>
      </c>
      <c r="C246">
        <f t="shared" ref="C246:G246" si="174">C121+100000</f>
        <v>200301</v>
      </c>
      <c r="D246">
        <f t="shared" si="174"/>
        <v>200302</v>
      </c>
      <c r="E246">
        <f t="shared" si="174"/>
        <v>200303</v>
      </c>
      <c r="F246">
        <f t="shared" si="174"/>
        <v>200304</v>
      </c>
      <c r="G246">
        <f t="shared" si="174"/>
        <v>200305</v>
      </c>
      <c r="H246" t="str">
        <f t="shared" si="136"/>
        <v>200301|200302|200303|200304|200305</v>
      </c>
      <c r="J246" s="16">
        <v>10601</v>
      </c>
      <c r="K246">
        <v>3048</v>
      </c>
      <c r="L246">
        <v>10602</v>
      </c>
      <c r="M246">
        <v>3049</v>
      </c>
      <c r="N246">
        <v>10603</v>
      </c>
      <c r="O246">
        <v>3052</v>
      </c>
      <c r="P246">
        <v>10604</v>
      </c>
      <c r="Q246">
        <v>3055</v>
      </c>
      <c r="R246">
        <v>10605</v>
      </c>
      <c r="S246">
        <v>3059</v>
      </c>
      <c r="T246">
        <v>3062</v>
      </c>
      <c r="U246">
        <v>3065</v>
      </c>
      <c r="V246">
        <v>3068</v>
      </c>
      <c r="W246">
        <v>3071</v>
      </c>
      <c r="X246">
        <v>3074</v>
      </c>
      <c r="Y246">
        <v>3077</v>
      </c>
      <c r="Z246" t="str">
        <f t="shared" si="137"/>
        <v>200301|3048|200302|3049|200303|3052|200304|3055|200305|3059|3062|3065|3068|3071|3074|3077</v>
      </c>
    </row>
    <row r="247" spans="1:26" ht="14.25">
      <c r="A247" s="16" t="s">
        <v>250</v>
      </c>
      <c r="B247" s="7">
        <v>20010</v>
      </c>
      <c r="C247">
        <f t="shared" ref="C247:G247" si="175">C122+100000</f>
        <v>200401</v>
      </c>
      <c r="D247">
        <f t="shared" si="175"/>
        <v>200402</v>
      </c>
      <c r="E247">
        <f t="shared" si="175"/>
        <v>200403</v>
      </c>
      <c r="F247">
        <f t="shared" si="175"/>
        <v>200404</v>
      </c>
      <c r="G247">
        <f t="shared" si="175"/>
        <v>200405</v>
      </c>
      <c r="H247" t="str">
        <f t="shared" si="136"/>
        <v>200401|200402|200403|200404|200405</v>
      </c>
      <c r="J247" s="16">
        <v>13001</v>
      </c>
      <c r="K247">
        <v>3050</v>
      </c>
      <c r="L247">
        <v>13002</v>
      </c>
      <c r="M247">
        <v>3051</v>
      </c>
      <c r="N247">
        <v>13003</v>
      </c>
      <c r="O247">
        <v>3054</v>
      </c>
      <c r="P247">
        <v>13004</v>
      </c>
      <c r="Q247">
        <v>3057</v>
      </c>
      <c r="R247">
        <v>13005</v>
      </c>
      <c r="S247">
        <v>3062</v>
      </c>
      <c r="T247">
        <v>3065</v>
      </c>
      <c r="U247">
        <v>3068</v>
      </c>
      <c r="V247">
        <v>3071</v>
      </c>
      <c r="W247">
        <v>3074</v>
      </c>
      <c r="X247">
        <v>3077</v>
      </c>
      <c r="Y247">
        <v>3080</v>
      </c>
      <c r="Z247" t="str">
        <f t="shared" si="137"/>
        <v>200401|3050|200402|3051|200403|3054|200404|3057|200405|3062|3065|3068|3071|3074|3077|3080</v>
      </c>
    </row>
    <row r="248" spans="1:26" ht="14.25">
      <c r="A248" s="16" t="s">
        <v>242</v>
      </c>
      <c r="B248" s="7">
        <v>20016</v>
      </c>
      <c r="C248">
        <f t="shared" ref="C248:G248" si="176">C123+100000</f>
        <v>200501</v>
      </c>
      <c r="D248">
        <f t="shared" si="176"/>
        <v>200502</v>
      </c>
      <c r="E248">
        <f t="shared" si="176"/>
        <v>200503</v>
      </c>
      <c r="F248">
        <f t="shared" si="176"/>
        <v>200504</v>
      </c>
      <c r="G248">
        <f t="shared" si="176"/>
        <v>200505</v>
      </c>
      <c r="H248" t="str">
        <f t="shared" si="136"/>
        <v>200501|200502|200503|200504|200505</v>
      </c>
      <c r="J248" s="16">
        <v>12701</v>
      </c>
      <c r="K248">
        <v>3031</v>
      </c>
      <c r="L248">
        <v>12702</v>
      </c>
      <c r="M248">
        <v>3033</v>
      </c>
      <c r="N248">
        <v>12703</v>
      </c>
      <c r="O248">
        <v>3036</v>
      </c>
      <c r="P248">
        <v>12704</v>
      </c>
      <c r="Q248">
        <v>3039</v>
      </c>
      <c r="R248">
        <v>12705</v>
      </c>
      <c r="S248">
        <v>3043</v>
      </c>
      <c r="T248">
        <v>3046</v>
      </c>
      <c r="U248">
        <v>3049</v>
      </c>
      <c r="V248">
        <v>3052</v>
      </c>
      <c r="W248">
        <v>3055</v>
      </c>
      <c r="X248">
        <v>3058</v>
      </c>
      <c r="Y248">
        <v>3061</v>
      </c>
      <c r="Z248" t="str">
        <f t="shared" si="137"/>
        <v>200501|3031|200502|3033|200503|3036|200504|3039|200505|3043|3046|3049|3052|3055|3058|3061</v>
      </c>
    </row>
    <row r="249" spans="1:26" ht="14.25">
      <c r="A249" s="16" t="s">
        <v>243</v>
      </c>
      <c r="B249" s="7">
        <v>20017</v>
      </c>
      <c r="C249">
        <f t="shared" ref="C249:G249" si="177">C124+100000</f>
        <v>200601</v>
      </c>
      <c r="D249">
        <f t="shared" si="177"/>
        <v>200602</v>
      </c>
      <c r="E249">
        <f t="shared" si="177"/>
        <v>200603</v>
      </c>
      <c r="F249">
        <f t="shared" si="177"/>
        <v>200604</v>
      </c>
      <c r="G249">
        <f t="shared" si="177"/>
        <v>200605</v>
      </c>
      <c r="H249" t="str">
        <f t="shared" si="136"/>
        <v>200601|200602|200603|200604|200605</v>
      </c>
      <c r="J249" s="16">
        <v>13101</v>
      </c>
      <c r="K249">
        <v>3033</v>
      </c>
      <c r="L249">
        <v>13102</v>
      </c>
      <c r="M249">
        <v>3035</v>
      </c>
      <c r="N249">
        <v>13103</v>
      </c>
      <c r="O249">
        <v>3038</v>
      </c>
      <c r="P249">
        <v>13104</v>
      </c>
      <c r="Q249">
        <v>3041</v>
      </c>
      <c r="R249">
        <v>13105</v>
      </c>
      <c r="S249">
        <v>3045</v>
      </c>
      <c r="T249">
        <v>3048</v>
      </c>
      <c r="U249">
        <v>3051</v>
      </c>
      <c r="V249">
        <v>3054</v>
      </c>
      <c r="W249">
        <v>3057</v>
      </c>
      <c r="X249">
        <v>3060</v>
      </c>
      <c r="Y249">
        <v>3063</v>
      </c>
      <c r="Z249" t="str">
        <f t="shared" si="137"/>
        <v>200601|3033|200602|3035|200603|3038|200604|3041|200605|3045|3048|3051|3054|3057|3060|3063</v>
      </c>
    </row>
    <row r="250" spans="1:26" ht="14.25">
      <c r="A250" s="16" t="s">
        <v>244</v>
      </c>
      <c r="B250" s="7">
        <v>20018</v>
      </c>
      <c r="C250">
        <f t="shared" ref="C250:G250" si="178">C125+100000</f>
        <v>200701</v>
      </c>
      <c r="D250">
        <f t="shared" si="178"/>
        <v>200702</v>
      </c>
      <c r="E250">
        <f t="shared" si="178"/>
        <v>200703</v>
      </c>
      <c r="F250">
        <f t="shared" si="178"/>
        <v>200704</v>
      </c>
      <c r="G250">
        <f t="shared" si="178"/>
        <v>200705</v>
      </c>
      <c r="H250" t="str">
        <f t="shared" si="136"/>
        <v>200701|200702|200703|200704|200705</v>
      </c>
      <c r="J250" s="16">
        <v>12601</v>
      </c>
      <c r="K250">
        <v>3036</v>
      </c>
      <c r="L250">
        <v>12602</v>
      </c>
      <c r="M250">
        <v>3037</v>
      </c>
      <c r="N250">
        <v>12603</v>
      </c>
      <c r="O250">
        <v>3040</v>
      </c>
      <c r="P250">
        <v>12604</v>
      </c>
      <c r="Q250">
        <v>3043</v>
      </c>
      <c r="R250">
        <v>12605</v>
      </c>
      <c r="S250">
        <v>3047</v>
      </c>
      <c r="T250">
        <v>3050</v>
      </c>
      <c r="U250">
        <v>3053</v>
      </c>
      <c r="V250">
        <v>3056</v>
      </c>
      <c r="W250">
        <v>3059</v>
      </c>
      <c r="X250">
        <v>3062</v>
      </c>
      <c r="Y250">
        <v>3065</v>
      </c>
      <c r="Z250" t="str">
        <f t="shared" si="137"/>
        <v>200701|3036|200702|3037|200703|3040|200704|3043|200705|3047|3050|3053|3056|3059|3062|3065</v>
      </c>
    </row>
    <row r="251" spans="1:26" ht="14.25">
      <c r="A251" s="16" t="s">
        <v>245</v>
      </c>
      <c r="B251" s="7">
        <v>20019</v>
      </c>
      <c r="C251">
        <f t="shared" ref="C251:G251" si="179">C126+100000</f>
        <v>200801</v>
      </c>
      <c r="D251">
        <f t="shared" si="179"/>
        <v>200802</v>
      </c>
      <c r="E251">
        <f t="shared" si="179"/>
        <v>200803</v>
      </c>
      <c r="F251">
        <f t="shared" si="179"/>
        <v>200804</v>
      </c>
      <c r="G251">
        <f t="shared" si="179"/>
        <v>200805</v>
      </c>
      <c r="H251" t="str">
        <f t="shared" si="136"/>
        <v>200801|200802|200803|200804|200805</v>
      </c>
      <c r="J251" s="16">
        <v>13701</v>
      </c>
      <c r="K251">
        <v>3038</v>
      </c>
      <c r="L251">
        <v>13702</v>
      </c>
      <c r="M251">
        <v>3039</v>
      </c>
      <c r="N251">
        <v>13703</v>
      </c>
      <c r="O251">
        <v>3042</v>
      </c>
      <c r="P251">
        <v>13704</v>
      </c>
      <c r="Q251">
        <v>3045</v>
      </c>
      <c r="R251">
        <v>13705</v>
      </c>
      <c r="S251">
        <v>3050</v>
      </c>
      <c r="T251">
        <v>3053</v>
      </c>
      <c r="U251">
        <v>3056</v>
      </c>
      <c r="V251">
        <v>3059</v>
      </c>
      <c r="W251">
        <v>3062</v>
      </c>
      <c r="X251">
        <v>3065</v>
      </c>
      <c r="Y251">
        <v>3068</v>
      </c>
      <c r="Z251" t="str">
        <f t="shared" si="137"/>
        <v>200801|3038|200802|3039|200803|3042|200804|3045|200805|3050|3053|3056|3059|3062|3065|3068</v>
      </c>
    </row>
    <row r="252" spans="1:26" ht="14.25">
      <c r="A252" s="16" t="s">
        <v>246</v>
      </c>
      <c r="B252" s="7">
        <v>20020</v>
      </c>
      <c r="C252">
        <f t="shared" ref="C252:G252" si="180">C127+100000</f>
        <v>200901</v>
      </c>
      <c r="D252">
        <f t="shared" si="180"/>
        <v>200902</v>
      </c>
      <c r="E252">
        <f t="shared" si="180"/>
        <v>200903</v>
      </c>
      <c r="F252">
        <f t="shared" si="180"/>
        <v>200904</v>
      </c>
      <c r="G252">
        <f t="shared" si="180"/>
        <v>200905</v>
      </c>
      <c r="H252" t="str">
        <f t="shared" si="136"/>
        <v>200901|200902|200903|200904|200905</v>
      </c>
      <c r="J252" s="16">
        <v>13801</v>
      </c>
      <c r="K252">
        <v>3041</v>
      </c>
      <c r="L252">
        <v>13802</v>
      </c>
      <c r="M252">
        <v>3042</v>
      </c>
      <c r="N252">
        <v>13803</v>
      </c>
      <c r="O252">
        <v>3045</v>
      </c>
      <c r="P252">
        <v>13804</v>
      </c>
      <c r="Q252">
        <v>3048</v>
      </c>
      <c r="R252">
        <v>13805</v>
      </c>
      <c r="S252">
        <v>3052</v>
      </c>
      <c r="T252">
        <v>3055</v>
      </c>
      <c r="U252">
        <v>3058</v>
      </c>
      <c r="V252">
        <v>3061</v>
      </c>
      <c r="W252">
        <v>3064</v>
      </c>
      <c r="X252">
        <v>3067</v>
      </c>
      <c r="Y252">
        <v>3070</v>
      </c>
      <c r="Z252" t="str">
        <f t="shared" si="137"/>
        <v>200901|3041|200902|3042|200903|3045|200904|3048|200905|3052|3055|3058|3061|3064|3067|3070</v>
      </c>
    </row>
    <row r="253" spans="1:26" ht="14.25">
      <c r="A253" s="1" t="s">
        <v>36</v>
      </c>
      <c r="B253" s="7">
        <v>20050</v>
      </c>
      <c r="C253">
        <v>0</v>
      </c>
      <c r="H253" t="str">
        <f t="shared" si="136"/>
        <v>10502|10502|10502|10502|10502</v>
      </c>
      <c r="J253" s="13">
        <v>1000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</dc:title>
  <dc:creator>Admin</dc:creator>
  <cp:lastModifiedBy>Administrator</cp:lastModifiedBy>
  <dcterms:created xsi:type="dcterms:W3CDTF">2019-08-09T04:07:00Z</dcterms:created>
  <dcterms:modified xsi:type="dcterms:W3CDTF">2020-04-10T07:37:02Z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