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245" windowHeight="12465" activeTab="1"/>
  </bookViews>
  <sheets>
    <sheet name="NewPlayer" sheetId="2" r:id="rId1"/>
    <sheet name="#NewPlayer#" sheetId="1" r:id="rId2"/>
    <sheet name="查询" sheetId="3" r:id="rId3"/>
  </sheets>
  <calcPr calcId="124519"/>
</workbook>
</file>

<file path=xl/calcChain.xml><?xml version="1.0" encoding="utf-8"?>
<calcChain xmlns="http://schemas.openxmlformats.org/spreadsheetml/2006/main">
  <c r="AA31" i="2"/>
  <c r="AB31"/>
  <c r="AA32"/>
  <c r="AB32"/>
  <c r="AA33"/>
  <c r="AB33"/>
  <c r="AA34"/>
  <c r="AB34"/>
  <c r="AA35"/>
  <c r="AB35"/>
  <c r="AA36"/>
  <c r="AB36"/>
  <c r="AA37"/>
  <c r="AB37"/>
  <c r="AA38"/>
  <c r="AB38"/>
  <c r="AA39"/>
  <c r="AB39"/>
  <c r="AA40"/>
  <c r="AB40"/>
  <c r="AA41"/>
  <c r="AB41"/>
  <c r="AA42"/>
  <c r="AB42"/>
  <c r="AA43"/>
  <c r="AB43"/>
  <c r="AA44"/>
  <c r="AB44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AC33"/>
  <c r="AC34"/>
  <c r="AC35"/>
  <c r="AC36"/>
  <c r="AC37"/>
  <c r="AC38"/>
  <c r="AC39"/>
  <c r="AC40"/>
  <c r="AC41"/>
  <c r="AC42"/>
  <c r="AC43"/>
  <c r="AC44"/>
  <c r="B32" i="3"/>
  <c r="B33"/>
  <c r="B34"/>
  <c r="B35"/>
  <c r="B36"/>
  <c r="B37"/>
  <c r="B38"/>
  <c r="B39"/>
  <c r="B40"/>
  <c r="B41"/>
  <c r="B42"/>
  <c r="B43"/>
  <c r="B44"/>
  <c r="B45"/>
  <c r="B46"/>
  <c r="A41" i="2"/>
  <c r="B41"/>
  <c r="C41"/>
  <c r="D41"/>
  <c r="E41"/>
  <c r="A42"/>
  <c r="B42"/>
  <c r="C42"/>
  <c r="D42"/>
  <c r="E42"/>
  <c r="A43"/>
  <c r="B43"/>
  <c r="C43"/>
  <c r="D43"/>
  <c r="E43"/>
  <c r="A44"/>
  <c r="B44"/>
  <c r="C44"/>
  <c r="D44"/>
  <c r="E44"/>
  <c r="A5"/>
  <c r="B5"/>
  <c r="C5"/>
  <c r="D5"/>
  <c r="E5"/>
  <c r="A6"/>
  <c r="B6"/>
  <c r="C6"/>
  <c r="D6"/>
  <c r="E6"/>
  <c r="A7"/>
  <c r="B7"/>
  <c r="C7"/>
  <c r="D7"/>
  <c r="E7"/>
  <c r="A8"/>
  <c r="B8"/>
  <c r="C8"/>
  <c r="D8"/>
  <c r="E8"/>
  <c r="A9"/>
  <c r="B9"/>
  <c r="C9"/>
  <c r="D9"/>
  <c r="E9"/>
  <c r="A10"/>
  <c r="B10"/>
  <c r="C10"/>
  <c r="D10"/>
  <c r="E10"/>
  <c r="A11"/>
  <c r="B11"/>
  <c r="C11"/>
  <c r="D11"/>
  <c r="E11"/>
  <c r="A12"/>
  <c r="B12"/>
  <c r="C12"/>
  <c r="D12"/>
  <c r="E12"/>
  <c r="A13"/>
  <c r="B13"/>
  <c r="C13"/>
  <c r="D13"/>
  <c r="E13"/>
  <c r="A14"/>
  <c r="B14"/>
  <c r="C14"/>
  <c r="D14"/>
  <c r="E14"/>
  <c r="A15"/>
  <c r="B15"/>
  <c r="C15"/>
  <c r="D15"/>
  <c r="E15"/>
  <c r="A16"/>
  <c r="B16"/>
  <c r="C16"/>
  <c r="D16"/>
  <c r="E16"/>
  <c r="A17"/>
  <c r="B17"/>
  <c r="C17"/>
  <c r="D17"/>
  <c r="E17"/>
  <c r="A18"/>
  <c r="B18"/>
  <c r="C18"/>
  <c r="D18"/>
  <c r="E18"/>
  <c r="A19"/>
  <c r="B19"/>
  <c r="C19"/>
  <c r="D19"/>
  <c r="E19"/>
  <c r="A20"/>
  <c r="B20"/>
  <c r="C20"/>
  <c r="D20"/>
  <c r="E20"/>
  <c r="A21"/>
  <c r="B21"/>
  <c r="C21"/>
  <c r="D21"/>
  <c r="E21"/>
  <c r="A22"/>
  <c r="B22"/>
  <c r="C22"/>
  <c r="D22"/>
  <c r="E22"/>
  <c r="A23"/>
  <c r="B23"/>
  <c r="C23"/>
  <c r="D23"/>
  <c r="E23"/>
  <c r="A24"/>
  <c r="B24"/>
  <c r="C24"/>
  <c r="D24"/>
  <c r="E24"/>
  <c r="A25"/>
  <c r="B25"/>
  <c r="C25"/>
  <c r="D25"/>
  <c r="E25"/>
  <c r="A26"/>
  <c r="B26"/>
  <c r="C26"/>
  <c r="D26"/>
  <c r="E26"/>
  <c r="A27"/>
  <c r="B27"/>
  <c r="C27"/>
  <c r="D27"/>
  <c r="E27"/>
  <c r="A28"/>
  <c r="B28"/>
  <c r="C28"/>
  <c r="D28"/>
  <c r="E28"/>
  <c r="A29"/>
  <c r="B29"/>
  <c r="C29"/>
  <c r="D29"/>
  <c r="E29"/>
  <c r="A30"/>
  <c r="B30"/>
  <c r="C30"/>
  <c r="D30"/>
  <c r="E30"/>
  <c r="A31"/>
  <c r="B31"/>
  <c r="C31"/>
  <c r="D31"/>
  <c r="E31"/>
  <c r="A32"/>
  <c r="B32"/>
  <c r="C32"/>
  <c r="D32"/>
  <c r="E32"/>
  <c r="A33"/>
  <c r="B33"/>
  <c r="C33"/>
  <c r="D33"/>
  <c r="E33"/>
  <c r="A34"/>
  <c r="B34"/>
  <c r="C34"/>
  <c r="D34"/>
  <c r="E34"/>
  <c r="A35"/>
  <c r="B35"/>
  <c r="C35"/>
  <c r="D35"/>
  <c r="E35"/>
  <c r="A36"/>
  <c r="B36"/>
  <c r="C36"/>
  <c r="D36"/>
  <c r="E36"/>
  <c r="A37"/>
  <c r="B37"/>
  <c r="C37"/>
  <c r="D37"/>
  <c r="E37"/>
  <c r="A38"/>
  <c r="B38"/>
  <c r="C38"/>
  <c r="D38"/>
  <c r="E38"/>
  <c r="A39"/>
  <c r="B39"/>
  <c r="C39"/>
  <c r="D39"/>
  <c r="E39"/>
  <c r="A40"/>
  <c r="B40"/>
  <c r="C40"/>
  <c r="D40"/>
  <c r="E40"/>
  <c r="E1"/>
  <c r="E2"/>
  <c r="E3"/>
  <c r="E4"/>
  <c r="C1"/>
  <c r="C2"/>
  <c r="C3"/>
  <c r="C4"/>
  <c r="A42" i="1"/>
  <c r="A43"/>
  <c r="A44" s="1"/>
  <c r="A37"/>
  <c r="A38" s="1"/>
  <c r="A39" s="1"/>
  <c r="A40" s="1"/>
  <c r="A41" s="1"/>
  <c r="A36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D5"/>
  <c r="AE5"/>
  <c r="AG5"/>
  <c r="AH5"/>
  <c r="AJ5"/>
  <c r="AK5"/>
  <c r="AM5"/>
  <c r="AN5"/>
  <c r="AP5"/>
  <c r="AQ5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D6"/>
  <c r="AE6"/>
  <c r="AG6"/>
  <c r="AH6"/>
  <c r="AJ6"/>
  <c r="AK6"/>
  <c r="AM6"/>
  <c r="AN6"/>
  <c r="AP6"/>
  <c r="AQ6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D7"/>
  <c r="AE7"/>
  <c r="AG7"/>
  <c r="AH7"/>
  <c r="AJ7"/>
  <c r="AK7"/>
  <c r="AM7"/>
  <c r="AN7"/>
  <c r="AP7"/>
  <c r="AQ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D8"/>
  <c r="AE8"/>
  <c r="AG8"/>
  <c r="AH8"/>
  <c r="AJ8"/>
  <c r="AK8"/>
  <c r="AM8"/>
  <c r="AN8"/>
  <c r="AP8"/>
  <c r="AQ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D9"/>
  <c r="AE9"/>
  <c r="AG9"/>
  <c r="AH9"/>
  <c r="AJ9"/>
  <c r="AK9"/>
  <c r="AM9"/>
  <c r="AN9"/>
  <c r="AP9"/>
  <c r="AQ9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D10"/>
  <c r="AE10"/>
  <c r="AG10"/>
  <c r="AH10"/>
  <c r="AJ10"/>
  <c r="AK10"/>
  <c r="AM10"/>
  <c r="AN10"/>
  <c r="AP10"/>
  <c r="AQ10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D27"/>
  <c r="AE27"/>
  <c r="AG27"/>
  <c r="AH27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D28"/>
  <c r="AE28"/>
  <c r="AG28"/>
  <c r="AH28"/>
  <c r="AJ28"/>
  <c r="AK28"/>
  <c r="AM28"/>
  <c r="AN28"/>
  <c r="AP28"/>
  <c r="AQ28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D29"/>
  <c r="AE29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V12" i="3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V3"/>
  <c r="V4"/>
  <c r="V5"/>
  <c r="V6"/>
  <c r="V7"/>
  <c r="V8"/>
  <c r="V9"/>
  <c r="V10"/>
  <c r="V11"/>
  <c r="V2"/>
  <c r="R3"/>
  <c r="R4"/>
  <c r="R5"/>
  <c r="R6"/>
  <c r="R7"/>
  <c r="R8"/>
  <c r="R9"/>
  <c r="R10"/>
  <c r="R11"/>
  <c r="R2"/>
  <c r="N3"/>
  <c r="N4"/>
  <c r="N5"/>
  <c r="N6"/>
  <c r="N7"/>
  <c r="N8"/>
  <c r="N9"/>
  <c r="N10"/>
  <c r="N11"/>
  <c r="N2"/>
  <c r="J3"/>
  <c r="J4"/>
  <c r="J5"/>
  <c r="J6"/>
  <c r="J7"/>
  <c r="J8"/>
  <c r="J9"/>
  <c r="J10"/>
  <c r="J11"/>
  <c r="J2"/>
  <c r="F3"/>
  <c r="F4"/>
  <c r="F5"/>
  <c r="F6"/>
  <c r="F7"/>
  <c r="F8"/>
  <c r="F9"/>
  <c r="F10"/>
  <c r="F11"/>
  <c r="F2"/>
  <c r="B3"/>
  <c r="B4"/>
  <c r="B5"/>
  <c r="B6"/>
  <c r="B7"/>
  <c r="B8"/>
  <c r="B9"/>
  <c r="B2"/>
  <c r="AC4" i="2" s="1"/>
  <c r="AR1"/>
  <c r="AR2"/>
  <c r="AR3"/>
  <c r="B1"/>
  <c r="D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B2"/>
  <c r="D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B3"/>
  <c r="D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B4"/>
  <c r="D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D4"/>
  <c r="AE4"/>
  <c r="AG4"/>
  <c r="AH4"/>
  <c r="AJ4"/>
  <c r="AK4"/>
  <c r="AM4"/>
  <c r="AN4"/>
  <c r="AP4"/>
  <c r="AQ4"/>
  <c r="A2"/>
  <c r="A3"/>
  <c r="A4"/>
  <c r="A1"/>
  <c r="AI9" l="1"/>
  <c r="AF6"/>
  <c r="AI8"/>
  <c r="AF27"/>
  <c r="AC5"/>
  <c r="AL7"/>
  <c r="AI4"/>
  <c r="AI6"/>
  <c r="AO5"/>
  <c r="AI10"/>
  <c r="AC9"/>
  <c r="AC27"/>
  <c r="AR8"/>
  <c r="AI5"/>
  <c r="AC22"/>
  <c r="AC21"/>
  <c r="AC18"/>
  <c r="AO10"/>
  <c r="AC8"/>
  <c r="AO6"/>
  <c r="AL4"/>
  <c r="AL28"/>
  <c r="AR9"/>
  <c r="AL8"/>
  <c r="AF7"/>
  <c r="AR5"/>
  <c r="AC19"/>
  <c r="AC29"/>
  <c r="AF4"/>
  <c r="AF28"/>
  <c r="AR10"/>
  <c r="AL9"/>
  <c r="AF8"/>
  <c r="AR6"/>
  <c r="AL5"/>
  <c r="AC20"/>
  <c r="AC32"/>
  <c r="AC31"/>
  <c r="AO28"/>
  <c r="AC10"/>
  <c r="AO8"/>
  <c r="AI7"/>
  <c r="AC6"/>
  <c r="AO7"/>
  <c r="AF29"/>
  <c r="AI27"/>
  <c r="AL10"/>
  <c r="AF9"/>
  <c r="AR7"/>
  <c r="AL6"/>
  <c r="AF5"/>
  <c r="AO4"/>
  <c r="AC28"/>
  <c r="AI28"/>
  <c r="AC11"/>
  <c r="AO9"/>
  <c r="AC7"/>
  <c r="AR4"/>
  <c r="AR28"/>
  <c r="AF10"/>
</calcChain>
</file>

<file path=xl/sharedStrings.xml><?xml version="1.0" encoding="utf-8"?>
<sst xmlns="http://schemas.openxmlformats.org/spreadsheetml/2006/main" count="326" uniqueCount="202">
  <si>
    <t>ID</t>
  </si>
  <si>
    <t>Type</t>
  </si>
  <si>
    <t>UiName</t>
  </si>
  <si>
    <t>ItemX</t>
  </si>
  <si>
    <t>ItemY</t>
  </si>
  <si>
    <t>ItemSize1</t>
  </si>
  <si>
    <t>ItemSize2</t>
  </si>
  <si>
    <t>TopX</t>
  </si>
  <si>
    <t>TopY</t>
  </si>
  <si>
    <t>TopSize1</t>
  </si>
  <si>
    <t>TopSize2</t>
  </si>
  <si>
    <t>BottomX</t>
  </si>
  <si>
    <t>BottomY</t>
  </si>
  <si>
    <t>BottomSize1</t>
  </si>
  <si>
    <t>BottomSize2</t>
  </si>
  <si>
    <t>LeftX</t>
  </si>
  <si>
    <t>LeftY</t>
  </si>
  <si>
    <t>LeftSize1</t>
  </si>
  <si>
    <t>LeftSize2</t>
  </si>
  <si>
    <t>RightX</t>
  </si>
  <si>
    <t>RightY</t>
  </si>
  <si>
    <t>RightSize1</t>
  </si>
  <si>
    <t>RightSize2</t>
  </si>
  <si>
    <t>PicDes</t>
  </si>
  <si>
    <t>DesType1</t>
  </si>
  <si>
    <t>NpcIcon1</t>
  </si>
  <si>
    <t>Dialogue1</t>
  </si>
  <si>
    <t>DesType2</t>
  </si>
  <si>
    <t>NpcIcon2</t>
  </si>
  <si>
    <t>Dialogue2</t>
  </si>
  <si>
    <t>DesType3</t>
  </si>
  <si>
    <t>NpcIcon3</t>
  </si>
  <si>
    <t>Dialogue3</t>
  </si>
  <si>
    <t>DesType4</t>
  </si>
  <si>
    <t>NpcIcon4</t>
  </si>
  <si>
    <t>Dialogue4</t>
  </si>
  <si>
    <t>DesType5</t>
  </si>
  <si>
    <t>NpcIcon5</t>
  </si>
  <si>
    <t>Dialogue5</t>
  </si>
  <si>
    <t>DesType6</t>
  </si>
  <si>
    <t>NpcIcon6</t>
  </si>
  <si>
    <t>Dialogue6</t>
  </si>
  <si>
    <t>UI名称</t>
  </si>
  <si>
    <t>底图索引</t>
  </si>
  <si>
    <t xml:space="preserve">显示类型：
1：左边显示人物
2：右边显示人物
</t>
  </si>
  <si>
    <t>NPC人物形象索引
1：默认为玩家形象（玩家信息展示界面）2：界面不显示任何形象</t>
  </si>
  <si>
    <t>对话</t>
  </si>
  <si>
    <t>显示类型：
1：左边显示人物
2：右边显示人物</t>
  </si>
  <si>
    <t>INT</t>
  </si>
  <si>
    <t>STRING</t>
  </si>
  <si>
    <t>FLOAT</t>
  </si>
  <si>
    <t>框参数1</t>
    <phoneticPr fontId="2" type="noConversion"/>
  </si>
  <si>
    <t>框参数2</t>
    <phoneticPr fontId="2" type="noConversion"/>
  </si>
  <si>
    <t>框参数3</t>
    <phoneticPr fontId="2" type="noConversion"/>
  </si>
  <si>
    <t>框参数4</t>
    <phoneticPr fontId="2" type="noConversion"/>
  </si>
  <si>
    <t>点华安进入征收</t>
    <phoneticPr fontId="2" type="noConversion"/>
  </si>
  <si>
    <t>经营商产</t>
    <phoneticPr fontId="2" type="noConversion"/>
  </si>
  <si>
    <t>1：有框引导
2：无框引导</t>
    <phoneticPr fontId="2" type="noConversion"/>
  </si>
  <si>
    <t>经营农业</t>
    <phoneticPr fontId="2" type="noConversion"/>
  </si>
  <si>
    <t>招募士兵</t>
    <phoneticPr fontId="2" type="noConversion"/>
  </si>
  <si>
    <t>点击门客图标</t>
    <phoneticPr fontId="2" type="noConversion"/>
  </si>
  <si>
    <t>门客属性栏</t>
    <phoneticPr fontId="2" type="noConversion"/>
  </si>
  <si>
    <t>资质引导</t>
    <phoneticPr fontId="2" type="noConversion"/>
  </si>
  <si>
    <t>资质升级引导</t>
    <phoneticPr fontId="2" type="noConversion"/>
  </si>
  <si>
    <t>资质书籍经验升级</t>
    <phoneticPr fontId="2" type="noConversion"/>
  </si>
  <si>
    <t>门客升级按键</t>
    <phoneticPr fontId="2" type="noConversion"/>
  </si>
  <si>
    <t>出府</t>
    <phoneticPr fontId="2" type="noConversion"/>
  </si>
  <si>
    <t>点击关卡建筑物</t>
    <phoneticPr fontId="2" type="noConversion"/>
  </si>
  <si>
    <t>点击关卡界面按键</t>
    <phoneticPr fontId="2" type="noConversion"/>
  </si>
  <si>
    <t>点击战斗按键</t>
    <phoneticPr fontId="2" type="noConversion"/>
  </si>
  <si>
    <t>点击红颜</t>
    <phoneticPr fontId="2" type="noConversion"/>
  </si>
  <si>
    <t>情人亲密度</t>
    <phoneticPr fontId="2" type="noConversion"/>
  </si>
  <si>
    <t>情人魅力值</t>
    <phoneticPr fontId="2" type="noConversion"/>
  </si>
  <si>
    <t>今天是新州长上任的日子，媒体争相报道，你看着新闻一句话都没有说。这个州长，叔父也曾是提名人。叔父为人很好，总是愿意去帮助穷苦的人民，在投票的时候，叔父赢得了全州一半以上的选票，你和父亲都为叔父感到自豪。</t>
  </si>
  <si>
    <t>却没有想到，在公布选票结果这一天，叔父出了车祸，除了叔父的幕僚hunk，其他人当场身亡。调查局给出的结果是一个醉酒吸毒犯报复社会，开车疯狂撞人，最后撞上了叔父的车。</t>
  </si>
  <si>
    <t>[ffae40FF][b]我\n[/b][-]“这绝对不是一场简单的车祸！！！”</t>
  </si>
  <si>
    <t>Npc/daoshi.png</t>
  </si>
  <si>
    <t>父亲看着你，张了张嘴没有说话，沉重的低下了头，你从没像现在这样痛恨他的软弱和无能。</t>
  </si>
  <si>
    <t>[ffae40FF][b]我\n[/b][-]“你真让我失望”你转身离开</t>
  </si>
  <si>
    <t>[ffae40FF][b]父亲\n[/b][-]“唉…………”</t>
  </si>
  <si>
    <t>[ffae40FF][b]我\n[/b][-]“叔父的死，并不是表面那样简单，加文我需要你帮我”</t>
  </si>
  <si>
    <t>HeroHalf/1001.png</t>
  </si>
  <si>
    <t>[ffae40FF][b]加文\n[/b][-]“先生，您怀疑是？”</t>
  </si>
  <si>
    <t>[ffae40FF][b]我\n[/b][-]“这场车祸的时机太巧合了….叔父死亡后受益最大的人嫌疑最大！”</t>
  </si>
  <si>
    <t>电视上新州长正在慷慨激昂的致辞。</t>
  </si>
  <si>
    <t>[ffae40FF][b]加文\n[/b][-]“我去调查过车辆，行车记录仪虽然已经损坏，但里面的SD卡不见了”</t>
  </si>
  <si>
    <t>[ffae40FF][b]我\n[/b][-]“调查局的人怎么说”</t>
  </si>
  <si>
    <t>[ffae40FF][b]加文\n[/b][-]“他们并没有给出回应”</t>
  </si>
  <si>
    <t>[ffae41FF][b]我\n[/b][-]“是有人故意拿走的？”</t>
  </si>
  <si>
    <t>[ffae40FF][b]加文\n[/b][-]“恐怕是这样，先生”</t>
  </si>
  <si>
    <t>[ffae40FF][b]我\n[/b][-]“hunk怎么样了？”</t>
  </si>
  <si>
    <t>[ffae40FF][b]加文\n[/b][-]“hunk先生还在昏迷中，医生说，情况不容乐观，大脑损伤严重，可能会成为植物人”</t>
  </si>
  <si>
    <t>你有些头疼，hunk是叔父的幕僚，他一定知道些什么“加文，吩咐下去，让医生想尽办法医治，最好能hunk醒来，医院加派人手，保护好hunk。”</t>
  </si>
  <si>
    <t>[ffae40FF][b]加文\n[/b][-]“您放心，我会安排好”</t>
  </si>
  <si>
    <t>[ffae40FF][b]我\n[/b][-]“嗯，希望他能挺过来”</t>
  </si>
  <si>
    <t>[ffae40FF][b]加文\n[/b][-]“先生，不知道您接下来的打算是什么？”</t>
  </si>
  <si>
    <t>[ffae40FF][b]我\n[/b][-]你看着电视“我一定要调查清楚，叔父的死因，找到证据，我要让行凶者受到该有的惩罚”</t>
  </si>
  <si>
    <t>[ffae40FF][b]加文\n[/b][-]“先生，你打算怎么做？”</t>
  </si>
  <si>
    <t>[ffae40FF][b]我\n[/b][-]“我要进入政界”你关闭了电视“叔父没完成的事情我会替他去完成”</t>
  </si>
  <si>
    <t>[ffae40FF][b]加文\n[/b][-]“先生，您做好选择了吗？”</t>
  </si>
  <si>
    <t>[ffae40FF][b]我\n[/b][-]“是的，加文！”</t>
  </si>
  <si>
    <t>[ffae40FF][b]加文\n[/b][-]“我会帮助您”</t>
  </si>
  <si>
    <t>[ffae40FF][b]我\n[/b][-]“谢谢你，加文”</t>
  </si>
  <si>
    <t>[ffae40FF][b]我\n[/b][-]“还有一件事，他们怎么会掌握叔父的行程？”</t>
  </si>
  <si>
    <t>[ffae40FF][b]加文\n[/b][-]“先生怀疑公司出了内鬼？是我的失职，先生，我会马上开始调查。”</t>
  </si>
  <si>
    <t>[ffae41FF][b]我\n[/b][-]“一定要将他查出来！”</t>
  </si>
  <si>
    <t>[ffae40FF][b]加文\n[/b][-]“先生放心，对于背叛之人我绝不会手软，对于政途先生有何打算？”</t>
  </si>
  <si>
    <t>[ffae40FF][b]我\n[/b][-]“我们现在的势力太弱了，从基础做起吧”</t>
  </si>
  <si>
    <t>[ffae40FF][b]加文\n[/b][-]“先生可以在家族势力中选择一个地区，培养一批忠实的拥护者”</t>
  </si>
  <si>
    <t>[ffae40FF][b]我\n[/b][-]“不错”</t>
  </si>
  <si>
    <t>你需要慢慢为自己积攒势力，在没有能力去对抗敌人的时候，你要做的就是不断壮大自己。</t>
  </si>
  <si>
    <t>这里是叔父支持率最高的地方，你将自己的意愿向当地的居民表明，大家都很欢迎你，愿意你做他们的领导人。</t>
  </si>
  <si>
    <t>你找到与你交好的朋友帮助你</t>
  </si>
  <si>
    <t>HeroHalf/1002.png</t>
  </si>
  <si>
    <t>[ffae40FF][b]liu\n[/b][-]我愿意助先生一臂之力，保护先生的安危。</t>
  </si>
  <si>
    <t>HeroHalf/1003.png</t>
  </si>
  <si>
    <t>[ffae40FF][b]Eva\n[/b][-]你的天赋一直很高，我相信你的能力，我愿意指引你。</t>
  </si>
  <si>
    <t>HeroHalf/1004.png</t>
  </si>
  <si>
    <t>[ffae40FF][b]Jerome\n[/b][-]“不错”</t>
  </si>
  <si>
    <t>HeroHalf/1005.png</t>
  </si>
  <si>
    <t>[ffae40FF][b]Hardy\n[/b][-]先生曾经在我困难的时候帮助了我，我怎么会忘恩负义！</t>
  </si>
  <si>
    <t>经过几天的熟悉，你已经熟悉了这个地区的事务，你的仕途正式拉开帷幕…….</t>
  </si>
  <si>
    <t>开场剧情</t>
  </si>
  <si>
    <t>UIMain(Clone)</t>
    <phoneticPr fontId="2" type="noConversion"/>
  </si>
  <si>
    <t>UI_ProduceView(Clone)</t>
  </si>
  <si>
    <t>UI_HeroList(Clone)</t>
  </si>
  <si>
    <t>UI_HeroView(Clone)</t>
  </si>
  <si>
    <t>UI_HeroView(Clone)</t>
    <phoneticPr fontId="2" type="noConversion"/>
  </si>
  <si>
    <t>UI_HeroQuaUpAlert(Clone)</t>
  </si>
  <si>
    <t>UI_LevelMain(Clone)</t>
  </si>
  <si>
    <t>UI_LevelFight(Clone)</t>
  </si>
  <si>
    <t>UI_GirlListView(Clone)</t>
    <phoneticPr fontId="2" type="noConversion"/>
  </si>
  <si>
    <t>[ffae40FF][b]加文\n[/b][-]幕僚的强弱由属性决定，升级和提高资质都能提高幕僚属性，幕僚的强弱决定先生势力的大小</t>
    <phoneticPr fontId="2" type="noConversion"/>
  </si>
  <si>
    <r>
      <t>[ffae40FF][b]加文\n[/b][-]文献分为</t>
    </r>
    <r>
      <rPr>
        <sz val="11"/>
        <color theme="1"/>
        <rFont val="宋体"/>
        <family val="3"/>
        <charset val="134"/>
        <scheme val="minor"/>
      </rPr>
      <t>力</t>
    </r>
    <r>
      <rPr>
        <sz val="11"/>
        <color theme="1"/>
        <rFont val="宋体"/>
        <charset val="134"/>
        <scheme val="minor"/>
      </rPr>
      <t>智政魅四种，先生可以通过升级文献提高幕僚资质。</t>
    </r>
    <phoneticPr fontId="2" type="noConversion"/>
  </si>
  <si>
    <t>[ffae40FF][b]加文\n[/b][-]升级文献需要使用对应属性的强化卡，不同星级的文献升级成功概率和升级收益不同，先生可以自己选择。</t>
    <phoneticPr fontId="2" type="noConversion"/>
  </si>
  <si>
    <t>先生也可以派遣幕僚到大学中学习积累文献经验，文献经验升级概率为100%。</t>
    <phoneticPr fontId="2" type="noConversion"/>
  </si>
  <si>
    <t>力量：影响幕僚士兵战斗力/n智力：影响经营商产的金钱数/n政治：影响经营农业的金钱数/n魅力：影响招募士兵的金钱数</t>
    <phoneticPr fontId="2" type="noConversion"/>
  </si>
  <si>
    <t>[ffae40FF][b]Dora\n[/b][-]先生，亲密度会影响孩子的属性，亲密度越高，孩子的属性越高。</t>
    <phoneticPr fontId="2" type="noConversion"/>
  </si>
  <si>
    <t>[ffae40FF][b]Dora\n[/b][-]魅力会影响随机约会情人获得的经验。</t>
    <phoneticPr fontId="2" type="noConversion"/>
  </si>
  <si>
    <t>VisitImage/jiudian.jpg</t>
  </si>
  <si>
    <t>Scene/StagePicture/1.jpg</t>
  </si>
  <si>
    <t>Scene/StagePicture/2.jpg</t>
  </si>
  <si>
    <t>VisitImage\jiudian.jpg</t>
  </si>
  <si>
    <t>你接到Dora的电话。</t>
  </si>
  <si>
    <t>[ffae40FF][b]Dora\n[/b][-]“亲爱的，你今晚有时间吗？我有个礼物给你，我们老地方见”</t>
  </si>
  <si>
    <t>[ffae40FF][b]我\n[/b][-]“好的，我也有件事情要告诉你”</t>
  </si>
  <si>
    <t>VisitImage\canting.jpg</t>
  </si>
  <si>
    <t>wife1/101.png</t>
  </si>
  <si>
    <t>[ffae40FF][b]Dora\n[/b][-]“亲爱的，祝你生日快乐”</t>
  </si>
  <si>
    <t>[ffae40FF][b]我\n[/b][-]“今天是我的生日吗？最近太忙了，我都忘记了”</t>
  </si>
  <si>
    <t>[ffae40FF][b]Dora\n[/b][-]“亲爱的，你最近在忙什么，我们好久都没有见面了”</t>
  </si>
  <si>
    <t>[ffae40FF][b]我\n[/b][-]“我决定从政了”</t>
  </si>
  <si>
    <t>[ffae40FF][b]Dora\n[/b][-]“从政？是因为…叔父？”</t>
  </si>
  <si>
    <t>[ffae40FF][b]我\n[/b][-]“是”</t>
  </si>
  <si>
    <t>[ffae40FF][b]Dora\n[/b][-]“你知道的，不论你做什么，我都会支持你”</t>
  </si>
  <si>
    <t>[ffae40FF][b]我\n[/b][-]“我知道，谢谢你”</t>
  </si>
  <si>
    <t>红颜剧情</t>
    <phoneticPr fontId="2" type="noConversion"/>
  </si>
  <si>
    <t>IsSame</t>
    <phoneticPr fontId="2" type="noConversion"/>
  </si>
  <si>
    <t>是否是同一系列引导</t>
    <phoneticPr fontId="2" type="noConversion"/>
  </si>
  <si>
    <t>INT</t>
    <phoneticPr fontId="2" type="noConversion"/>
  </si>
  <si>
    <t>开启条件描述</t>
    <phoneticPr fontId="2" type="noConversion"/>
  </si>
  <si>
    <t>进入游戏</t>
    <phoneticPr fontId="2" type="noConversion"/>
  </si>
  <si>
    <t>玩家等级到达2级</t>
    <phoneticPr fontId="2" type="noConversion"/>
  </si>
  <si>
    <t>解锁牢房</t>
    <phoneticPr fontId="2" type="noConversion"/>
  </si>
  <si>
    <t>获得第1个犯人（副本通过第2章）</t>
    <phoneticPr fontId="2" type="noConversion"/>
  </si>
  <si>
    <t>SenceX</t>
    <phoneticPr fontId="2" type="noConversion"/>
  </si>
  <si>
    <t>主界面横坐标</t>
    <phoneticPr fontId="2" type="noConversion"/>
  </si>
  <si>
    <t>FLOAT</t>
    <phoneticPr fontId="2" type="noConversion"/>
  </si>
  <si>
    <t>解锁寻访</t>
    <phoneticPr fontId="2" type="noConversion"/>
  </si>
  <si>
    <t>解锁酒楼</t>
    <phoneticPr fontId="2" type="noConversion"/>
  </si>
  <si>
    <t>解锁联盟</t>
    <phoneticPr fontId="2" type="noConversion"/>
  </si>
  <si>
    <t>解锁翰林</t>
    <phoneticPr fontId="2" type="noConversion"/>
  </si>
  <si>
    <t>解锁内阁</t>
    <phoneticPr fontId="2" type="noConversion"/>
  </si>
  <si>
    <t>解锁衙门</t>
    <phoneticPr fontId="2" type="noConversion"/>
  </si>
  <si>
    <t>解锁流放</t>
    <phoneticPr fontId="2" type="noConversion"/>
  </si>
  <si>
    <t>解锁洗衣房</t>
    <phoneticPr fontId="2" type="noConversion"/>
  </si>
  <si>
    <t>玩家等级到达3级</t>
    <phoneticPr fontId="2" type="noConversion"/>
  </si>
  <si>
    <t>玩家等级到达5级</t>
    <phoneticPr fontId="2" type="noConversion"/>
  </si>
  <si>
    <t>玩家等级到达6级</t>
    <phoneticPr fontId="2" type="noConversion"/>
  </si>
  <si>
    <t>玩家等级到达7级</t>
    <phoneticPr fontId="2" type="noConversion"/>
  </si>
  <si>
    <t>门客数量&gt;=15，首次返回主界面时触发</t>
    <phoneticPr fontId="2" type="noConversion"/>
  </si>
  <si>
    <t>门客数量&gt;=30，首次返回主界面时触发</t>
    <phoneticPr fontId="2" type="noConversion"/>
  </si>
  <si>
    <t>红颜数量&gt;=15，首次进入府宅时触发</t>
    <phoneticPr fontId="2" type="noConversion"/>
  </si>
  <si>
    <t>解锁子嗣</t>
    <phoneticPr fontId="2" type="noConversion"/>
  </si>
  <si>
    <t>解锁媒婆</t>
    <phoneticPr fontId="2" type="noConversion"/>
  </si>
  <si>
    <t>解锁亲家</t>
    <phoneticPr fontId="2" type="noConversion"/>
  </si>
  <si>
    <t>首次获得子嗣</t>
    <phoneticPr fontId="2" type="noConversion"/>
  </si>
  <si>
    <t>首次科举成功</t>
    <phoneticPr fontId="2" type="noConversion"/>
  </si>
  <si>
    <t>首次联姻成功</t>
    <phoneticPr fontId="2" type="noConversion"/>
  </si>
  <si>
    <t>先生与情人所生的孩子可以在孩子系统中培养，更多详细可点击左上角规则查看</t>
  </si>
  <si>
    <t>孩子考试后可在神父系统中相亲结婚，更多详细可点击左上角规则查看</t>
  </si>
  <si>
    <t>孩子结婚后可以在家庭系统中查看，更多详细可点击左上角规则查看</t>
  </si>
  <si>
    <t>先生可以在监狱中审讯犯人随机获得资源</t>
  </si>
  <si>
    <t>先生可以在寻访系统中随机偶遇情人，更多详细可点击左上角规则查看</t>
  </si>
  <si>
    <t>先生可在宴会系统中举办宴会，获取积分可兑换物资</t>
  </si>
  <si>
    <t>先生可以在联盟系统中创建或加入联盟</t>
  </si>
  <si>
    <t>先生可以在研究部研习获得经验升级幕僚资质，更多详细可点击左上角规则查看</t>
  </si>
  <si>
    <t>先生可以在内政部协助工作获得丰厚奖励，更多详细可点击左上角规则查看</t>
  </si>
  <si>
    <t>先生可以在调查局调查消息，更多详细可点击左上角查看</t>
  </si>
  <si>
    <t>幕僚可以在酒店系统中休假</t>
  </si>
  <si>
    <t>情人可以在出访系统中出访别国</t>
  </si>
  <si>
    <t>点击门客列表华安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</si>
</sst>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0" borderId="0" xfId="0" applyFill="1">
      <alignment vertical="center"/>
    </xf>
    <xf numFmtId="0" fontId="1" fillId="0" borderId="0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44"/>
  <sheetViews>
    <sheetView topLeftCell="P16" workbookViewId="0">
      <selection activeCell="Y36" sqref="Y36"/>
    </sheetView>
  </sheetViews>
  <sheetFormatPr defaultRowHeight="13.5"/>
  <sheetData>
    <row r="1" spans="1:44">
      <c r="A1" s="7" t="str">
        <f>'#NewPlayer#'!A1</f>
        <v>ID</v>
      </c>
      <c r="B1" s="7" t="str">
        <f>'#NewPlayer#'!D1</f>
        <v>Type</v>
      </c>
      <c r="C1" s="7" t="str">
        <f>'#NewPlayer#'!E1</f>
        <v>IsSame</v>
      </c>
      <c r="D1" s="7" t="str">
        <f>'#NewPlayer#'!F1</f>
        <v>UiName</v>
      </c>
      <c r="E1" s="7" t="str">
        <f>'#NewPlayer#'!G1</f>
        <v>SenceX</v>
      </c>
      <c r="F1" s="7" t="str">
        <f>'#NewPlayer#'!H1</f>
        <v>ItemX</v>
      </c>
      <c r="G1" s="7" t="str">
        <f>'#NewPlayer#'!I1</f>
        <v>ItemY</v>
      </c>
      <c r="H1" s="7" t="str">
        <f>'#NewPlayer#'!J1</f>
        <v>ItemSize1</v>
      </c>
      <c r="I1" s="7" t="str">
        <f>'#NewPlayer#'!K1</f>
        <v>ItemSize2</v>
      </c>
      <c r="J1" s="7" t="str">
        <f>'#NewPlayer#'!L1</f>
        <v>TopX</v>
      </c>
      <c r="K1" s="7" t="str">
        <f>'#NewPlayer#'!M1</f>
        <v>TopY</v>
      </c>
      <c r="L1" s="7" t="str">
        <f>'#NewPlayer#'!N1</f>
        <v>TopSize1</v>
      </c>
      <c r="M1" s="7" t="str">
        <f>'#NewPlayer#'!O1</f>
        <v>TopSize2</v>
      </c>
      <c r="N1" s="7" t="str">
        <f>'#NewPlayer#'!P1</f>
        <v>BottomX</v>
      </c>
      <c r="O1" s="7" t="str">
        <f>'#NewPlayer#'!Q1</f>
        <v>BottomY</v>
      </c>
      <c r="P1" s="7" t="str">
        <f>'#NewPlayer#'!R1</f>
        <v>BottomSize1</v>
      </c>
      <c r="Q1" s="7" t="str">
        <f>'#NewPlayer#'!S1</f>
        <v>BottomSize2</v>
      </c>
      <c r="R1" s="7" t="str">
        <f>'#NewPlayer#'!T1</f>
        <v>LeftX</v>
      </c>
      <c r="S1" s="7" t="str">
        <f>'#NewPlayer#'!U1</f>
        <v>LeftY</v>
      </c>
      <c r="T1" s="7" t="str">
        <f>'#NewPlayer#'!V1</f>
        <v>LeftSize1</v>
      </c>
      <c r="U1" s="7" t="str">
        <f>'#NewPlayer#'!W1</f>
        <v>LeftSize2</v>
      </c>
      <c r="V1" s="7" t="str">
        <f>'#NewPlayer#'!X1</f>
        <v>RightX</v>
      </c>
      <c r="W1" s="7" t="str">
        <f>'#NewPlayer#'!Y1</f>
        <v>RightY</v>
      </c>
      <c r="X1" s="7" t="str">
        <f>'#NewPlayer#'!Z1</f>
        <v>RightSize1</v>
      </c>
      <c r="Y1" s="7" t="str">
        <f>'#NewPlayer#'!AA1</f>
        <v>RightSize2</v>
      </c>
      <c r="Z1" s="7" t="str">
        <f>'#NewPlayer#'!AB1</f>
        <v>PicDes</v>
      </c>
      <c r="AA1" s="7" t="str">
        <f>'#NewPlayer#'!AC1</f>
        <v>DesType1</v>
      </c>
      <c r="AB1" s="7" t="str">
        <f>'#NewPlayer#'!AD1</f>
        <v>NpcIcon1</v>
      </c>
      <c r="AC1" s="7" t="str">
        <f>'#NewPlayer#'!AE1</f>
        <v>Dialogue1</v>
      </c>
      <c r="AD1" s="7" t="str">
        <f>'#NewPlayer#'!AF1</f>
        <v>DesType2</v>
      </c>
      <c r="AE1" s="7" t="str">
        <f>'#NewPlayer#'!AG1</f>
        <v>NpcIcon2</v>
      </c>
      <c r="AF1" s="7" t="str">
        <f>'#NewPlayer#'!AH1</f>
        <v>Dialogue2</v>
      </c>
      <c r="AG1" s="7" t="str">
        <f>'#NewPlayer#'!AI1</f>
        <v>DesType3</v>
      </c>
      <c r="AH1" s="7" t="str">
        <f>'#NewPlayer#'!AJ1</f>
        <v>NpcIcon3</v>
      </c>
      <c r="AI1" s="7" t="str">
        <f>'#NewPlayer#'!AK1</f>
        <v>Dialogue3</v>
      </c>
      <c r="AJ1" s="7" t="str">
        <f>'#NewPlayer#'!AL1</f>
        <v>DesType4</v>
      </c>
      <c r="AK1" s="7" t="str">
        <f>'#NewPlayer#'!AM1</f>
        <v>NpcIcon4</v>
      </c>
      <c r="AL1" s="7" t="str">
        <f>'#NewPlayer#'!AN1</f>
        <v>Dialogue4</v>
      </c>
      <c r="AM1" s="7" t="str">
        <f>'#NewPlayer#'!AO1</f>
        <v>DesType5</v>
      </c>
      <c r="AN1" s="7" t="str">
        <f>'#NewPlayer#'!AP1</f>
        <v>NpcIcon5</v>
      </c>
      <c r="AO1" s="7" t="str">
        <f>'#NewPlayer#'!AQ1</f>
        <v>Dialogue5</v>
      </c>
      <c r="AP1" s="7" t="str">
        <f>'#NewPlayer#'!AR1</f>
        <v>DesType6</v>
      </c>
      <c r="AQ1" s="7" t="str">
        <f>'#NewPlayer#'!AS1</f>
        <v>NpcIcon6</v>
      </c>
      <c r="AR1" s="7" t="str">
        <f>'#NewPlayer#'!AT1</f>
        <v>Dialogue6</v>
      </c>
    </row>
    <row r="2" spans="1:44">
      <c r="A2" s="7" t="str">
        <f>'#NewPlayer#'!A2</f>
        <v>ID</v>
      </c>
      <c r="B2" s="7" t="str">
        <f>'#NewPlayer#'!D2</f>
        <v>1：有框引导
2：无框引导</v>
      </c>
      <c r="C2" s="7" t="str">
        <f>'#NewPlayer#'!E2</f>
        <v>是否是同一系列引导</v>
      </c>
      <c r="D2" s="7" t="str">
        <f>'#NewPlayer#'!F2</f>
        <v>UI名称</v>
      </c>
      <c r="E2" s="7" t="str">
        <f>'#NewPlayer#'!G2</f>
        <v>主界面横坐标</v>
      </c>
      <c r="F2" s="7" t="str">
        <f>'#NewPlayer#'!H2</f>
        <v>框参数1</v>
      </c>
      <c r="G2" s="7" t="str">
        <f>'#NewPlayer#'!I2</f>
        <v>框参数2</v>
      </c>
      <c r="H2" s="7" t="str">
        <f>'#NewPlayer#'!J2</f>
        <v>框参数3</v>
      </c>
      <c r="I2" s="7" t="str">
        <f>'#NewPlayer#'!K2</f>
        <v>框参数4</v>
      </c>
      <c r="J2" s="7">
        <f>'#NewPlayer#'!L2</f>
        <v>0</v>
      </c>
      <c r="K2" s="7">
        <f>'#NewPlayer#'!M2</f>
        <v>0</v>
      </c>
      <c r="L2" s="7">
        <f>'#NewPlayer#'!N2</f>
        <v>0</v>
      </c>
      <c r="M2" s="7">
        <f>'#NewPlayer#'!O2</f>
        <v>0</v>
      </c>
      <c r="N2" s="7">
        <f>'#NewPlayer#'!P2</f>
        <v>0</v>
      </c>
      <c r="O2" s="7">
        <f>'#NewPlayer#'!Q2</f>
        <v>0</v>
      </c>
      <c r="P2" s="7">
        <f>'#NewPlayer#'!R2</f>
        <v>0</v>
      </c>
      <c r="Q2" s="7">
        <f>'#NewPlayer#'!S2</f>
        <v>0</v>
      </c>
      <c r="R2" s="7">
        <f>'#NewPlayer#'!T2</f>
        <v>0</v>
      </c>
      <c r="S2" s="7">
        <f>'#NewPlayer#'!U2</f>
        <v>0</v>
      </c>
      <c r="T2" s="7">
        <f>'#NewPlayer#'!V2</f>
        <v>0</v>
      </c>
      <c r="U2" s="7">
        <f>'#NewPlayer#'!W2</f>
        <v>0</v>
      </c>
      <c r="V2" s="7">
        <f>'#NewPlayer#'!X2</f>
        <v>0</v>
      </c>
      <c r="W2" s="7">
        <f>'#NewPlayer#'!Y2</f>
        <v>0</v>
      </c>
      <c r="X2" s="7">
        <f>'#NewPlayer#'!Z2</f>
        <v>0</v>
      </c>
      <c r="Y2" s="7">
        <f>'#NewPlayer#'!AA2</f>
        <v>0</v>
      </c>
      <c r="Z2" s="7" t="str">
        <f>'#NewPlayer#'!AB2</f>
        <v>底图索引</v>
      </c>
      <c r="AA2" s="7" t="str">
        <f>'#NewPlayer#'!AC2</f>
        <v xml:space="preserve">显示类型：
1：左边显示人物
2：右边显示人物
</v>
      </c>
      <c r="AB2" s="7" t="str">
        <f>'#NewPlayer#'!AD2</f>
        <v>NPC人物形象索引
1：默认为玩家形象（玩家信息展示界面）2：界面不显示任何形象</v>
      </c>
      <c r="AC2" s="7" t="str">
        <f>'#NewPlayer#'!AE2</f>
        <v>对话</v>
      </c>
      <c r="AD2" s="7" t="str">
        <f>'#NewPlayer#'!AF2</f>
        <v>显示类型：
1：左边显示人物
2：右边显示人物</v>
      </c>
      <c r="AE2" s="7" t="str">
        <f>'#NewPlayer#'!AG2</f>
        <v>NPC人物形象索引
1：默认为玩家形象（玩家信息展示界面）2：界面不显示任何形象</v>
      </c>
      <c r="AF2" s="7" t="str">
        <f>'#NewPlayer#'!AH2</f>
        <v>对话</v>
      </c>
      <c r="AG2" s="7" t="str">
        <f>'#NewPlayer#'!AI2</f>
        <v>显示类型：
1：左边显示人物
2：右边显示人物</v>
      </c>
      <c r="AH2" s="7" t="str">
        <f>'#NewPlayer#'!AJ2</f>
        <v>NPC人物形象索引
1：默认为玩家形象（玩家信息展示界面）2：界面不显示任何形象</v>
      </c>
      <c r="AI2" s="7" t="str">
        <f>'#NewPlayer#'!AK2</f>
        <v>对话</v>
      </c>
      <c r="AJ2" s="7" t="str">
        <f>'#NewPlayer#'!AL2</f>
        <v>显示类型：
1：左边显示人物
2：右边显示人物</v>
      </c>
      <c r="AK2" s="7" t="str">
        <f>'#NewPlayer#'!AM2</f>
        <v>NPC人物形象索引
1：默认为玩家形象（玩家信息展示界面）2：界面不显示任何形象</v>
      </c>
      <c r="AL2" s="7" t="str">
        <f>'#NewPlayer#'!AN2</f>
        <v>对话</v>
      </c>
      <c r="AM2" s="7" t="str">
        <f>'#NewPlayer#'!AO2</f>
        <v>显示类型：
1：左边显示人物
2：右边显示人物</v>
      </c>
      <c r="AN2" s="7" t="str">
        <f>'#NewPlayer#'!AP2</f>
        <v>NPC人物形象索引
1：默认为玩家形象（玩家信息展示界面）2：界面不显示任何形象</v>
      </c>
      <c r="AO2" s="7" t="str">
        <f>'#NewPlayer#'!AQ2</f>
        <v>对话</v>
      </c>
      <c r="AP2" s="7" t="str">
        <f>'#NewPlayer#'!AR2</f>
        <v>显示类型：
1：左边显示人物
2：右边显示人物</v>
      </c>
      <c r="AQ2" s="7" t="str">
        <f>'#NewPlayer#'!AS2</f>
        <v>NPC人物形象索引
1：默认为玩家形象（玩家信息展示界面）2：界面不显示任何形象</v>
      </c>
      <c r="AR2" s="7" t="str">
        <f>'#NewPlayer#'!AT2</f>
        <v>对话</v>
      </c>
    </row>
    <row r="3" spans="1:44">
      <c r="A3" s="7" t="str">
        <f>'#NewPlayer#'!A3</f>
        <v>INT</v>
      </c>
      <c r="B3" s="7" t="str">
        <f>'#NewPlayer#'!D3</f>
        <v>INT</v>
      </c>
      <c r="C3" s="7" t="str">
        <f>'#NewPlayer#'!E3</f>
        <v>INT</v>
      </c>
      <c r="D3" s="7" t="str">
        <f>'#NewPlayer#'!F3</f>
        <v>STRING</v>
      </c>
      <c r="E3" s="7" t="str">
        <f>'#NewPlayer#'!G3</f>
        <v>FLOAT</v>
      </c>
      <c r="F3" s="7" t="str">
        <f>'#NewPlayer#'!H3</f>
        <v>FLOAT</v>
      </c>
      <c r="G3" s="7" t="str">
        <f>'#NewPlayer#'!I3</f>
        <v>FLOAT</v>
      </c>
      <c r="H3" s="7" t="str">
        <f>'#NewPlayer#'!J3</f>
        <v>INT</v>
      </c>
      <c r="I3" s="7" t="str">
        <f>'#NewPlayer#'!K3</f>
        <v>INT</v>
      </c>
      <c r="J3" s="7" t="str">
        <f>'#NewPlayer#'!L3</f>
        <v>FLOAT</v>
      </c>
      <c r="K3" s="7" t="str">
        <f>'#NewPlayer#'!M3</f>
        <v>FLOAT</v>
      </c>
      <c r="L3" s="7" t="str">
        <f>'#NewPlayer#'!N3</f>
        <v>INT</v>
      </c>
      <c r="M3" s="7" t="str">
        <f>'#NewPlayer#'!O3</f>
        <v>INT</v>
      </c>
      <c r="N3" s="7" t="str">
        <f>'#NewPlayer#'!P3</f>
        <v>FLOAT</v>
      </c>
      <c r="O3" s="7" t="str">
        <f>'#NewPlayer#'!Q3</f>
        <v>FLOAT</v>
      </c>
      <c r="P3" s="7" t="str">
        <f>'#NewPlayer#'!R3</f>
        <v>INT</v>
      </c>
      <c r="Q3" s="7" t="str">
        <f>'#NewPlayer#'!S3</f>
        <v>INT</v>
      </c>
      <c r="R3" s="7" t="str">
        <f>'#NewPlayer#'!T3</f>
        <v>FLOAT</v>
      </c>
      <c r="S3" s="7" t="str">
        <f>'#NewPlayer#'!U3</f>
        <v>FLOAT</v>
      </c>
      <c r="T3" s="7" t="str">
        <f>'#NewPlayer#'!V3</f>
        <v>INT</v>
      </c>
      <c r="U3" s="7" t="str">
        <f>'#NewPlayer#'!W3</f>
        <v>INT</v>
      </c>
      <c r="V3" s="7" t="str">
        <f>'#NewPlayer#'!X3</f>
        <v>FLOAT</v>
      </c>
      <c r="W3" s="7" t="str">
        <f>'#NewPlayer#'!Y3</f>
        <v>FLOAT</v>
      </c>
      <c r="X3" s="7" t="str">
        <f>'#NewPlayer#'!Z3</f>
        <v>INT</v>
      </c>
      <c r="Y3" s="7" t="str">
        <f>'#NewPlayer#'!AA3</f>
        <v>INT</v>
      </c>
      <c r="Z3" s="7" t="str">
        <f>'#NewPlayer#'!AB3</f>
        <v>STRING</v>
      </c>
      <c r="AA3" s="7" t="str">
        <f>'#NewPlayer#'!AC3</f>
        <v>INT</v>
      </c>
      <c r="AB3" s="7" t="str">
        <f>'#NewPlayer#'!AD3</f>
        <v>STRING</v>
      </c>
      <c r="AC3" s="7" t="str">
        <f>'#NewPlayer#'!AE3</f>
        <v>INT</v>
      </c>
      <c r="AD3" s="7" t="str">
        <f>'#NewPlayer#'!AF3</f>
        <v>INT</v>
      </c>
      <c r="AE3" s="7" t="str">
        <f>'#NewPlayer#'!AG3</f>
        <v>STRING</v>
      </c>
      <c r="AF3" s="7" t="str">
        <f>'#NewPlayer#'!AH3</f>
        <v>INT</v>
      </c>
      <c r="AG3" s="7" t="str">
        <f>'#NewPlayer#'!AI3</f>
        <v>INT</v>
      </c>
      <c r="AH3" s="7" t="str">
        <f>'#NewPlayer#'!AJ3</f>
        <v>STRING</v>
      </c>
      <c r="AI3" s="7" t="str">
        <f>'#NewPlayer#'!AK3</f>
        <v>INT</v>
      </c>
      <c r="AJ3" s="7" t="str">
        <f>'#NewPlayer#'!AL3</f>
        <v>INT</v>
      </c>
      <c r="AK3" s="7" t="str">
        <f>'#NewPlayer#'!AM3</f>
        <v>STRING</v>
      </c>
      <c r="AL3" s="7" t="str">
        <f>'#NewPlayer#'!AN3</f>
        <v>INT</v>
      </c>
      <c r="AM3" s="7" t="str">
        <f>'#NewPlayer#'!AO3</f>
        <v>INT</v>
      </c>
      <c r="AN3" s="7" t="str">
        <f>'#NewPlayer#'!AP3</f>
        <v>STRING</v>
      </c>
      <c r="AO3" s="7" t="str">
        <f>'#NewPlayer#'!AQ3</f>
        <v>INT</v>
      </c>
      <c r="AP3" s="7" t="str">
        <f>'#NewPlayer#'!AR3</f>
        <v>INT</v>
      </c>
      <c r="AQ3" s="7" t="str">
        <f>'#NewPlayer#'!AS3</f>
        <v>STRING</v>
      </c>
      <c r="AR3" s="7" t="str">
        <f>'#NewPlayer#'!AT3</f>
        <v>INT</v>
      </c>
    </row>
    <row r="4" spans="1:44">
      <c r="A4">
        <f>'#NewPlayer#'!A4</f>
        <v>1001</v>
      </c>
      <c r="B4">
        <f>'#NewPlayer#'!D4</f>
        <v>2</v>
      </c>
      <c r="C4">
        <f>'#NewPlayer#'!E4</f>
        <v>1</v>
      </c>
      <c r="D4">
        <f>'#NewPlayer#'!F4</f>
        <v>0</v>
      </c>
      <c r="E4">
        <f>'#NewPlayer#'!G4</f>
        <v>0</v>
      </c>
      <c r="F4">
        <f>'#NewPlayer#'!H4</f>
        <v>10000</v>
      </c>
      <c r="G4">
        <f>'#NewPlayer#'!I4</f>
        <v>10000</v>
      </c>
      <c r="H4">
        <f>'#NewPlayer#'!J4</f>
        <v>10000</v>
      </c>
      <c r="I4">
        <f>'#NewPlayer#'!K4</f>
        <v>10000</v>
      </c>
      <c r="J4">
        <f>'#NewPlayer#'!L4</f>
        <v>10000</v>
      </c>
      <c r="K4">
        <f>'#NewPlayer#'!M4</f>
        <v>10000</v>
      </c>
      <c r="L4">
        <f>'#NewPlayer#'!N4</f>
        <v>10000</v>
      </c>
      <c r="M4">
        <f>'#NewPlayer#'!O4</f>
        <v>10000</v>
      </c>
      <c r="N4">
        <f>'#NewPlayer#'!P4</f>
        <v>10000</v>
      </c>
      <c r="O4">
        <f>'#NewPlayer#'!Q4</f>
        <v>10000</v>
      </c>
      <c r="P4">
        <f>'#NewPlayer#'!R4</f>
        <v>10000</v>
      </c>
      <c r="Q4">
        <f>'#NewPlayer#'!S4</f>
        <v>10000</v>
      </c>
      <c r="R4">
        <f>'#NewPlayer#'!T4</f>
        <v>10000</v>
      </c>
      <c r="S4">
        <f>'#NewPlayer#'!U4</f>
        <v>10000</v>
      </c>
      <c r="T4">
        <f>'#NewPlayer#'!V4</f>
        <v>10000</v>
      </c>
      <c r="U4">
        <f>'#NewPlayer#'!W4</f>
        <v>10000</v>
      </c>
      <c r="V4">
        <f>'#NewPlayer#'!X4</f>
        <v>10000</v>
      </c>
      <c r="W4">
        <f>'#NewPlayer#'!Y4</f>
        <v>10000</v>
      </c>
      <c r="X4">
        <f>'#NewPlayer#'!Z4</f>
        <v>10000</v>
      </c>
      <c r="Y4">
        <f>'#NewPlayer#'!AA4</f>
        <v>10000</v>
      </c>
      <c r="Z4" t="str">
        <f>'#NewPlayer#'!AB4</f>
        <v>VisitImage/jiudian.jpg</v>
      </c>
      <c r="AA4">
        <f>'#NewPlayer#'!AC4</f>
        <v>2</v>
      </c>
      <c r="AB4">
        <f>'#NewPlayer#'!AD4</f>
        <v>2</v>
      </c>
      <c r="AC4">
        <f>VLOOKUP('#NewPlayer#'!AE4,查询!$B:$C,2,0)</f>
        <v>1000001</v>
      </c>
      <c r="AD4">
        <f>'#NewPlayer#'!AF4</f>
        <v>2</v>
      </c>
      <c r="AE4">
        <f>'#NewPlayer#'!AG4</f>
        <v>2</v>
      </c>
      <c r="AF4">
        <f>VLOOKUP('#NewPlayer#'!AH4,查询!$F:$G,2,0)</f>
        <v>1100001</v>
      </c>
      <c r="AG4">
        <f>'#NewPlayer#'!AI4</f>
        <v>1</v>
      </c>
      <c r="AH4">
        <f>'#NewPlayer#'!AJ4</f>
        <v>1</v>
      </c>
      <c r="AI4">
        <f>VLOOKUP('#NewPlayer#'!AK4,查询!$J:$K,2,0)</f>
        <v>1200001</v>
      </c>
      <c r="AJ4">
        <f>'#NewPlayer#'!AL4</f>
        <v>2</v>
      </c>
      <c r="AK4" t="str">
        <f>'#NewPlayer#'!AM4</f>
        <v>Npc/daoshi.png</v>
      </c>
      <c r="AL4">
        <f>VLOOKUP('#NewPlayer#'!AN4,查询!$N:$O,2,0)</f>
        <v>1300001</v>
      </c>
      <c r="AM4">
        <f>'#NewPlayer#'!AO4</f>
        <v>1</v>
      </c>
      <c r="AN4">
        <f>'#NewPlayer#'!AP4</f>
        <v>1</v>
      </c>
      <c r="AO4">
        <f>VLOOKUP('#NewPlayer#'!AQ4,查询!$R:$S,2,0)</f>
        <v>1400001</v>
      </c>
      <c r="AP4">
        <f>'#NewPlayer#'!AR4</f>
        <v>2</v>
      </c>
      <c r="AQ4" t="str">
        <f>'#NewPlayer#'!AS4</f>
        <v>Npc/daoshi.png</v>
      </c>
      <c r="AR4">
        <f>VLOOKUP('#NewPlayer#'!AT4,查询!$V:$W,2,0)</f>
        <v>1500001</v>
      </c>
    </row>
    <row r="5" spans="1:44">
      <c r="A5">
        <f>'#NewPlayer#'!A5</f>
        <v>1002</v>
      </c>
      <c r="B5">
        <f>'#NewPlayer#'!D5</f>
        <v>2</v>
      </c>
      <c r="C5">
        <f>'#NewPlayer#'!E5</f>
        <v>1</v>
      </c>
      <c r="D5">
        <f>'#NewPlayer#'!F5</f>
        <v>0</v>
      </c>
      <c r="E5">
        <f>'#NewPlayer#'!G5</f>
        <v>0</v>
      </c>
      <c r="F5">
        <f>'#NewPlayer#'!H5</f>
        <v>10000</v>
      </c>
      <c r="G5">
        <f>'#NewPlayer#'!I5</f>
        <v>10000</v>
      </c>
      <c r="H5">
        <f>'#NewPlayer#'!J5</f>
        <v>10000</v>
      </c>
      <c r="I5">
        <f>'#NewPlayer#'!K5</f>
        <v>10000</v>
      </c>
      <c r="J5">
        <f>'#NewPlayer#'!L5</f>
        <v>10000</v>
      </c>
      <c r="K5">
        <f>'#NewPlayer#'!M5</f>
        <v>10000</v>
      </c>
      <c r="L5">
        <f>'#NewPlayer#'!N5</f>
        <v>10000</v>
      </c>
      <c r="M5">
        <f>'#NewPlayer#'!O5</f>
        <v>10000</v>
      </c>
      <c r="N5">
        <f>'#NewPlayer#'!P5</f>
        <v>10000</v>
      </c>
      <c r="O5">
        <f>'#NewPlayer#'!Q5</f>
        <v>10000</v>
      </c>
      <c r="P5">
        <f>'#NewPlayer#'!R5</f>
        <v>10000</v>
      </c>
      <c r="Q5">
        <f>'#NewPlayer#'!S5</f>
        <v>10000</v>
      </c>
      <c r="R5">
        <f>'#NewPlayer#'!T5</f>
        <v>10000</v>
      </c>
      <c r="S5">
        <f>'#NewPlayer#'!U5</f>
        <v>10000</v>
      </c>
      <c r="T5">
        <f>'#NewPlayer#'!V5</f>
        <v>10000</v>
      </c>
      <c r="U5">
        <f>'#NewPlayer#'!W5</f>
        <v>10000</v>
      </c>
      <c r="V5">
        <f>'#NewPlayer#'!X5</f>
        <v>10000</v>
      </c>
      <c r="W5">
        <f>'#NewPlayer#'!Y5</f>
        <v>10000</v>
      </c>
      <c r="X5">
        <f>'#NewPlayer#'!Z5</f>
        <v>10000</v>
      </c>
      <c r="Y5">
        <f>'#NewPlayer#'!AA5</f>
        <v>10000</v>
      </c>
      <c r="Z5" t="str">
        <f>'#NewPlayer#'!AB5</f>
        <v>VisitImage/jiudian.jpg</v>
      </c>
      <c r="AA5">
        <f>'#NewPlayer#'!AC5</f>
        <v>1</v>
      </c>
      <c r="AB5">
        <f>'#NewPlayer#'!AD5</f>
        <v>1</v>
      </c>
      <c r="AC5">
        <f>VLOOKUP('#NewPlayer#'!AE5,查询!$B:$C,2,0)</f>
        <v>1000002</v>
      </c>
      <c r="AD5">
        <f>'#NewPlayer#'!AF5</f>
        <v>2</v>
      </c>
      <c r="AE5" t="str">
        <f>'#NewPlayer#'!AG5</f>
        <v>HeroHalf/1001.png</v>
      </c>
      <c r="AF5">
        <f>VLOOKUP('#NewPlayer#'!AH5,查询!$F:$G,2,0)</f>
        <v>1100002</v>
      </c>
      <c r="AG5">
        <f>'#NewPlayer#'!AI5</f>
        <v>1</v>
      </c>
      <c r="AH5">
        <f>'#NewPlayer#'!AJ5</f>
        <v>1</v>
      </c>
      <c r="AI5">
        <f>VLOOKUP('#NewPlayer#'!AK5,查询!$J:$K,2,0)</f>
        <v>1200002</v>
      </c>
      <c r="AJ5">
        <f>'#NewPlayer#'!AL5</f>
        <v>2</v>
      </c>
      <c r="AK5">
        <f>'#NewPlayer#'!AM5</f>
        <v>2</v>
      </c>
      <c r="AL5">
        <f>VLOOKUP('#NewPlayer#'!AN5,查询!$N:$O,2,0)</f>
        <v>1300002</v>
      </c>
      <c r="AM5">
        <f>'#NewPlayer#'!AO5</f>
        <v>2</v>
      </c>
      <c r="AN5" t="str">
        <f>'#NewPlayer#'!AP5</f>
        <v>HeroHalf/1001.png</v>
      </c>
      <c r="AO5">
        <f>VLOOKUP('#NewPlayer#'!AQ5,查询!$R:$S,2,0)</f>
        <v>1400002</v>
      </c>
      <c r="AP5">
        <f>'#NewPlayer#'!AR5</f>
        <v>1</v>
      </c>
      <c r="AQ5">
        <f>'#NewPlayer#'!AS5</f>
        <v>1</v>
      </c>
      <c r="AR5">
        <f>VLOOKUP('#NewPlayer#'!AT5,查询!$V:$W,2,0)</f>
        <v>1500002</v>
      </c>
    </row>
    <row r="6" spans="1:44">
      <c r="A6">
        <f>'#NewPlayer#'!A6</f>
        <v>1003</v>
      </c>
      <c r="B6">
        <f>'#NewPlayer#'!D6</f>
        <v>2</v>
      </c>
      <c r="C6">
        <f>'#NewPlayer#'!E6</f>
        <v>1</v>
      </c>
      <c r="D6">
        <f>'#NewPlayer#'!F6</f>
        <v>0</v>
      </c>
      <c r="E6">
        <f>'#NewPlayer#'!G6</f>
        <v>0</v>
      </c>
      <c r="F6">
        <f>'#NewPlayer#'!H6</f>
        <v>10000</v>
      </c>
      <c r="G6">
        <f>'#NewPlayer#'!I6</f>
        <v>10000</v>
      </c>
      <c r="H6">
        <f>'#NewPlayer#'!J6</f>
        <v>10000</v>
      </c>
      <c r="I6">
        <f>'#NewPlayer#'!K6</f>
        <v>10000</v>
      </c>
      <c r="J6">
        <f>'#NewPlayer#'!L6</f>
        <v>10000</v>
      </c>
      <c r="K6">
        <f>'#NewPlayer#'!M6</f>
        <v>10000</v>
      </c>
      <c r="L6">
        <f>'#NewPlayer#'!N6</f>
        <v>10000</v>
      </c>
      <c r="M6">
        <f>'#NewPlayer#'!O6</f>
        <v>10000</v>
      </c>
      <c r="N6">
        <f>'#NewPlayer#'!P6</f>
        <v>10000</v>
      </c>
      <c r="O6">
        <f>'#NewPlayer#'!Q6</f>
        <v>10000</v>
      </c>
      <c r="P6">
        <f>'#NewPlayer#'!R6</f>
        <v>10000</v>
      </c>
      <c r="Q6">
        <f>'#NewPlayer#'!S6</f>
        <v>10000</v>
      </c>
      <c r="R6">
        <f>'#NewPlayer#'!T6</f>
        <v>10000</v>
      </c>
      <c r="S6">
        <f>'#NewPlayer#'!U6</f>
        <v>10000</v>
      </c>
      <c r="T6">
        <f>'#NewPlayer#'!V6</f>
        <v>10000</v>
      </c>
      <c r="U6">
        <f>'#NewPlayer#'!W6</f>
        <v>10000</v>
      </c>
      <c r="V6">
        <f>'#NewPlayer#'!X6</f>
        <v>10000</v>
      </c>
      <c r="W6">
        <f>'#NewPlayer#'!Y6</f>
        <v>10000</v>
      </c>
      <c r="X6">
        <f>'#NewPlayer#'!Z6</f>
        <v>10000</v>
      </c>
      <c r="Y6">
        <f>'#NewPlayer#'!AA6</f>
        <v>10000</v>
      </c>
      <c r="Z6" t="str">
        <f>'#NewPlayer#'!AB6</f>
        <v>VisitImage/jiudian.jpg</v>
      </c>
      <c r="AA6">
        <f>'#NewPlayer#'!AC6</f>
        <v>2</v>
      </c>
      <c r="AB6" t="str">
        <f>'#NewPlayer#'!AD6</f>
        <v>HeroHalf/1001.png</v>
      </c>
      <c r="AC6">
        <f>VLOOKUP('#NewPlayer#'!AE6,查询!$B:$C,2,0)</f>
        <v>1000003</v>
      </c>
      <c r="AD6">
        <f>'#NewPlayer#'!AF6</f>
        <v>1</v>
      </c>
      <c r="AE6">
        <f>'#NewPlayer#'!AG6</f>
        <v>1</v>
      </c>
      <c r="AF6">
        <f>VLOOKUP('#NewPlayer#'!AH6,查询!$F:$G,2,0)</f>
        <v>1100003</v>
      </c>
      <c r="AG6">
        <f>'#NewPlayer#'!AI6</f>
        <v>2</v>
      </c>
      <c r="AH6" t="str">
        <f>'#NewPlayer#'!AJ6</f>
        <v>HeroHalf/1001.png</v>
      </c>
      <c r="AI6">
        <f>VLOOKUP('#NewPlayer#'!AK6,查询!$J:$K,2,0)</f>
        <v>1200003</v>
      </c>
      <c r="AJ6">
        <f>'#NewPlayer#'!AL6</f>
        <v>1</v>
      </c>
      <c r="AK6">
        <f>'#NewPlayer#'!AM6</f>
        <v>1</v>
      </c>
      <c r="AL6">
        <f>VLOOKUP('#NewPlayer#'!AN6,查询!$N:$O,2,0)</f>
        <v>1300003</v>
      </c>
      <c r="AM6">
        <f>'#NewPlayer#'!AO6</f>
        <v>2</v>
      </c>
      <c r="AN6" t="str">
        <f>'#NewPlayer#'!AP6</f>
        <v>HeroHalf/1001.png</v>
      </c>
      <c r="AO6">
        <f>VLOOKUP('#NewPlayer#'!AQ6,查询!$R:$S,2,0)</f>
        <v>1400003</v>
      </c>
      <c r="AP6">
        <f>'#NewPlayer#'!AR6</f>
        <v>1</v>
      </c>
      <c r="AQ6">
        <f>'#NewPlayer#'!AS6</f>
        <v>1</v>
      </c>
      <c r="AR6">
        <f>VLOOKUP('#NewPlayer#'!AT6,查询!$V:$W,2,0)</f>
        <v>1500003</v>
      </c>
    </row>
    <row r="7" spans="1:44">
      <c r="A7">
        <f>'#NewPlayer#'!A7</f>
        <v>1004</v>
      </c>
      <c r="B7">
        <f>'#NewPlayer#'!D7</f>
        <v>2</v>
      </c>
      <c r="C7">
        <f>'#NewPlayer#'!E7</f>
        <v>1</v>
      </c>
      <c r="D7">
        <f>'#NewPlayer#'!F7</f>
        <v>0</v>
      </c>
      <c r="E7">
        <f>'#NewPlayer#'!G7</f>
        <v>0</v>
      </c>
      <c r="F7">
        <f>'#NewPlayer#'!H7</f>
        <v>10000</v>
      </c>
      <c r="G7">
        <f>'#NewPlayer#'!I7</f>
        <v>10000</v>
      </c>
      <c r="H7">
        <f>'#NewPlayer#'!J7</f>
        <v>10000</v>
      </c>
      <c r="I7">
        <f>'#NewPlayer#'!K7</f>
        <v>10000</v>
      </c>
      <c r="J7">
        <f>'#NewPlayer#'!L7</f>
        <v>10000</v>
      </c>
      <c r="K7">
        <f>'#NewPlayer#'!M7</f>
        <v>10000</v>
      </c>
      <c r="L7">
        <f>'#NewPlayer#'!N7</f>
        <v>10000</v>
      </c>
      <c r="M7">
        <f>'#NewPlayer#'!O7</f>
        <v>10000</v>
      </c>
      <c r="N7">
        <f>'#NewPlayer#'!P7</f>
        <v>10000</v>
      </c>
      <c r="O7">
        <f>'#NewPlayer#'!Q7</f>
        <v>10000</v>
      </c>
      <c r="P7">
        <f>'#NewPlayer#'!R7</f>
        <v>10000</v>
      </c>
      <c r="Q7">
        <f>'#NewPlayer#'!S7</f>
        <v>10000</v>
      </c>
      <c r="R7">
        <f>'#NewPlayer#'!T7</f>
        <v>10000</v>
      </c>
      <c r="S7">
        <f>'#NewPlayer#'!U7</f>
        <v>10000</v>
      </c>
      <c r="T7">
        <f>'#NewPlayer#'!V7</f>
        <v>10000</v>
      </c>
      <c r="U7">
        <f>'#NewPlayer#'!W7</f>
        <v>10000</v>
      </c>
      <c r="V7">
        <f>'#NewPlayer#'!X7</f>
        <v>10000</v>
      </c>
      <c r="W7">
        <f>'#NewPlayer#'!Y7</f>
        <v>10000</v>
      </c>
      <c r="X7">
        <f>'#NewPlayer#'!Z7</f>
        <v>10000</v>
      </c>
      <c r="Y7">
        <f>'#NewPlayer#'!AA7</f>
        <v>10000</v>
      </c>
      <c r="Z7" t="str">
        <f>'#NewPlayer#'!AB7</f>
        <v>VisitImage/jiudian.jpg</v>
      </c>
      <c r="AA7">
        <f>'#NewPlayer#'!AC7</f>
        <v>2</v>
      </c>
      <c r="AB7" t="str">
        <f>'#NewPlayer#'!AD7</f>
        <v>HeroHalf/1001.png</v>
      </c>
      <c r="AC7">
        <f>VLOOKUP('#NewPlayer#'!AE7,查询!$B:$C,2,0)</f>
        <v>1000004</v>
      </c>
      <c r="AD7">
        <f>'#NewPlayer#'!AF7</f>
        <v>1</v>
      </c>
      <c r="AE7">
        <f>'#NewPlayer#'!AG7</f>
        <v>1</v>
      </c>
      <c r="AF7">
        <f>VLOOKUP('#NewPlayer#'!AH7,查询!$F:$G,2,0)</f>
        <v>1100004</v>
      </c>
      <c r="AG7">
        <f>'#NewPlayer#'!AI7</f>
        <v>2</v>
      </c>
      <c r="AH7" t="str">
        <f>'#NewPlayer#'!AJ7</f>
        <v>HeroHalf/1001.png</v>
      </c>
      <c r="AI7">
        <f>VLOOKUP('#NewPlayer#'!AK7,查询!$J:$K,2,0)</f>
        <v>1200004</v>
      </c>
      <c r="AJ7">
        <f>'#NewPlayer#'!AL7</f>
        <v>1</v>
      </c>
      <c r="AK7">
        <f>'#NewPlayer#'!AM7</f>
        <v>1</v>
      </c>
      <c r="AL7">
        <f>VLOOKUP('#NewPlayer#'!AN7,查询!$N:$O,2,0)</f>
        <v>1300004</v>
      </c>
      <c r="AM7">
        <f>'#NewPlayer#'!AO7</f>
        <v>2</v>
      </c>
      <c r="AN7" t="str">
        <f>'#NewPlayer#'!AP7</f>
        <v>HeroHalf/1001.png</v>
      </c>
      <c r="AO7">
        <f>VLOOKUP('#NewPlayer#'!AQ7,查询!$R:$S,2,0)</f>
        <v>1400004</v>
      </c>
      <c r="AP7">
        <f>'#NewPlayer#'!AR7</f>
        <v>1</v>
      </c>
      <c r="AQ7">
        <f>'#NewPlayer#'!AS7</f>
        <v>1</v>
      </c>
      <c r="AR7">
        <f>VLOOKUP('#NewPlayer#'!AT7,查询!$V:$W,2,0)</f>
        <v>1500004</v>
      </c>
    </row>
    <row r="8" spans="1:44">
      <c r="A8">
        <f>'#NewPlayer#'!A8</f>
        <v>1005</v>
      </c>
      <c r="B8">
        <f>'#NewPlayer#'!D8</f>
        <v>2</v>
      </c>
      <c r="C8">
        <f>'#NewPlayer#'!E8</f>
        <v>1</v>
      </c>
      <c r="D8">
        <f>'#NewPlayer#'!F8</f>
        <v>0</v>
      </c>
      <c r="E8">
        <f>'#NewPlayer#'!G8</f>
        <v>0</v>
      </c>
      <c r="F8">
        <f>'#NewPlayer#'!H8</f>
        <v>10000</v>
      </c>
      <c r="G8">
        <f>'#NewPlayer#'!I8</f>
        <v>10000</v>
      </c>
      <c r="H8">
        <f>'#NewPlayer#'!J8</f>
        <v>10000</v>
      </c>
      <c r="I8">
        <f>'#NewPlayer#'!K8</f>
        <v>10000</v>
      </c>
      <c r="J8">
        <f>'#NewPlayer#'!L8</f>
        <v>10000</v>
      </c>
      <c r="K8">
        <f>'#NewPlayer#'!M8</f>
        <v>10000</v>
      </c>
      <c r="L8">
        <f>'#NewPlayer#'!N8</f>
        <v>10000</v>
      </c>
      <c r="M8">
        <f>'#NewPlayer#'!O8</f>
        <v>10000</v>
      </c>
      <c r="N8">
        <f>'#NewPlayer#'!P8</f>
        <v>10000</v>
      </c>
      <c r="O8">
        <f>'#NewPlayer#'!Q8</f>
        <v>10000</v>
      </c>
      <c r="P8">
        <f>'#NewPlayer#'!R8</f>
        <v>10000</v>
      </c>
      <c r="Q8">
        <f>'#NewPlayer#'!S8</f>
        <v>10000</v>
      </c>
      <c r="R8">
        <f>'#NewPlayer#'!T8</f>
        <v>10000</v>
      </c>
      <c r="S8">
        <f>'#NewPlayer#'!U8</f>
        <v>10000</v>
      </c>
      <c r="T8">
        <f>'#NewPlayer#'!V8</f>
        <v>10000</v>
      </c>
      <c r="U8">
        <f>'#NewPlayer#'!W8</f>
        <v>10000</v>
      </c>
      <c r="V8">
        <f>'#NewPlayer#'!X8</f>
        <v>10000</v>
      </c>
      <c r="W8">
        <f>'#NewPlayer#'!Y8</f>
        <v>10000</v>
      </c>
      <c r="X8">
        <f>'#NewPlayer#'!Z8</f>
        <v>10000</v>
      </c>
      <c r="Y8">
        <f>'#NewPlayer#'!AA8</f>
        <v>10000</v>
      </c>
      <c r="Z8" t="str">
        <f>'#NewPlayer#'!AB8</f>
        <v>VisitImage/jiudian.jpg</v>
      </c>
      <c r="AA8">
        <f>'#NewPlayer#'!AC8</f>
        <v>2</v>
      </c>
      <c r="AB8" t="str">
        <f>'#NewPlayer#'!AD8</f>
        <v>HeroHalf/1001.png</v>
      </c>
      <c r="AC8">
        <f>VLOOKUP('#NewPlayer#'!AE8,查询!$B:$C,2,0)</f>
        <v>1000005</v>
      </c>
      <c r="AD8">
        <f>'#NewPlayer#'!AF8</f>
        <v>1</v>
      </c>
      <c r="AE8">
        <f>'#NewPlayer#'!AG8</f>
        <v>1</v>
      </c>
      <c r="AF8">
        <f>VLOOKUP('#NewPlayer#'!AH8,查询!$F:$G,2,0)</f>
        <v>1100005</v>
      </c>
      <c r="AG8">
        <f>'#NewPlayer#'!AI8</f>
        <v>2</v>
      </c>
      <c r="AH8" t="str">
        <f>'#NewPlayer#'!AJ8</f>
        <v>HeroHalf/1001.png</v>
      </c>
      <c r="AI8">
        <f>VLOOKUP('#NewPlayer#'!AK8,查询!$J:$K,2,0)</f>
        <v>1200005</v>
      </c>
      <c r="AJ8">
        <f>'#NewPlayer#'!AL8</f>
        <v>1</v>
      </c>
      <c r="AK8">
        <f>'#NewPlayer#'!AM8</f>
        <v>1</v>
      </c>
      <c r="AL8">
        <f>VLOOKUP('#NewPlayer#'!AN8,查询!$N:$O,2,0)</f>
        <v>1300005</v>
      </c>
      <c r="AM8">
        <f>'#NewPlayer#'!AO8</f>
        <v>1</v>
      </c>
      <c r="AN8">
        <f>'#NewPlayer#'!AP8</f>
        <v>1</v>
      </c>
      <c r="AO8">
        <f>VLOOKUP('#NewPlayer#'!AQ8,查询!$R:$S,2,0)</f>
        <v>1400005</v>
      </c>
      <c r="AP8">
        <f>'#NewPlayer#'!AR8</f>
        <v>2</v>
      </c>
      <c r="AQ8" t="str">
        <f>'#NewPlayer#'!AS8</f>
        <v>HeroHalf/1001.png</v>
      </c>
      <c r="AR8">
        <f>VLOOKUP('#NewPlayer#'!AT8,查询!$V:$W,2,0)</f>
        <v>1500005</v>
      </c>
    </row>
    <row r="9" spans="1:44">
      <c r="A9">
        <f>'#NewPlayer#'!A9</f>
        <v>1006</v>
      </c>
      <c r="B9">
        <f>'#NewPlayer#'!D9</f>
        <v>2</v>
      </c>
      <c r="C9">
        <f>'#NewPlayer#'!E9</f>
        <v>1</v>
      </c>
      <c r="D9">
        <f>'#NewPlayer#'!F9</f>
        <v>0</v>
      </c>
      <c r="E9">
        <f>'#NewPlayer#'!G9</f>
        <v>0</v>
      </c>
      <c r="F9">
        <f>'#NewPlayer#'!H9</f>
        <v>10000</v>
      </c>
      <c r="G9">
        <f>'#NewPlayer#'!I9</f>
        <v>10000</v>
      </c>
      <c r="H9">
        <f>'#NewPlayer#'!J9</f>
        <v>10000</v>
      </c>
      <c r="I9">
        <f>'#NewPlayer#'!K9</f>
        <v>10000</v>
      </c>
      <c r="J9">
        <f>'#NewPlayer#'!L9</f>
        <v>10000</v>
      </c>
      <c r="K9">
        <f>'#NewPlayer#'!M9</f>
        <v>10000</v>
      </c>
      <c r="L9">
        <f>'#NewPlayer#'!N9</f>
        <v>10000</v>
      </c>
      <c r="M9">
        <f>'#NewPlayer#'!O9</f>
        <v>10000</v>
      </c>
      <c r="N9">
        <f>'#NewPlayer#'!P9</f>
        <v>10000</v>
      </c>
      <c r="O9">
        <f>'#NewPlayer#'!Q9</f>
        <v>10000</v>
      </c>
      <c r="P9">
        <f>'#NewPlayer#'!R9</f>
        <v>10000</v>
      </c>
      <c r="Q9">
        <f>'#NewPlayer#'!S9</f>
        <v>10000</v>
      </c>
      <c r="R9">
        <f>'#NewPlayer#'!T9</f>
        <v>10000</v>
      </c>
      <c r="S9">
        <f>'#NewPlayer#'!U9</f>
        <v>10000</v>
      </c>
      <c r="T9">
        <f>'#NewPlayer#'!V9</f>
        <v>10000</v>
      </c>
      <c r="U9">
        <f>'#NewPlayer#'!W9</f>
        <v>10000</v>
      </c>
      <c r="V9">
        <f>'#NewPlayer#'!X9</f>
        <v>10000</v>
      </c>
      <c r="W9">
        <f>'#NewPlayer#'!Y9</f>
        <v>10000</v>
      </c>
      <c r="X9">
        <f>'#NewPlayer#'!Z9</f>
        <v>10000</v>
      </c>
      <c r="Y9">
        <f>'#NewPlayer#'!AA9</f>
        <v>10000</v>
      </c>
      <c r="Z9" t="str">
        <f>'#NewPlayer#'!AB9</f>
        <v>VisitImage/jiudian.jpg</v>
      </c>
      <c r="AA9">
        <f>'#NewPlayer#'!AC9</f>
        <v>1</v>
      </c>
      <c r="AB9">
        <f>'#NewPlayer#'!AD9</f>
        <v>1</v>
      </c>
      <c r="AC9">
        <f>VLOOKUP('#NewPlayer#'!AE9,查询!$B:$C,2,0)</f>
        <v>1000006</v>
      </c>
      <c r="AD9">
        <f>'#NewPlayer#'!AF9</f>
        <v>2</v>
      </c>
      <c r="AE9" t="str">
        <f>'#NewPlayer#'!AG9</f>
        <v>HeroHalf/1001.png</v>
      </c>
      <c r="AF9">
        <f>VLOOKUP('#NewPlayer#'!AH9,查询!$F:$G,2,0)</f>
        <v>1100006</v>
      </c>
      <c r="AG9">
        <f>'#NewPlayer#'!AI9</f>
        <v>1</v>
      </c>
      <c r="AH9">
        <f>'#NewPlayer#'!AJ9</f>
        <v>1</v>
      </c>
      <c r="AI9">
        <f>VLOOKUP('#NewPlayer#'!AK9,查询!$J:$K,2,0)</f>
        <v>1200006</v>
      </c>
      <c r="AJ9">
        <f>'#NewPlayer#'!AL9</f>
        <v>2</v>
      </c>
      <c r="AK9" t="str">
        <f>'#NewPlayer#'!AM9</f>
        <v>HeroHalf/1001.png</v>
      </c>
      <c r="AL9">
        <f>VLOOKUP('#NewPlayer#'!AN9,查询!$N:$O,2,0)</f>
        <v>1300006</v>
      </c>
      <c r="AM9">
        <f>'#NewPlayer#'!AO9</f>
        <v>1</v>
      </c>
      <c r="AN9">
        <f>'#NewPlayer#'!AP9</f>
        <v>1</v>
      </c>
      <c r="AO9">
        <f>VLOOKUP('#NewPlayer#'!AQ9,查询!$R:$S,2,0)</f>
        <v>1400006</v>
      </c>
      <c r="AP9">
        <f>'#NewPlayer#'!AR9</f>
        <v>2</v>
      </c>
      <c r="AQ9">
        <f>'#NewPlayer#'!AS9</f>
        <v>2</v>
      </c>
      <c r="AR9">
        <f>VLOOKUP('#NewPlayer#'!AT9,查询!$V:$W,2,0)</f>
        <v>1500006</v>
      </c>
    </row>
    <row r="10" spans="1:44">
      <c r="A10">
        <f>'#NewPlayer#'!A10</f>
        <v>1007</v>
      </c>
      <c r="B10">
        <f>'#NewPlayer#'!D10</f>
        <v>2</v>
      </c>
      <c r="C10">
        <f>'#NewPlayer#'!E10</f>
        <v>1</v>
      </c>
      <c r="D10">
        <f>'#NewPlayer#'!F10</f>
        <v>0</v>
      </c>
      <c r="E10">
        <f>'#NewPlayer#'!G10</f>
        <v>0</v>
      </c>
      <c r="F10">
        <f>'#NewPlayer#'!H10</f>
        <v>10000</v>
      </c>
      <c r="G10">
        <f>'#NewPlayer#'!I10</f>
        <v>10000</v>
      </c>
      <c r="H10">
        <f>'#NewPlayer#'!J10</f>
        <v>10000</v>
      </c>
      <c r="I10">
        <f>'#NewPlayer#'!K10</f>
        <v>10000</v>
      </c>
      <c r="J10">
        <f>'#NewPlayer#'!L10</f>
        <v>10000</v>
      </c>
      <c r="K10">
        <f>'#NewPlayer#'!M10</f>
        <v>10000</v>
      </c>
      <c r="L10">
        <f>'#NewPlayer#'!N10</f>
        <v>10000</v>
      </c>
      <c r="M10">
        <f>'#NewPlayer#'!O10</f>
        <v>10000</v>
      </c>
      <c r="N10">
        <f>'#NewPlayer#'!P10</f>
        <v>10000</v>
      </c>
      <c r="O10">
        <f>'#NewPlayer#'!Q10</f>
        <v>10000</v>
      </c>
      <c r="P10">
        <f>'#NewPlayer#'!R10</f>
        <v>10000</v>
      </c>
      <c r="Q10">
        <f>'#NewPlayer#'!S10</f>
        <v>10000</v>
      </c>
      <c r="R10">
        <f>'#NewPlayer#'!T10</f>
        <v>10000</v>
      </c>
      <c r="S10">
        <f>'#NewPlayer#'!U10</f>
        <v>10000</v>
      </c>
      <c r="T10">
        <f>'#NewPlayer#'!V10</f>
        <v>10000</v>
      </c>
      <c r="U10">
        <f>'#NewPlayer#'!W10</f>
        <v>10000</v>
      </c>
      <c r="V10">
        <f>'#NewPlayer#'!X10</f>
        <v>10000</v>
      </c>
      <c r="W10">
        <f>'#NewPlayer#'!Y10</f>
        <v>10000</v>
      </c>
      <c r="X10">
        <f>'#NewPlayer#'!Z10</f>
        <v>10000</v>
      </c>
      <c r="Y10">
        <f>'#NewPlayer#'!AA10</f>
        <v>10000</v>
      </c>
      <c r="Z10" t="str">
        <f>'#NewPlayer#'!AB10</f>
        <v>Scene/StagePicture/1.jpg</v>
      </c>
      <c r="AA10">
        <f>'#NewPlayer#'!AC10</f>
        <v>2</v>
      </c>
      <c r="AB10">
        <f>'#NewPlayer#'!AD10</f>
        <v>2</v>
      </c>
      <c r="AC10">
        <f>VLOOKUP('#NewPlayer#'!AE10,查询!$B:$C,2,0)</f>
        <v>1000007</v>
      </c>
      <c r="AD10">
        <f>'#NewPlayer#'!AF10</f>
        <v>2</v>
      </c>
      <c r="AE10">
        <f>'#NewPlayer#'!AG10</f>
        <v>2</v>
      </c>
      <c r="AF10">
        <f>VLOOKUP('#NewPlayer#'!AH10,查询!$F:$G,2,0)</f>
        <v>1100007</v>
      </c>
      <c r="AG10">
        <f>'#NewPlayer#'!AI10</f>
        <v>2</v>
      </c>
      <c r="AH10" t="str">
        <f>'#NewPlayer#'!AJ10</f>
        <v>HeroHalf/1002.png</v>
      </c>
      <c r="AI10">
        <f>VLOOKUP('#NewPlayer#'!AK10,查询!$J:$K,2,0)</f>
        <v>1200007</v>
      </c>
      <c r="AJ10">
        <f>'#NewPlayer#'!AL10</f>
        <v>2</v>
      </c>
      <c r="AK10" t="str">
        <f>'#NewPlayer#'!AM10</f>
        <v>HeroHalf/1003.png</v>
      </c>
      <c r="AL10">
        <f>VLOOKUP('#NewPlayer#'!AN10,查询!$N:$O,2,0)</f>
        <v>1300007</v>
      </c>
      <c r="AM10">
        <f>'#NewPlayer#'!AO10</f>
        <v>2</v>
      </c>
      <c r="AN10" t="str">
        <f>'#NewPlayer#'!AP10</f>
        <v>HeroHalf/1004.png</v>
      </c>
      <c r="AO10">
        <f>VLOOKUP('#NewPlayer#'!AQ10,查询!$R:$S,2,0)</f>
        <v>1400007</v>
      </c>
      <c r="AP10">
        <f>'#NewPlayer#'!AR10</f>
        <v>2</v>
      </c>
      <c r="AQ10" t="str">
        <f>'#NewPlayer#'!AS10</f>
        <v>HeroHalf/1005.png</v>
      </c>
      <c r="AR10">
        <f>VLOOKUP('#NewPlayer#'!AT10,查询!$V:$W,2,0)</f>
        <v>1500007</v>
      </c>
    </row>
    <row r="11" spans="1:44">
      <c r="A11">
        <f>'#NewPlayer#'!A11</f>
        <v>1008</v>
      </c>
      <c r="B11">
        <f>'#NewPlayer#'!D11</f>
        <v>2</v>
      </c>
      <c r="C11">
        <f>'#NewPlayer#'!E11</f>
        <v>1</v>
      </c>
      <c r="D11">
        <f>'#NewPlayer#'!F11</f>
        <v>0</v>
      </c>
      <c r="E11">
        <f>'#NewPlayer#'!G11</f>
        <v>0</v>
      </c>
      <c r="F11">
        <f>'#NewPlayer#'!H11</f>
        <v>10000</v>
      </c>
      <c r="G11">
        <f>'#NewPlayer#'!I11</f>
        <v>10000</v>
      </c>
      <c r="H11">
        <f>'#NewPlayer#'!J11</f>
        <v>10000</v>
      </c>
      <c r="I11">
        <f>'#NewPlayer#'!K11</f>
        <v>10000</v>
      </c>
      <c r="J11">
        <f>'#NewPlayer#'!L11</f>
        <v>10000</v>
      </c>
      <c r="K11">
        <f>'#NewPlayer#'!M11</f>
        <v>10000</v>
      </c>
      <c r="L11">
        <f>'#NewPlayer#'!N11</f>
        <v>10000</v>
      </c>
      <c r="M11">
        <f>'#NewPlayer#'!O11</f>
        <v>10000</v>
      </c>
      <c r="N11">
        <f>'#NewPlayer#'!P11</f>
        <v>10000</v>
      </c>
      <c r="O11">
        <f>'#NewPlayer#'!Q11</f>
        <v>10000</v>
      </c>
      <c r="P11">
        <f>'#NewPlayer#'!R11</f>
        <v>10000</v>
      </c>
      <c r="Q11">
        <f>'#NewPlayer#'!S11</f>
        <v>10000</v>
      </c>
      <c r="R11">
        <f>'#NewPlayer#'!T11</f>
        <v>10000</v>
      </c>
      <c r="S11">
        <f>'#NewPlayer#'!U11</f>
        <v>10000</v>
      </c>
      <c r="T11">
        <f>'#NewPlayer#'!V11</f>
        <v>10000</v>
      </c>
      <c r="U11">
        <f>'#NewPlayer#'!W11</f>
        <v>10000</v>
      </c>
      <c r="V11">
        <f>'#NewPlayer#'!X11</f>
        <v>10000</v>
      </c>
      <c r="W11">
        <f>'#NewPlayer#'!Y11</f>
        <v>10000</v>
      </c>
      <c r="X11">
        <f>'#NewPlayer#'!Z11</f>
        <v>10000</v>
      </c>
      <c r="Y11">
        <f>'#NewPlayer#'!AA11</f>
        <v>10000</v>
      </c>
      <c r="Z11" t="str">
        <f>'#NewPlayer#'!AB11</f>
        <v>Scene/StagePicture/2.jpg</v>
      </c>
      <c r="AA11">
        <f>'#NewPlayer#'!AC11</f>
        <v>2</v>
      </c>
      <c r="AB11">
        <f>'#NewPlayer#'!AD11</f>
        <v>2</v>
      </c>
      <c r="AC11">
        <f>VLOOKUP('#NewPlayer#'!AE11,查询!$B:$C,2,0)</f>
        <v>1000008</v>
      </c>
    </row>
    <row r="12" spans="1:44">
      <c r="A12">
        <f>'#NewPlayer#'!A12</f>
        <v>2001</v>
      </c>
      <c r="B12">
        <f>'#NewPlayer#'!D12</f>
        <v>1</v>
      </c>
      <c r="C12">
        <f>'#NewPlayer#'!E12</f>
        <v>1</v>
      </c>
      <c r="D12" t="str">
        <f>'#NewPlayer#'!F12</f>
        <v>UIMain(Clone)</v>
      </c>
      <c r="E12">
        <f>'#NewPlayer#'!G12</f>
        <v>0</v>
      </c>
      <c r="F12">
        <f>'#NewPlayer#'!H12</f>
        <v>-43</v>
      </c>
      <c r="G12">
        <f>'#NewPlayer#'!I12</f>
        <v>-88</v>
      </c>
      <c r="H12">
        <f>'#NewPlayer#'!J12</f>
        <v>200</v>
      </c>
      <c r="I12">
        <f>'#NewPlayer#'!K12</f>
        <v>520</v>
      </c>
      <c r="J12">
        <f>'#NewPlayer#'!L12</f>
        <v>0</v>
      </c>
      <c r="K12">
        <f>'#NewPlayer#'!M12</f>
        <v>154</v>
      </c>
      <c r="L12">
        <f>'#NewPlayer#'!N12</f>
        <v>720</v>
      </c>
      <c r="M12">
        <f>'#NewPlayer#'!O12</f>
        <v>500</v>
      </c>
      <c r="N12">
        <f>'#NewPlayer#'!P12</f>
        <v>-43</v>
      </c>
      <c r="O12">
        <f>'#NewPlayer#'!Q12</f>
        <v>-330.9</v>
      </c>
      <c r="P12">
        <f>'#NewPlayer#'!R12</f>
        <v>166</v>
      </c>
      <c r="Q12">
        <f>'#NewPlayer#'!S12</f>
        <v>500</v>
      </c>
      <c r="R12">
        <f>'#NewPlayer#'!T12</f>
        <v>-126</v>
      </c>
      <c r="S12">
        <f>'#NewPlayer#'!U12</f>
        <v>-246</v>
      </c>
      <c r="T12">
        <f>'#NewPlayer#'!V12</f>
        <v>500</v>
      </c>
      <c r="U12">
        <f>'#NewPlayer#'!W12</f>
        <v>800</v>
      </c>
      <c r="V12">
        <f>'#NewPlayer#'!X12</f>
        <v>40</v>
      </c>
      <c r="W12">
        <f>'#NewPlayer#'!Y12</f>
        <v>-246</v>
      </c>
      <c r="X12">
        <f>'#NewPlayer#'!Z12</f>
        <v>500</v>
      </c>
      <c r="Y12">
        <f>'#NewPlayer#'!AA12</f>
        <v>800</v>
      </c>
    </row>
    <row r="13" spans="1:44">
      <c r="A13">
        <f>'#NewPlayer#'!A13</f>
        <v>2002</v>
      </c>
      <c r="B13">
        <f>'#NewPlayer#'!D13</f>
        <v>1</v>
      </c>
      <c r="C13">
        <f>'#NewPlayer#'!E13</f>
        <v>1</v>
      </c>
      <c r="D13" t="str">
        <f>'#NewPlayer#'!F13</f>
        <v>UI_ProduceView(Clone)</v>
      </c>
      <c r="E13">
        <f>'#NewPlayer#'!G13</f>
        <v>0</v>
      </c>
      <c r="F13">
        <f>'#NewPlayer#'!H13</f>
        <v>156</v>
      </c>
      <c r="G13">
        <f>'#NewPlayer#'!I13</f>
        <v>168</v>
      </c>
      <c r="H13">
        <f>'#NewPlayer#'!J13</f>
        <v>230</v>
      </c>
      <c r="I13">
        <f>'#NewPlayer#'!K13</f>
        <v>110</v>
      </c>
      <c r="J13">
        <f>'#NewPlayer#'!L13</f>
        <v>0</v>
      </c>
      <c r="K13">
        <f>'#NewPlayer#'!M13</f>
        <v>206</v>
      </c>
      <c r="L13">
        <f>'#NewPlayer#'!N13</f>
        <v>800</v>
      </c>
      <c r="M13">
        <f>'#NewPlayer#'!O13</f>
        <v>500</v>
      </c>
      <c r="N13">
        <f>'#NewPlayer#'!P13</f>
        <v>155</v>
      </c>
      <c r="O13">
        <f>'#NewPlayer#'!Q13</f>
        <v>128</v>
      </c>
      <c r="P13">
        <f>'#NewPlayer#'!R13</f>
        <v>196</v>
      </c>
      <c r="Q13">
        <f>'#NewPlayer#'!S13</f>
        <v>750</v>
      </c>
      <c r="R13">
        <f>'#NewPlayer#'!T13</f>
        <v>57</v>
      </c>
      <c r="S13">
        <f>'#NewPlayer#'!U13</f>
        <v>-193.8</v>
      </c>
      <c r="T13">
        <f>'#NewPlayer#'!V13</f>
        <v>500</v>
      </c>
      <c r="U13">
        <f>'#NewPlayer#'!W13</f>
        <v>800</v>
      </c>
      <c r="V13">
        <f>'#NewPlayer#'!X13</f>
        <v>253</v>
      </c>
      <c r="W13">
        <f>'#NewPlayer#'!Y13</f>
        <v>-194</v>
      </c>
      <c r="X13">
        <f>'#NewPlayer#'!Z13</f>
        <v>500</v>
      </c>
      <c r="Y13">
        <f>'#NewPlayer#'!AA13</f>
        <v>800</v>
      </c>
    </row>
    <row r="14" spans="1:44">
      <c r="A14">
        <f>'#NewPlayer#'!A14</f>
        <v>2003</v>
      </c>
      <c r="B14">
        <f>'#NewPlayer#'!D14</f>
        <v>1</v>
      </c>
      <c r="C14">
        <f>'#NewPlayer#'!E14</f>
        <v>1</v>
      </c>
      <c r="D14" t="str">
        <f>'#NewPlayer#'!F14</f>
        <v>UI_ProduceView(Clone)</v>
      </c>
      <c r="E14">
        <f>'#NewPlayer#'!G14</f>
        <v>0</v>
      </c>
      <c r="F14">
        <f>'#NewPlayer#'!H14</f>
        <v>156</v>
      </c>
      <c r="G14">
        <f>'#NewPlayer#'!I14</f>
        <v>-150</v>
      </c>
      <c r="H14">
        <f>'#NewPlayer#'!J14</f>
        <v>230</v>
      </c>
      <c r="I14">
        <f>'#NewPlayer#'!K14</f>
        <v>110</v>
      </c>
      <c r="J14">
        <f>'#NewPlayer#'!L14</f>
        <v>0</v>
      </c>
      <c r="K14">
        <f>'#NewPlayer#'!M14</f>
        <v>-111</v>
      </c>
      <c r="L14">
        <f>'#NewPlayer#'!N14</f>
        <v>800</v>
      </c>
      <c r="M14">
        <f>'#NewPlayer#'!O14</f>
        <v>800</v>
      </c>
      <c r="N14">
        <f>'#NewPlayer#'!P14</f>
        <v>156</v>
      </c>
      <c r="O14">
        <f>'#NewPlayer#'!Q14</f>
        <v>-191</v>
      </c>
      <c r="P14">
        <f>'#NewPlayer#'!R14</f>
        <v>200</v>
      </c>
      <c r="Q14">
        <f>'#NewPlayer#'!S14</f>
        <v>750</v>
      </c>
      <c r="R14">
        <f>'#NewPlayer#'!T14</f>
        <v>56</v>
      </c>
      <c r="S14">
        <f>'#NewPlayer#'!U14</f>
        <v>-411</v>
      </c>
      <c r="T14">
        <f>'#NewPlayer#'!V14</f>
        <v>500</v>
      </c>
      <c r="U14">
        <f>'#NewPlayer#'!W14</f>
        <v>600</v>
      </c>
      <c r="V14">
        <f>'#NewPlayer#'!X14</f>
        <v>256</v>
      </c>
      <c r="W14">
        <f>'#NewPlayer#'!Y14</f>
        <v>-411</v>
      </c>
      <c r="X14">
        <f>'#NewPlayer#'!Z14</f>
        <v>100</v>
      </c>
      <c r="Y14">
        <f>'#NewPlayer#'!AA14</f>
        <v>600</v>
      </c>
    </row>
    <row r="15" spans="1:44">
      <c r="A15">
        <f>'#NewPlayer#'!A15</f>
        <v>2004</v>
      </c>
      <c r="B15">
        <f>'#NewPlayer#'!D15</f>
        <v>1</v>
      </c>
      <c r="C15">
        <f>'#NewPlayer#'!E15</f>
        <v>1</v>
      </c>
      <c r="D15" t="str">
        <f>'#NewPlayer#'!F15</f>
        <v>UI_ProduceView(Clone)</v>
      </c>
      <c r="E15">
        <f>'#NewPlayer#'!G15</f>
        <v>0</v>
      </c>
      <c r="F15">
        <f>'#NewPlayer#'!H15</f>
        <v>156</v>
      </c>
      <c r="G15">
        <f>'#NewPlayer#'!I15</f>
        <v>-467</v>
      </c>
      <c r="H15">
        <f>'#NewPlayer#'!J15</f>
        <v>230</v>
      </c>
      <c r="I15">
        <f>'#NewPlayer#'!K15</f>
        <v>110</v>
      </c>
      <c r="J15">
        <f>'#NewPlayer#'!L15</f>
        <v>156</v>
      </c>
      <c r="K15">
        <f>'#NewPlayer#'!M15</f>
        <v>-423</v>
      </c>
      <c r="L15">
        <f>'#NewPlayer#'!N15</f>
        <v>200</v>
      </c>
      <c r="M15">
        <f>'#NewPlayer#'!O15</f>
        <v>1200</v>
      </c>
      <c r="N15">
        <f>'#NewPlayer#'!P15</f>
        <v>156</v>
      </c>
      <c r="O15">
        <f>'#NewPlayer#'!Q15</f>
        <v>-507</v>
      </c>
      <c r="P15">
        <f>'#NewPlayer#'!R15</f>
        <v>200</v>
      </c>
      <c r="Q15">
        <f>'#NewPlayer#'!S15</f>
        <v>500</v>
      </c>
      <c r="R15">
        <f>'#NewPlayer#'!T15</f>
        <v>56</v>
      </c>
      <c r="S15">
        <f>'#NewPlayer#'!U15</f>
        <v>-38</v>
      </c>
      <c r="T15">
        <f>'#NewPlayer#'!V15</f>
        <v>500</v>
      </c>
      <c r="U15">
        <f>'#NewPlayer#'!W15</f>
        <v>1300</v>
      </c>
      <c r="V15">
        <f>'#NewPlayer#'!X15</f>
        <v>256</v>
      </c>
      <c r="W15">
        <f>'#NewPlayer#'!Y15</f>
        <v>0</v>
      </c>
      <c r="X15">
        <f>'#NewPlayer#'!Z15</f>
        <v>100</v>
      </c>
      <c r="Y15">
        <f>'#NewPlayer#'!AA15</f>
        <v>1200</v>
      </c>
    </row>
    <row r="16" spans="1:44">
      <c r="A16">
        <f>'#NewPlayer#'!A16</f>
        <v>2005</v>
      </c>
      <c r="B16">
        <f>'#NewPlayer#'!D16</f>
        <v>1</v>
      </c>
      <c r="C16">
        <f>'#NewPlayer#'!E16</f>
        <v>1</v>
      </c>
      <c r="D16" t="str">
        <f>'#NewPlayer#'!F16</f>
        <v>UIMain(Clone)</v>
      </c>
      <c r="E16">
        <f>'#NewPlayer#'!G16</f>
        <v>0</v>
      </c>
      <c r="F16">
        <f>'#NewPlayer#'!H16</f>
        <v>-262</v>
      </c>
      <c r="G16">
        <f>'#NewPlayer#'!I16</f>
        <v>-501</v>
      </c>
      <c r="H16">
        <f>'#NewPlayer#'!J16</f>
        <v>150</v>
      </c>
      <c r="I16">
        <f>'#NewPlayer#'!K16</f>
        <v>150</v>
      </c>
      <c r="J16">
        <f>'#NewPlayer#'!L16</f>
        <v>-11</v>
      </c>
      <c r="K16">
        <f>'#NewPlayer#'!M16</f>
        <v>-443.6</v>
      </c>
      <c r="L16">
        <f>'#NewPlayer#'!N16</f>
        <v>700</v>
      </c>
      <c r="M16">
        <f>'#NewPlayer#'!O16</f>
        <v>1100</v>
      </c>
      <c r="N16">
        <f>'#NewPlayer#'!P16</f>
        <v>0</v>
      </c>
      <c r="O16">
        <f>'#NewPlayer#'!Q16</f>
        <v>-721</v>
      </c>
      <c r="P16">
        <f>'#NewPlayer#'!R16</f>
        <v>500</v>
      </c>
      <c r="Q16">
        <f>'#NewPlayer#'!S16</f>
        <v>500</v>
      </c>
      <c r="R16">
        <f>'#NewPlayer#'!T16</f>
        <v>-886</v>
      </c>
      <c r="S16">
        <f>'#NewPlayer#'!U16</f>
        <v>0</v>
      </c>
      <c r="T16">
        <f>'#NewPlayer#'!V16</f>
        <v>500</v>
      </c>
      <c r="U16">
        <f>'#NewPlayer#'!W16</f>
        <v>500</v>
      </c>
      <c r="V16">
        <f>'#NewPlayer#'!X16</f>
        <v>-205</v>
      </c>
      <c r="W16">
        <f>'#NewPlayer#'!Y16</f>
        <v>-593</v>
      </c>
      <c r="X16">
        <f>'#NewPlayer#'!Z16</f>
        <v>600</v>
      </c>
      <c r="Y16">
        <f>'#NewPlayer#'!AA16</f>
        <v>300</v>
      </c>
    </row>
    <row r="17" spans="1:44">
      <c r="A17">
        <f>'#NewPlayer#'!A17</f>
        <v>2006</v>
      </c>
      <c r="B17">
        <f>'#NewPlayer#'!D17</f>
        <v>1</v>
      </c>
      <c r="C17">
        <f>'#NewPlayer#'!E17</f>
        <v>1</v>
      </c>
      <c r="D17" t="str">
        <f>'#NewPlayer#'!F17</f>
        <v>UI_HeroList(Clone)</v>
      </c>
      <c r="E17">
        <f>'#NewPlayer#'!G17</f>
        <v>0</v>
      </c>
      <c r="F17">
        <f>'#NewPlayer#'!H17</f>
        <v>-213.1</v>
      </c>
      <c r="G17">
        <f>'#NewPlayer#'!I17</f>
        <v>291</v>
      </c>
      <c r="H17">
        <f>'#NewPlayer#'!J17</f>
        <v>240</v>
      </c>
      <c r="I17">
        <f>'#NewPlayer#'!K17</f>
        <v>270</v>
      </c>
      <c r="J17">
        <f>'#NewPlayer#'!L17</f>
        <v>0</v>
      </c>
      <c r="K17">
        <f>'#NewPlayer#'!M17</f>
        <v>412.1</v>
      </c>
      <c r="L17">
        <f>'#NewPlayer#'!N17</f>
        <v>800</v>
      </c>
      <c r="M17">
        <f>'#NewPlayer#'!O17</f>
        <v>500</v>
      </c>
      <c r="N17">
        <f>'#NewPlayer#'!P17</f>
        <v>-361</v>
      </c>
      <c r="O17">
        <f>'#NewPlayer#'!Q17</f>
        <v>183</v>
      </c>
      <c r="P17">
        <f>'#NewPlayer#'!R17</f>
        <v>500</v>
      </c>
      <c r="Q17">
        <f>'#NewPlayer#'!S17</f>
        <v>1000</v>
      </c>
      <c r="R17">
        <f>'#NewPlayer#'!T17</f>
        <v>-433</v>
      </c>
      <c r="S17">
        <f>'#NewPlayer#'!U17</f>
        <v>0</v>
      </c>
      <c r="T17">
        <f>'#NewPlayer#'!V17</f>
        <v>500</v>
      </c>
      <c r="U17">
        <f>'#NewPlayer#'!W17</f>
        <v>500</v>
      </c>
      <c r="V17">
        <f>'#NewPlayer#'!X17</f>
        <v>-111</v>
      </c>
      <c r="W17">
        <f>'#NewPlayer#'!Y17</f>
        <v>-85</v>
      </c>
      <c r="X17">
        <f>'#NewPlayer#'!Z17</f>
        <v>500</v>
      </c>
      <c r="Y17">
        <f>'#NewPlayer#'!AA17</f>
        <v>1000</v>
      </c>
    </row>
    <row r="18" spans="1:44">
      <c r="A18">
        <f>'#NewPlayer#'!A18</f>
        <v>2007</v>
      </c>
      <c r="B18">
        <f>'#NewPlayer#'!D18</f>
        <v>2</v>
      </c>
      <c r="C18">
        <f>'#NewPlayer#'!E18</f>
        <v>1</v>
      </c>
      <c r="D18" t="str">
        <f>'#NewPlayer#'!F18</f>
        <v>UI_HeroView(Clone)</v>
      </c>
      <c r="E18">
        <f>'#NewPlayer#'!G18</f>
        <v>0</v>
      </c>
      <c r="F18">
        <f>'#NewPlayer#'!H18</f>
        <v>178.3</v>
      </c>
      <c r="G18">
        <f>'#NewPlayer#'!I18</f>
        <v>200.6</v>
      </c>
      <c r="H18">
        <f>'#NewPlayer#'!J18</f>
        <v>260</v>
      </c>
      <c r="I18">
        <f>'#NewPlayer#'!K18</f>
        <v>430</v>
      </c>
      <c r="J18">
        <f>'#NewPlayer#'!L18</f>
        <v>0</v>
      </c>
      <c r="K18">
        <f>'#NewPlayer#'!M18</f>
        <v>401</v>
      </c>
      <c r="L18">
        <f>'#NewPlayer#'!N18</f>
        <v>800</v>
      </c>
      <c r="M18">
        <f>'#NewPlayer#'!O18</f>
        <v>500</v>
      </c>
      <c r="N18">
        <f>'#NewPlayer#'!P18</f>
        <v>179.4</v>
      </c>
      <c r="O18">
        <f>'#NewPlayer#'!Q18</f>
        <v>8</v>
      </c>
      <c r="P18">
        <f>'#NewPlayer#'!R18</f>
        <v>227</v>
      </c>
      <c r="Q18">
        <f>'#NewPlayer#'!S18</f>
        <v>500</v>
      </c>
      <c r="R18">
        <f>'#NewPlayer#'!T18</f>
        <v>66</v>
      </c>
      <c r="S18">
        <f>'#NewPlayer#'!U18</f>
        <v>-98.9</v>
      </c>
      <c r="T18">
        <f>'#NewPlayer#'!V18</f>
        <v>500</v>
      </c>
      <c r="U18">
        <f>'#NewPlayer#'!W18</f>
        <v>1000</v>
      </c>
      <c r="V18">
        <f>'#NewPlayer#'!X18</f>
        <v>292.39999999999998</v>
      </c>
      <c r="W18">
        <f>'#NewPlayer#'!Y18</f>
        <v>-99</v>
      </c>
      <c r="X18">
        <f>'#NewPlayer#'!Z18</f>
        <v>500</v>
      </c>
      <c r="Y18">
        <f>'#NewPlayer#'!AA18</f>
        <v>1000</v>
      </c>
      <c r="AC18">
        <f>VLOOKUP('#NewPlayer#'!AE18,查询!$B:$C,2,0)</f>
        <v>1000015</v>
      </c>
    </row>
    <row r="19" spans="1:44">
      <c r="A19">
        <f>'#NewPlayer#'!A19</f>
        <v>2008</v>
      </c>
      <c r="B19">
        <f>'#NewPlayer#'!D19</f>
        <v>1</v>
      </c>
      <c r="C19">
        <f>'#NewPlayer#'!E19</f>
        <v>1</v>
      </c>
      <c r="D19" t="str">
        <f>'#NewPlayer#'!F19</f>
        <v>UI_HeroView(Clone)</v>
      </c>
      <c r="E19">
        <f>'#NewPlayer#'!G19</f>
        <v>0</v>
      </c>
      <c r="F19">
        <f>'#NewPlayer#'!H19</f>
        <v>-154</v>
      </c>
      <c r="G19">
        <f>'#NewPlayer#'!I19</f>
        <v>-198.6</v>
      </c>
      <c r="H19">
        <f>'#NewPlayer#'!J19</f>
        <v>350</v>
      </c>
      <c r="I19">
        <f>'#NewPlayer#'!K19</f>
        <v>150</v>
      </c>
      <c r="J19">
        <f>'#NewPlayer#'!L19</f>
        <v>0</v>
      </c>
      <c r="K19">
        <f>'#NewPlayer#'!M19</f>
        <v>-142</v>
      </c>
      <c r="L19">
        <f>'#NewPlayer#'!N19</f>
        <v>800</v>
      </c>
      <c r="M19">
        <f>'#NewPlayer#'!O19</f>
        <v>800</v>
      </c>
      <c r="N19">
        <f>'#NewPlayer#'!P19</f>
        <v>-246</v>
      </c>
      <c r="O19">
        <f>'#NewPlayer#'!Q19</f>
        <v>-248</v>
      </c>
      <c r="P19">
        <f>'#NewPlayer#'!R19</f>
        <v>500</v>
      </c>
      <c r="Q19">
        <f>'#NewPlayer#'!S19</f>
        <v>500</v>
      </c>
      <c r="R19">
        <f>'#NewPlayer#'!T19</f>
        <v>-451</v>
      </c>
      <c r="S19">
        <f>'#NewPlayer#'!U19</f>
        <v>0</v>
      </c>
      <c r="T19">
        <f>'#NewPlayer#'!V19</f>
        <v>500</v>
      </c>
      <c r="U19">
        <f>'#NewPlayer#'!W19</f>
        <v>500</v>
      </c>
      <c r="V19">
        <f>'#NewPlayer#'!X19</f>
        <v>4</v>
      </c>
      <c r="W19">
        <f>'#NewPlayer#'!Y19</f>
        <v>-392</v>
      </c>
      <c r="X19">
        <f>'#NewPlayer#'!Z19</f>
        <v>500</v>
      </c>
      <c r="Y19">
        <f>'#NewPlayer#'!AA19</f>
        <v>500</v>
      </c>
      <c r="AC19">
        <f>VLOOKUP('#NewPlayer#'!AE19,查询!$B:$C,2,0)</f>
        <v>1000016</v>
      </c>
    </row>
    <row r="20" spans="1:44">
      <c r="A20">
        <f>'#NewPlayer#'!A20</f>
        <v>2009</v>
      </c>
      <c r="B20">
        <f>'#NewPlayer#'!D20</f>
        <v>2</v>
      </c>
      <c r="C20">
        <f>'#NewPlayer#'!E20</f>
        <v>1</v>
      </c>
      <c r="D20" t="str">
        <f>'#NewPlayer#'!F20</f>
        <v>UI_HeroQuaUpAlert(Clone)</v>
      </c>
      <c r="E20">
        <f>'#NewPlayer#'!G20</f>
        <v>0</v>
      </c>
      <c r="F20">
        <f>'#NewPlayer#'!H20</f>
        <v>0</v>
      </c>
      <c r="G20">
        <f>'#NewPlayer#'!I20</f>
        <v>2</v>
      </c>
      <c r="H20">
        <f>'#NewPlayer#'!J20</f>
        <v>610</v>
      </c>
      <c r="I20">
        <f>'#NewPlayer#'!K20</f>
        <v>150</v>
      </c>
      <c r="J20">
        <f>'#NewPlayer#'!L20</f>
        <v>0</v>
      </c>
      <c r="K20">
        <f>'#NewPlayer#'!M20</f>
        <v>61</v>
      </c>
      <c r="L20">
        <f>'#NewPlayer#'!N20</f>
        <v>800</v>
      </c>
      <c r="M20">
        <f>'#NewPlayer#'!O20</f>
        <v>600</v>
      </c>
      <c r="N20">
        <f>'#NewPlayer#'!P20</f>
        <v>0</v>
      </c>
      <c r="O20">
        <f>'#NewPlayer#'!Q20</f>
        <v>-56</v>
      </c>
      <c r="P20">
        <f>'#NewPlayer#'!R20</f>
        <v>600</v>
      </c>
      <c r="Q20">
        <f>'#NewPlayer#'!S20</f>
        <v>600</v>
      </c>
      <c r="R20">
        <f>'#NewPlayer#'!T20</f>
        <v>-292</v>
      </c>
      <c r="S20">
        <f>'#NewPlayer#'!U20</f>
        <v>-338.1</v>
      </c>
      <c r="T20">
        <f>'#NewPlayer#'!V20</f>
        <v>500</v>
      </c>
      <c r="U20">
        <f>'#NewPlayer#'!W20</f>
        <v>800</v>
      </c>
      <c r="V20">
        <f>'#NewPlayer#'!X20</f>
        <v>293</v>
      </c>
      <c r="W20">
        <f>'#NewPlayer#'!Y20</f>
        <v>-338.1</v>
      </c>
      <c r="X20">
        <f>'#NewPlayer#'!Z20</f>
        <v>500</v>
      </c>
      <c r="Y20">
        <f>'#NewPlayer#'!AA20</f>
        <v>800</v>
      </c>
      <c r="AC20">
        <f>VLOOKUP('#NewPlayer#'!AE20,查询!$B:$C,2,0)</f>
        <v>1000017</v>
      </c>
    </row>
    <row r="21" spans="1:44">
      <c r="A21">
        <f>'#NewPlayer#'!A21</f>
        <v>2010</v>
      </c>
      <c r="B21">
        <f>'#NewPlayer#'!D21</f>
        <v>2</v>
      </c>
      <c r="C21">
        <f>'#NewPlayer#'!E21</f>
        <v>1</v>
      </c>
      <c r="D21" t="str">
        <f>'#NewPlayer#'!F21</f>
        <v>UI_HeroQuaUpAlert(Clone)</v>
      </c>
      <c r="E21">
        <f>'#NewPlayer#'!G21</f>
        <v>0</v>
      </c>
      <c r="F21">
        <f>'#NewPlayer#'!H21</f>
        <v>0</v>
      </c>
      <c r="G21">
        <f>'#NewPlayer#'!I21</f>
        <v>-132.69999999999999</v>
      </c>
      <c r="H21">
        <f>'#NewPlayer#'!J21</f>
        <v>610</v>
      </c>
      <c r="I21">
        <f>'#NewPlayer#'!K21</f>
        <v>150</v>
      </c>
      <c r="J21">
        <f>'#NewPlayer#'!L21</f>
        <v>0</v>
      </c>
      <c r="K21">
        <f>'#NewPlayer#'!M21</f>
        <v>-81</v>
      </c>
      <c r="L21">
        <f>'#NewPlayer#'!N21</f>
        <v>800</v>
      </c>
      <c r="M21">
        <f>'#NewPlayer#'!O21</f>
        <v>600</v>
      </c>
      <c r="N21">
        <f>'#NewPlayer#'!P21</f>
        <v>0</v>
      </c>
      <c r="O21">
        <f>'#NewPlayer#'!Q21</f>
        <v>-191.9</v>
      </c>
      <c r="P21">
        <f>'#NewPlayer#'!R21</f>
        <v>600</v>
      </c>
      <c r="Q21">
        <f>'#NewPlayer#'!S21</f>
        <v>600</v>
      </c>
      <c r="R21">
        <f>'#NewPlayer#'!T21</f>
        <v>-292</v>
      </c>
      <c r="S21">
        <f>'#NewPlayer#'!U21</f>
        <v>-480.7</v>
      </c>
      <c r="T21">
        <f>'#NewPlayer#'!V21</f>
        <v>500</v>
      </c>
      <c r="U21">
        <f>'#NewPlayer#'!W21</f>
        <v>800</v>
      </c>
      <c r="V21">
        <f>'#NewPlayer#'!X21</f>
        <v>291.39999999999998</v>
      </c>
      <c r="W21">
        <f>'#NewPlayer#'!Y21</f>
        <v>-480.8</v>
      </c>
      <c r="X21">
        <f>'#NewPlayer#'!Z21</f>
        <v>500</v>
      </c>
      <c r="Y21">
        <f>'#NewPlayer#'!AA21</f>
        <v>800</v>
      </c>
      <c r="AC21">
        <f>VLOOKUP('#NewPlayer#'!AE21,查询!$B:$C,2,0)</f>
        <v>1000018</v>
      </c>
    </row>
    <row r="22" spans="1:44">
      <c r="A22">
        <f>'#NewPlayer#'!A22</f>
        <v>2011</v>
      </c>
      <c r="B22">
        <f>'#NewPlayer#'!D22</f>
        <v>2</v>
      </c>
      <c r="C22">
        <f>'#NewPlayer#'!E22</f>
        <v>1</v>
      </c>
      <c r="D22" t="str">
        <f>'#NewPlayer#'!F22</f>
        <v>UI_HeroView(Clone)</v>
      </c>
      <c r="E22">
        <f>'#NewPlayer#'!G22</f>
        <v>0</v>
      </c>
      <c r="F22">
        <f>'#NewPlayer#'!H22</f>
        <v>178.8</v>
      </c>
      <c r="G22">
        <f>'#NewPlayer#'!I22</f>
        <v>44.8</v>
      </c>
      <c r="H22">
        <f>'#NewPlayer#'!J22</f>
        <v>200</v>
      </c>
      <c r="I22">
        <f>'#NewPlayer#'!K22</f>
        <v>90</v>
      </c>
      <c r="J22">
        <f>'#NewPlayer#'!L22</f>
        <v>0</v>
      </c>
      <c r="K22">
        <f>'#NewPlayer#'!M22</f>
        <v>73.599999999999994</v>
      </c>
      <c r="L22">
        <f>'#NewPlayer#'!N22</f>
        <v>800</v>
      </c>
      <c r="M22">
        <f>'#NewPlayer#'!O22</f>
        <v>500</v>
      </c>
      <c r="N22">
        <f>'#NewPlayer#'!P22</f>
        <v>174.7</v>
      </c>
      <c r="O22">
        <f>'#NewPlayer#'!Q22</f>
        <v>18.2</v>
      </c>
      <c r="P22">
        <f>'#NewPlayer#'!R22</f>
        <v>170</v>
      </c>
      <c r="Q22">
        <f>'#NewPlayer#'!S22</f>
        <v>500</v>
      </c>
      <c r="R22">
        <f>'#NewPlayer#'!T22</f>
        <v>90</v>
      </c>
      <c r="S22">
        <f>'#NewPlayer#'!U22</f>
        <v>-326.10000000000002</v>
      </c>
      <c r="T22">
        <f>'#NewPlayer#'!V22</f>
        <v>500</v>
      </c>
      <c r="U22">
        <f>'#NewPlayer#'!W22</f>
        <v>800</v>
      </c>
      <c r="V22">
        <f>'#NewPlayer#'!X22</f>
        <v>259</v>
      </c>
      <c r="W22">
        <f>'#NewPlayer#'!Y22</f>
        <v>-326</v>
      </c>
      <c r="X22">
        <f>'#NewPlayer#'!Z22</f>
        <v>500</v>
      </c>
      <c r="Y22">
        <f>'#NewPlayer#'!AA22</f>
        <v>1200</v>
      </c>
      <c r="AC22">
        <f>VLOOKUP('#NewPlayer#'!AE22,查询!$B:$C,2,0)</f>
        <v>1000019</v>
      </c>
    </row>
    <row r="23" spans="1:44">
      <c r="A23">
        <f>'#NewPlayer#'!A23</f>
        <v>2012</v>
      </c>
      <c r="B23">
        <f>'#NewPlayer#'!D23</f>
        <v>1</v>
      </c>
      <c r="C23">
        <f>'#NewPlayer#'!E23</f>
        <v>1</v>
      </c>
      <c r="D23" t="str">
        <f>'#NewPlayer#'!F23</f>
        <v>UIMain(Clone)</v>
      </c>
      <c r="E23">
        <f>'#NewPlayer#'!G23</f>
        <v>0</v>
      </c>
      <c r="F23">
        <f>'#NewPlayer#'!H23</f>
        <v>275</v>
      </c>
      <c r="G23">
        <f>'#NewPlayer#'!I23</f>
        <v>512</v>
      </c>
      <c r="H23">
        <f>'#NewPlayer#'!J23</f>
        <v>130</v>
      </c>
      <c r="I23">
        <f>'#NewPlayer#'!K23</f>
        <v>135</v>
      </c>
      <c r="J23">
        <f>'#NewPlayer#'!L23</f>
        <v>-321</v>
      </c>
      <c r="K23">
        <f>'#NewPlayer#'!M23</f>
        <v>667</v>
      </c>
      <c r="L23">
        <f>'#NewPlayer#'!N23</f>
        <v>500</v>
      </c>
      <c r="M23">
        <f>'#NewPlayer#'!O23</f>
        <v>500</v>
      </c>
      <c r="N23">
        <f>'#NewPlayer#'!P23</f>
        <v>-977</v>
      </c>
      <c r="O23">
        <f>'#NewPlayer#'!Q23</f>
        <v>-194</v>
      </c>
      <c r="P23">
        <f>'#NewPlayer#'!R23</f>
        <v>500</v>
      </c>
      <c r="Q23">
        <f>'#NewPlayer#'!S23</f>
        <v>500</v>
      </c>
      <c r="R23">
        <f>'#NewPlayer#'!T23</f>
        <v>232</v>
      </c>
      <c r="S23">
        <f>'#NewPlayer#'!U23</f>
        <v>-51</v>
      </c>
      <c r="T23">
        <f>'#NewPlayer#'!V23</f>
        <v>800</v>
      </c>
      <c r="U23">
        <f>'#NewPlayer#'!W23</f>
        <v>1500</v>
      </c>
      <c r="V23">
        <f>'#NewPlayer#'!X23</f>
        <v>231.95</v>
      </c>
      <c r="W23">
        <f>'#NewPlayer#'!Y23</f>
        <v>-137.69999999999999</v>
      </c>
      <c r="X23">
        <f>'#NewPlayer#'!Z23</f>
        <v>500</v>
      </c>
      <c r="Y23">
        <f>'#NewPlayer#'!AA23</f>
        <v>1200</v>
      </c>
    </row>
    <row r="24" spans="1:44">
      <c r="A24">
        <f>'#NewPlayer#'!A24</f>
        <v>2013</v>
      </c>
      <c r="B24">
        <f>'#NewPlayer#'!D24</f>
        <v>1</v>
      </c>
      <c r="C24">
        <f>'#NewPlayer#'!E24</f>
        <v>1</v>
      </c>
      <c r="D24" t="str">
        <f>'#NewPlayer#'!F24</f>
        <v>UIMain(Clone)</v>
      </c>
      <c r="E24">
        <f>'#NewPlayer#'!G24</f>
        <v>0</v>
      </c>
      <c r="F24">
        <f>'#NewPlayer#'!H24</f>
        <v>47.51</v>
      </c>
      <c r="G24">
        <f>'#NewPlayer#'!I24</f>
        <v>-290.5</v>
      </c>
      <c r="H24">
        <f>'#NewPlayer#'!J24</f>
        <v>340</v>
      </c>
      <c r="I24">
        <f>'#NewPlayer#'!K24</f>
        <v>200</v>
      </c>
      <c r="J24">
        <f>'#NewPlayer#'!L24</f>
        <v>0</v>
      </c>
      <c r="K24">
        <f>'#NewPlayer#'!M24</f>
        <v>-209.1</v>
      </c>
      <c r="L24">
        <f>'#NewPlayer#'!N24</f>
        <v>800</v>
      </c>
      <c r="M24">
        <f>'#NewPlayer#'!O24</f>
        <v>900</v>
      </c>
      <c r="N24">
        <f>'#NewPlayer#'!P24</f>
        <v>46.6</v>
      </c>
      <c r="O24">
        <f>'#NewPlayer#'!Q24</f>
        <v>-373</v>
      </c>
      <c r="P24">
        <f>'#NewPlayer#'!R24</f>
        <v>306</v>
      </c>
      <c r="Q24">
        <f>'#NewPlayer#'!S24</f>
        <v>500</v>
      </c>
      <c r="R24">
        <f>'#NewPlayer#'!T24</f>
        <v>-105.4</v>
      </c>
      <c r="S24">
        <f>'#NewPlayer#'!U24</f>
        <v>-458.6</v>
      </c>
      <c r="T24">
        <f>'#NewPlayer#'!V24</f>
        <v>500</v>
      </c>
      <c r="U24">
        <f>'#NewPlayer#'!W24</f>
        <v>500</v>
      </c>
      <c r="V24">
        <f>'#NewPlayer#'!X24</f>
        <v>199.4</v>
      </c>
      <c r="W24">
        <f>'#NewPlayer#'!Y24</f>
        <v>-459.1</v>
      </c>
      <c r="X24">
        <f>'#NewPlayer#'!Z24</f>
        <v>500</v>
      </c>
      <c r="Y24">
        <f>'#NewPlayer#'!AA24</f>
        <v>500</v>
      </c>
    </row>
    <row r="25" spans="1:44">
      <c r="A25">
        <f>'#NewPlayer#'!A25</f>
        <v>2014</v>
      </c>
      <c r="B25">
        <f>'#NewPlayer#'!D25</f>
        <v>1</v>
      </c>
      <c r="C25">
        <f>'#NewPlayer#'!E25</f>
        <v>1</v>
      </c>
      <c r="D25" t="str">
        <f>'#NewPlayer#'!F25</f>
        <v>UI_LevelMain(Clone)</v>
      </c>
      <c r="E25">
        <f>'#NewPlayer#'!G25</f>
        <v>0</v>
      </c>
      <c r="F25">
        <f>'#NewPlayer#'!H25</f>
        <v>-204.7</v>
      </c>
      <c r="G25">
        <f>'#NewPlayer#'!I25</f>
        <v>-207</v>
      </c>
      <c r="H25">
        <f>'#NewPlayer#'!J25</f>
        <v>150</v>
      </c>
      <c r="I25">
        <f>'#NewPlayer#'!K25</f>
        <v>150</v>
      </c>
      <c r="J25">
        <f>'#NewPlayer#'!L25</f>
        <v>0</v>
      </c>
      <c r="K25">
        <f>'#NewPlayer#'!M25</f>
        <v>-148.5</v>
      </c>
      <c r="L25">
        <f>'#NewPlayer#'!N25</f>
        <v>800</v>
      </c>
      <c r="M25">
        <f>'#NewPlayer#'!O25</f>
        <v>900</v>
      </c>
      <c r="N25">
        <f>'#NewPlayer#'!P25</f>
        <v>-204.7</v>
      </c>
      <c r="O25">
        <f>'#NewPlayer#'!Q25</f>
        <v>-266</v>
      </c>
      <c r="P25">
        <f>'#NewPlayer#'!R25</f>
        <v>115</v>
      </c>
      <c r="Q25">
        <f>'#NewPlayer#'!S25</f>
        <v>400</v>
      </c>
      <c r="R25">
        <f>'#NewPlayer#'!T25</f>
        <v>-261.5</v>
      </c>
      <c r="S25">
        <f>'#NewPlayer#'!U25</f>
        <v>-397.9</v>
      </c>
      <c r="T25">
        <f>'#NewPlayer#'!V25</f>
        <v>500</v>
      </c>
      <c r="U25">
        <f>'#NewPlayer#'!W25</f>
        <v>500</v>
      </c>
      <c r="V25">
        <f>'#NewPlayer#'!X25</f>
        <v>-147</v>
      </c>
      <c r="W25">
        <f>'#NewPlayer#'!Y25</f>
        <v>-397.6</v>
      </c>
      <c r="X25">
        <f>'#NewPlayer#'!Z25</f>
        <v>700</v>
      </c>
      <c r="Y25">
        <f>'#NewPlayer#'!AA25</f>
        <v>500</v>
      </c>
    </row>
    <row r="26" spans="1:44">
      <c r="A26">
        <f>'#NewPlayer#'!A26</f>
        <v>2015</v>
      </c>
      <c r="B26">
        <f>'#NewPlayer#'!D26</f>
        <v>1</v>
      </c>
      <c r="C26">
        <f>'#NewPlayer#'!E26</f>
        <v>1</v>
      </c>
      <c r="D26" t="str">
        <f>'#NewPlayer#'!F26</f>
        <v>UI_LevelFight(Clone)</v>
      </c>
      <c r="E26">
        <f>'#NewPlayer#'!G26</f>
        <v>0</v>
      </c>
      <c r="F26">
        <f>'#NewPlayer#'!H26</f>
        <v>1.3</v>
      </c>
      <c r="G26">
        <f>'#NewPlayer#'!I26</f>
        <v>-14.8</v>
      </c>
      <c r="H26">
        <f>'#NewPlayer#'!J26</f>
        <v>309</v>
      </c>
      <c r="I26">
        <f>'#NewPlayer#'!K26</f>
        <v>122</v>
      </c>
      <c r="J26">
        <f>'#NewPlayer#'!L26</f>
        <v>0</v>
      </c>
      <c r="K26">
        <f>'#NewPlayer#'!M26</f>
        <v>29.2</v>
      </c>
      <c r="L26">
        <f>'#NewPlayer#'!N26</f>
        <v>800</v>
      </c>
      <c r="M26">
        <f>'#NewPlayer#'!O26</f>
        <v>800</v>
      </c>
      <c r="N26">
        <f>'#NewPlayer#'!P26</f>
        <v>2.06</v>
      </c>
      <c r="O26">
        <f>'#NewPlayer#'!Q26</f>
        <v>-57.9</v>
      </c>
      <c r="P26">
        <f>'#NewPlayer#'!R26</f>
        <v>278</v>
      </c>
      <c r="Q26">
        <f>'#NewPlayer#'!S26</f>
        <v>800</v>
      </c>
      <c r="R26">
        <f>'#NewPlayer#'!T26</f>
        <v>-136.6</v>
      </c>
      <c r="S26">
        <f>'#NewPlayer#'!U26</f>
        <v>-367.4</v>
      </c>
      <c r="T26">
        <f>'#NewPlayer#'!V26</f>
        <v>500</v>
      </c>
      <c r="U26">
        <f>'#NewPlayer#'!W26</f>
        <v>793</v>
      </c>
      <c r="V26">
        <f>'#NewPlayer#'!X26</f>
        <v>140.97999999999999</v>
      </c>
      <c r="W26">
        <f>'#NewPlayer#'!Y26</f>
        <v>-350.1</v>
      </c>
      <c r="X26">
        <f>'#NewPlayer#'!Z26</f>
        <v>500</v>
      </c>
      <c r="Y26">
        <f>'#NewPlayer#'!AA26</f>
        <v>759</v>
      </c>
    </row>
    <row r="27" spans="1:44">
      <c r="A27">
        <f>'#NewPlayer#'!A27</f>
        <v>3001</v>
      </c>
      <c r="B27">
        <f>'#NewPlayer#'!D27</f>
        <v>2</v>
      </c>
      <c r="C27">
        <f>'#NewPlayer#'!E27</f>
        <v>2</v>
      </c>
      <c r="D27" t="str">
        <f>'#NewPlayer#'!F27</f>
        <v>UIMain(Clone)</v>
      </c>
      <c r="E27">
        <f>'#NewPlayer#'!G27</f>
        <v>0</v>
      </c>
      <c r="F27">
        <f>'#NewPlayer#'!H27</f>
        <v>10000</v>
      </c>
      <c r="G27">
        <f>'#NewPlayer#'!I27</f>
        <v>10000</v>
      </c>
      <c r="H27">
        <f>'#NewPlayer#'!J27</f>
        <v>10000</v>
      </c>
      <c r="I27">
        <f>'#NewPlayer#'!K27</f>
        <v>10000</v>
      </c>
      <c r="J27">
        <f>'#NewPlayer#'!L27</f>
        <v>10000</v>
      </c>
      <c r="K27">
        <f>'#NewPlayer#'!M27</f>
        <v>10000</v>
      </c>
      <c r="L27">
        <f>'#NewPlayer#'!N27</f>
        <v>10000</v>
      </c>
      <c r="M27">
        <f>'#NewPlayer#'!O27</f>
        <v>10000</v>
      </c>
      <c r="N27">
        <f>'#NewPlayer#'!P27</f>
        <v>10000</v>
      </c>
      <c r="O27">
        <f>'#NewPlayer#'!Q27</f>
        <v>10000</v>
      </c>
      <c r="P27">
        <f>'#NewPlayer#'!R27</f>
        <v>10000</v>
      </c>
      <c r="Q27">
        <f>'#NewPlayer#'!S27</f>
        <v>10000</v>
      </c>
      <c r="R27">
        <f>'#NewPlayer#'!T27</f>
        <v>10000</v>
      </c>
      <c r="S27">
        <f>'#NewPlayer#'!U27</f>
        <v>10000</v>
      </c>
      <c r="T27">
        <f>'#NewPlayer#'!V27</f>
        <v>10000</v>
      </c>
      <c r="U27">
        <f>'#NewPlayer#'!W27</f>
        <v>10000</v>
      </c>
      <c r="V27">
        <f>'#NewPlayer#'!X27</f>
        <v>10000</v>
      </c>
      <c r="W27">
        <f>'#NewPlayer#'!Y27</f>
        <v>10000</v>
      </c>
      <c r="X27">
        <f>'#NewPlayer#'!Z27</f>
        <v>10000</v>
      </c>
      <c r="Y27">
        <f>'#NewPlayer#'!AA27</f>
        <v>10000</v>
      </c>
      <c r="Z27" t="str">
        <f>'#NewPlayer#'!AB27</f>
        <v>VisitImage\jiudian.jpg</v>
      </c>
      <c r="AA27">
        <f>'#NewPlayer#'!AC27</f>
        <v>2</v>
      </c>
      <c r="AB27">
        <f>'#NewPlayer#'!AD27</f>
        <v>2</v>
      </c>
      <c r="AC27">
        <f>VLOOKUP('#NewPlayer#'!AE27,查询!$B:$C,2,0)</f>
        <v>1000024</v>
      </c>
      <c r="AD27">
        <f>'#NewPlayer#'!AF27</f>
        <v>2</v>
      </c>
      <c r="AE27">
        <f>'#NewPlayer#'!AG27</f>
        <v>2</v>
      </c>
      <c r="AF27">
        <f>VLOOKUP('#NewPlayer#'!AH27,查询!$F:$G,2,0)</f>
        <v>1100024</v>
      </c>
      <c r="AG27">
        <f>'#NewPlayer#'!AI27</f>
        <v>1</v>
      </c>
      <c r="AH27">
        <f>'#NewPlayer#'!AJ27</f>
        <v>1</v>
      </c>
      <c r="AI27">
        <f>VLOOKUP('#NewPlayer#'!AK27,查询!$J:$K,2,0)</f>
        <v>1200024</v>
      </c>
    </row>
    <row r="28" spans="1:44">
      <c r="A28">
        <f>'#NewPlayer#'!A28</f>
        <v>3002</v>
      </c>
      <c r="B28">
        <f>'#NewPlayer#'!D28</f>
        <v>2</v>
      </c>
      <c r="C28">
        <f>'#NewPlayer#'!E28</f>
        <v>2</v>
      </c>
      <c r="D28" t="str">
        <f>'#NewPlayer#'!F28</f>
        <v>UIMain(Clone)</v>
      </c>
      <c r="E28">
        <f>'#NewPlayer#'!G28</f>
        <v>0</v>
      </c>
      <c r="F28">
        <f>'#NewPlayer#'!H28</f>
        <v>10000</v>
      </c>
      <c r="G28">
        <f>'#NewPlayer#'!I28</f>
        <v>10000</v>
      </c>
      <c r="H28">
        <f>'#NewPlayer#'!J28</f>
        <v>10000</v>
      </c>
      <c r="I28">
        <f>'#NewPlayer#'!K28</f>
        <v>10000</v>
      </c>
      <c r="J28">
        <f>'#NewPlayer#'!L28</f>
        <v>10000</v>
      </c>
      <c r="K28">
        <f>'#NewPlayer#'!M28</f>
        <v>10000</v>
      </c>
      <c r="L28">
        <f>'#NewPlayer#'!N28</f>
        <v>10000</v>
      </c>
      <c r="M28">
        <f>'#NewPlayer#'!O28</f>
        <v>10000</v>
      </c>
      <c r="N28">
        <f>'#NewPlayer#'!P28</f>
        <v>10000</v>
      </c>
      <c r="O28">
        <f>'#NewPlayer#'!Q28</f>
        <v>10000</v>
      </c>
      <c r="P28">
        <f>'#NewPlayer#'!R28</f>
        <v>10000</v>
      </c>
      <c r="Q28">
        <f>'#NewPlayer#'!S28</f>
        <v>10000</v>
      </c>
      <c r="R28">
        <f>'#NewPlayer#'!T28</f>
        <v>10000</v>
      </c>
      <c r="S28">
        <f>'#NewPlayer#'!U28</f>
        <v>10000</v>
      </c>
      <c r="T28">
        <f>'#NewPlayer#'!V28</f>
        <v>10000</v>
      </c>
      <c r="U28">
        <f>'#NewPlayer#'!W28</f>
        <v>10000</v>
      </c>
      <c r="V28">
        <f>'#NewPlayer#'!X28</f>
        <v>10000</v>
      </c>
      <c r="W28">
        <f>'#NewPlayer#'!Y28</f>
        <v>10000</v>
      </c>
      <c r="X28">
        <f>'#NewPlayer#'!Z28</f>
        <v>10000</v>
      </c>
      <c r="Y28">
        <f>'#NewPlayer#'!AA28</f>
        <v>10000</v>
      </c>
      <c r="Z28" t="str">
        <f>'#NewPlayer#'!AB28</f>
        <v>VisitImage\canting.jpg</v>
      </c>
      <c r="AA28">
        <f>'#NewPlayer#'!AC28</f>
        <v>2</v>
      </c>
      <c r="AB28" t="str">
        <f>'#NewPlayer#'!AD28</f>
        <v>wife1/101.png</v>
      </c>
      <c r="AC28">
        <f>VLOOKUP('#NewPlayer#'!AE28,查询!$B:$C,2,0)</f>
        <v>1000025</v>
      </c>
      <c r="AD28">
        <f>'#NewPlayer#'!AF28</f>
        <v>1</v>
      </c>
      <c r="AE28">
        <f>'#NewPlayer#'!AG28</f>
        <v>1</v>
      </c>
      <c r="AF28">
        <f>VLOOKUP('#NewPlayer#'!AH28,查询!$F:$G,2,0)</f>
        <v>1100025</v>
      </c>
      <c r="AG28">
        <f>'#NewPlayer#'!AI28</f>
        <v>2</v>
      </c>
      <c r="AH28" t="str">
        <f>'#NewPlayer#'!AJ28</f>
        <v>wife1/101.png</v>
      </c>
      <c r="AI28">
        <f>VLOOKUP('#NewPlayer#'!AK28,查询!$J:$K,2,0)</f>
        <v>1200025</v>
      </c>
      <c r="AJ28">
        <f>'#NewPlayer#'!AL28</f>
        <v>1</v>
      </c>
      <c r="AK28">
        <f>'#NewPlayer#'!AM28</f>
        <v>1</v>
      </c>
      <c r="AL28">
        <f>VLOOKUP('#NewPlayer#'!AN28,查询!$N:$O,2,0)</f>
        <v>1300025</v>
      </c>
      <c r="AM28">
        <f>'#NewPlayer#'!AO28</f>
        <v>2</v>
      </c>
      <c r="AN28" t="str">
        <f>'#NewPlayer#'!AP28</f>
        <v>wife1/101.png</v>
      </c>
      <c r="AO28">
        <f>VLOOKUP('#NewPlayer#'!AQ28,查询!$R:$S,2,0)</f>
        <v>1400025</v>
      </c>
      <c r="AP28">
        <f>'#NewPlayer#'!AR28</f>
        <v>1</v>
      </c>
      <c r="AQ28">
        <f>'#NewPlayer#'!AS28</f>
        <v>1</v>
      </c>
      <c r="AR28">
        <f>VLOOKUP('#NewPlayer#'!AT28,查询!$V:$W,2,0)</f>
        <v>1500025</v>
      </c>
    </row>
    <row r="29" spans="1:44">
      <c r="A29">
        <f>'#NewPlayer#'!A29</f>
        <v>3003</v>
      </c>
      <c r="B29">
        <f>'#NewPlayer#'!D29</f>
        <v>2</v>
      </c>
      <c r="C29">
        <f>'#NewPlayer#'!E29</f>
        <v>2</v>
      </c>
      <c r="D29" t="str">
        <f>'#NewPlayer#'!F29</f>
        <v>UIMain(Clone)</v>
      </c>
      <c r="E29">
        <f>'#NewPlayer#'!G29</f>
        <v>0</v>
      </c>
      <c r="F29">
        <f>'#NewPlayer#'!H29</f>
        <v>10000</v>
      </c>
      <c r="G29">
        <f>'#NewPlayer#'!I29</f>
        <v>10000</v>
      </c>
      <c r="H29">
        <f>'#NewPlayer#'!J29</f>
        <v>10000</v>
      </c>
      <c r="I29">
        <f>'#NewPlayer#'!K29</f>
        <v>10000</v>
      </c>
      <c r="J29">
        <f>'#NewPlayer#'!L29</f>
        <v>10000</v>
      </c>
      <c r="K29">
        <f>'#NewPlayer#'!M29</f>
        <v>10000</v>
      </c>
      <c r="L29">
        <f>'#NewPlayer#'!N29</f>
        <v>10000</v>
      </c>
      <c r="M29">
        <f>'#NewPlayer#'!O29</f>
        <v>10000</v>
      </c>
      <c r="N29">
        <f>'#NewPlayer#'!P29</f>
        <v>10000</v>
      </c>
      <c r="O29">
        <f>'#NewPlayer#'!Q29</f>
        <v>10000</v>
      </c>
      <c r="P29">
        <f>'#NewPlayer#'!R29</f>
        <v>10000</v>
      </c>
      <c r="Q29">
        <f>'#NewPlayer#'!S29</f>
        <v>10000</v>
      </c>
      <c r="R29">
        <f>'#NewPlayer#'!T29</f>
        <v>10000</v>
      </c>
      <c r="S29">
        <f>'#NewPlayer#'!U29</f>
        <v>10000</v>
      </c>
      <c r="T29">
        <f>'#NewPlayer#'!V29</f>
        <v>10000</v>
      </c>
      <c r="U29">
        <f>'#NewPlayer#'!W29</f>
        <v>10000</v>
      </c>
      <c r="V29">
        <f>'#NewPlayer#'!X29</f>
        <v>10000</v>
      </c>
      <c r="W29">
        <f>'#NewPlayer#'!Y29</f>
        <v>10000</v>
      </c>
      <c r="X29">
        <f>'#NewPlayer#'!Z29</f>
        <v>10000</v>
      </c>
      <c r="Y29">
        <f>'#NewPlayer#'!AA29</f>
        <v>10000</v>
      </c>
      <c r="Z29" t="str">
        <f>'#NewPlayer#'!AB29</f>
        <v>VisitImage\canting.jpg</v>
      </c>
      <c r="AA29">
        <f>'#NewPlayer#'!AC29</f>
        <v>2</v>
      </c>
      <c r="AB29" t="str">
        <f>'#NewPlayer#'!AD29</f>
        <v>wife1/101.png</v>
      </c>
      <c r="AC29">
        <f>VLOOKUP('#NewPlayer#'!AE29,查询!$B:$C,2,0)</f>
        <v>1000026</v>
      </c>
      <c r="AD29">
        <f>'#NewPlayer#'!AF29</f>
        <v>1</v>
      </c>
      <c r="AE29">
        <f>'#NewPlayer#'!AG29</f>
        <v>1</v>
      </c>
      <c r="AF29">
        <f>VLOOKUP('#NewPlayer#'!AH29,查询!$F:$G,2,0)</f>
        <v>1100026</v>
      </c>
    </row>
    <row r="30" spans="1:44">
      <c r="A30">
        <f>'#NewPlayer#'!A30</f>
        <v>3004</v>
      </c>
      <c r="B30">
        <f>'#NewPlayer#'!D30</f>
        <v>1</v>
      </c>
      <c r="C30">
        <f>'#NewPlayer#'!E30</f>
        <v>2</v>
      </c>
      <c r="D30" t="str">
        <f>'#NewPlayer#'!F30</f>
        <v>UIMain(Clone)</v>
      </c>
      <c r="E30">
        <f>'#NewPlayer#'!G30</f>
        <v>1</v>
      </c>
      <c r="F30">
        <f>'#NewPlayer#'!H30</f>
        <v>183</v>
      </c>
      <c r="G30">
        <f>'#NewPlayer#'!I30</f>
        <v>-31</v>
      </c>
      <c r="H30">
        <f>'#NewPlayer#'!J30</f>
        <v>190</v>
      </c>
      <c r="I30">
        <f>'#NewPlayer#'!K30</f>
        <v>440</v>
      </c>
      <c r="J30">
        <f>'#NewPlayer#'!L30</f>
        <v>0</v>
      </c>
      <c r="K30">
        <f>'#NewPlayer#'!M30</f>
        <v>171.03</v>
      </c>
      <c r="L30">
        <f>'#NewPlayer#'!N30</f>
        <v>800</v>
      </c>
      <c r="M30">
        <f>'#NewPlayer#'!O30</f>
        <v>500</v>
      </c>
      <c r="N30">
        <f>'#NewPlayer#'!P30</f>
        <v>182.6</v>
      </c>
      <c r="O30">
        <f>'#NewPlayer#'!Q30</f>
        <v>-231</v>
      </c>
      <c r="P30">
        <f>'#NewPlayer#'!R30</f>
        <v>153</v>
      </c>
      <c r="Q30">
        <f>'#NewPlayer#'!S30</f>
        <v>500</v>
      </c>
      <c r="R30">
        <f>'#NewPlayer#'!T30</f>
        <v>106.2</v>
      </c>
      <c r="S30">
        <f>'#NewPlayer#'!U30</f>
        <v>-228.6</v>
      </c>
      <c r="T30">
        <f>'#NewPlayer#'!V30</f>
        <v>500</v>
      </c>
      <c r="U30">
        <f>'#NewPlayer#'!W30</f>
        <v>800</v>
      </c>
      <c r="V30">
        <f>'#NewPlayer#'!X30</f>
        <v>258.60000000000002</v>
      </c>
      <c r="W30">
        <f>'#NewPlayer#'!Y30</f>
        <v>-228.7</v>
      </c>
      <c r="X30">
        <f>'#NewPlayer#'!Z30</f>
        <v>500</v>
      </c>
      <c r="Y30">
        <f>'#NewPlayer#'!AA30</f>
        <v>800</v>
      </c>
    </row>
    <row r="31" spans="1:44">
      <c r="A31">
        <f>'#NewPlayer#'!A31</f>
        <v>3005</v>
      </c>
      <c r="B31">
        <f>'#NewPlayer#'!D31</f>
        <v>2</v>
      </c>
      <c r="C31">
        <f>'#NewPlayer#'!E31</f>
        <v>2</v>
      </c>
      <c r="D31" t="str">
        <f>'#NewPlayer#'!F31</f>
        <v>UI_GirlListView(Clone)</v>
      </c>
      <c r="E31">
        <f>'#NewPlayer#'!G31</f>
        <v>0</v>
      </c>
      <c r="F31">
        <f>'#NewPlayer#'!H31</f>
        <v>80</v>
      </c>
      <c r="G31">
        <f>'#NewPlayer#'!I31</f>
        <v>186.1</v>
      </c>
      <c r="H31">
        <f>'#NewPlayer#'!J31</f>
        <v>200</v>
      </c>
      <c r="I31">
        <f>'#NewPlayer#'!K31</f>
        <v>90</v>
      </c>
      <c r="J31">
        <f>'#NewPlayer#'!L31</f>
        <v>0</v>
      </c>
      <c r="K31">
        <f>'#NewPlayer#'!M31</f>
        <v>213.9</v>
      </c>
      <c r="L31">
        <f>'#NewPlayer#'!N31</f>
        <v>800</v>
      </c>
      <c r="M31">
        <f>'#NewPlayer#'!O31</f>
        <v>500</v>
      </c>
      <c r="N31">
        <f>'#NewPlayer#'!P31</f>
        <v>80.400000000000006</v>
      </c>
      <c r="O31">
        <f>'#NewPlayer#'!Q31</f>
        <v>157.1</v>
      </c>
      <c r="P31">
        <f>'#NewPlayer#'!R31</f>
        <v>165</v>
      </c>
      <c r="Q31">
        <f>'#NewPlayer#'!S31</f>
        <v>1000</v>
      </c>
      <c r="R31">
        <f>'#NewPlayer#'!T31</f>
        <v>-2</v>
      </c>
      <c r="S31">
        <f>'#NewPlayer#'!U31</f>
        <v>-286</v>
      </c>
      <c r="T31">
        <f>'#NewPlayer#'!V31</f>
        <v>500</v>
      </c>
      <c r="U31">
        <f>'#NewPlayer#'!W31</f>
        <v>1000</v>
      </c>
      <c r="V31">
        <f>'#NewPlayer#'!X31</f>
        <v>162.30000000000001</v>
      </c>
      <c r="W31">
        <f>'#NewPlayer#'!Y31</f>
        <v>-285.89999999999998</v>
      </c>
      <c r="X31">
        <f>'#NewPlayer#'!Z31</f>
        <v>500</v>
      </c>
      <c r="Y31">
        <f>'#NewPlayer#'!AA31</f>
        <v>1000</v>
      </c>
      <c r="AA31">
        <f>'#NewPlayer#'!AC31</f>
        <v>1</v>
      </c>
      <c r="AB31" t="str">
        <f>'#NewPlayer#'!AD31</f>
        <v>HeroHalf/1001.png</v>
      </c>
      <c r="AC31">
        <f>VLOOKUP('#NewPlayer#'!AE31,查询!$B:$C,2,0)</f>
        <v>1000028</v>
      </c>
    </row>
    <row r="32" spans="1:44">
      <c r="A32">
        <f>'#NewPlayer#'!A32</f>
        <v>3006</v>
      </c>
      <c r="B32">
        <f>'#NewPlayer#'!D32</f>
        <v>2</v>
      </c>
      <c r="C32">
        <f>'#NewPlayer#'!E32</f>
        <v>2</v>
      </c>
      <c r="D32" t="str">
        <f>'#NewPlayer#'!F32</f>
        <v>UI_GirlListView(Clone)</v>
      </c>
      <c r="E32">
        <f>'#NewPlayer#'!G32</f>
        <v>0</v>
      </c>
      <c r="F32">
        <f>'#NewPlayer#'!H32</f>
        <v>226.3</v>
      </c>
      <c r="G32">
        <f>'#NewPlayer#'!I32</f>
        <v>186.1</v>
      </c>
      <c r="H32">
        <f>'#NewPlayer#'!J32</f>
        <v>200</v>
      </c>
      <c r="I32">
        <f>'#NewPlayer#'!K32</f>
        <v>90</v>
      </c>
      <c r="J32">
        <f>'#NewPlayer#'!L32</f>
        <v>0</v>
      </c>
      <c r="K32">
        <f>'#NewPlayer#'!M32</f>
        <v>213.9</v>
      </c>
      <c r="L32">
        <f>'#NewPlayer#'!N32</f>
        <v>800</v>
      </c>
      <c r="M32">
        <f>'#NewPlayer#'!O32</f>
        <v>500</v>
      </c>
      <c r="N32">
        <f>'#NewPlayer#'!P32</f>
        <v>224.6</v>
      </c>
      <c r="O32">
        <f>'#NewPlayer#'!Q32</f>
        <v>157.1</v>
      </c>
      <c r="P32">
        <f>'#NewPlayer#'!R32</f>
        <v>166</v>
      </c>
      <c r="Q32">
        <f>'#NewPlayer#'!S32</f>
        <v>1000</v>
      </c>
      <c r="R32">
        <f>'#NewPlayer#'!T32</f>
        <v>141.9</v>
      </c>
      <c r="S32">
        <f>'#NewPlayer#'!U32</f>
        <v>-286</v>
      </c>
      <c r="T32">
        <f>'#NewPlayer#'!V32</f>
        <v>500</v>
      </c>
      <c r="U32">
        <f>'#NewPlayer#'!W32</f>
        <v>1000</v>
      </c>
      <c r="V32">
        <f>'#NewPlayer#'!X32</f>
        <v>306.60000000000002</v>
      </c>
      <c r="W32">
        <f>'#NewPlayer#'!Y32</f>
        <v>-285.89999999999998</v>
      </c>
      <c r="X32">
        <f>'#NewPlayer#'!Z32</f>
        <v>500</v>
      </c>
      <c r="Y32">
        <f>'#NewPlayer#'!AA32</f>
        <v>1000</v>
      </c>
      <c r="AA32">
        <f>'#NewPlayer#'!AC32</f>
        <v>1</v>
      </c>
      <c r="AB32" t="str">
        <f>'#NewPlayer#'!AD32</f>
        <v>HeroHalf/1001.png</v>
      </c>
      <c r="AC32">
        <f>VLOOKUP('#NewPlayer#'!AE32,查询!$B:$C,2,0)</f>
        <v>1000029</v>
      </c>
    </row>
    <row r="33" spans="1:29">
      <c r="A33">
        <f>'#NewPlayer#'!A33</f>
        <v>4001</v>
      </c>
      <c r="B33">
        <f>'#NewPlayer#'!D33</f>
        <v>2</v>
      </c>
      <c r="C33">
        <f>'#NewPlayer#'!E33</f>
        <v>3</v>
      </c>
      <c r="D33" t="str">
        <f>'#NewPlayer#'!F33</f>
        <v>UIMain(Clone)</v>
      </c>
      <c r="E33">
        <f>'#NewPlayer#'!G33</f>
        <v>-114.4</v>
      </c>
      <c r="F33">
        <f>'#NewPlayer#'!H33</f>
        <v>179</v>
      </c>
      <c r="G33">
        <f>'#NewPlayer#'!I33</f>
        <v>-79</v>
      </c>
      <c r="H33">
        <f>'#NewPlayer#'!J33</f>
        <v>160</v>
      </c>
      <c r="I33">
        <f>'#NewPlayer#'!K33</f>
        <v>300</v>
      </c>
      <c r="J33">
        <f>'#NewPlayer#'!L33</f>
        <v>0</v>
      </c>
      <c r="K33">
        <f>'#NewPlayer#'!M33</f>
        <v>52.84</v>
      </c>
      <c r="L33">
        <f>'#NewPlayer#'!N33</f>
        <v>800</v>
      </c>
      <c r="M33">
        <f>'#NewPlayer#'!O33</f>
        <v>800</v>
      </c>
      <c r="N33">
        <f>'#NewPlayer#'!P33</f>
        <v>179.3</v>
      </c>
      <c r="O33">
        <f>'#NewPlayer#'!Q33</f>
        <v>-211</v>
      </c>
      <c r="P33">
        <f>'#NewPlayer#'!R33</f>
        <v>126</v>
      </c>
      <c r="Q33">
        <f>'#NewPlayer#'!S33</f>
        <v>500</v>
      </c>
      <c r="R33">
        <f>'#NewPlayer#'!T33</f>
        <v>117</v>
      </c>
      <c r="S33">
        <f>'#NewPlayer#'!U33</f>
        <v>-347</v>
      </c>
      <c r="T33">
        <f>'#NewPlayer#'!V33</f>
        <v>500</v>
      </c>
      <c r="U33">
        <f>'#NewPlayer#'!W33</f>
        <v>800</v>
      </c>
      <c r="V33">
        <f>'#NewPlayer#'!X33</f>
        <v>241.8</v>
      </c>
      <c r="W33">
        <f>'#NewPlayer#'!Y33</f>
        <v>-347</v>
      </c>
      <c r="X33">
        <f>'#NewPlayer#'!Z33</f>
        <v>500</v>
      </c>
      <c r="Y33">
        <f>'#NewPlayer#'!AA33</f>
        <v>800</v>
      </c>
      <c r="AA33">
        <f>'#NewPlayer#'!AC33</f>
        <v>1</v>
      </c>
      <c r="AB33" t="str">
        <f>'#NewPlayer#'!AD33</f>
        <v>HeroHalf/1001.png</v>
      </c>
      <c r="AC33">
        <f>VLOOKUP('#NewPlayer#'!AE33,查询!$B:$C,2,0)</f>
        <v>1000030</v>
      </c>
    </row>
    <row r="34" spans="1:29">
      <c r="A34">
        <f>'#NewPlayer#'!A34</f>
        <v>5001</v>
      </c>
      <c r="B34">
        <f>'#NewPlayer#'!D34</f>
        <v>2</v>
      </c>
      <c r="C34">
        <f>'#NewPlayer#'!E34</f>
        <v>4</v>
      </c>
      <c r="D34" t="str">
        <f>'#NewPlayer#'!F34</f>
        <v>UIMain(Clone)</v>
      </c>
      <c r="E34">
        <f>'#NewPlayer#'!G34</f>
        <v>-400</v>
      </c>
      <c r="F34">
        <f>'#NewPlayer#'!H34</f>
        <v>132</v>
      </c>
      <c r="G34">
        <f>'#NewPlayer#'!I34</f>
        <v>-65</v>
      </c>
      <c r="H34">
        <f>'#NewPlayer#'!J34</f>
        <v>250</v>
      </c>
      <c r="I34">
        <f>'#NewPlayer#'!K34</f>
        <v>480</v>
      </c>
      <c r="J34">
        <f>'#NewPlayer#'!L34</f>
        <v>0</v>
      </c>
      <c r="K34">
        <f>'#NewPlayer#'!M34</f>
        <v>157.01</v>
      </c>
      <c r="L34">
        <f>'#NewPlayer#'!N34</f>
        <v>800</v>
      </c>
      <c r="M34">
        <f>'#NewPlayer#'!O34</f>
        <v>500</v>
      </c>
      <c r="N34">
        <f>'#NewPlayer#'!P34</f>
        <v>132.19999999999999</v>
      </c>
      <c r="O34">
        <f>'#NewPlayer#'!Q34</f>
        <v>-287</v>
      </c>
      <c r="P34">
        <f>'#NewPlayer#'!R34</f>
        <v>216</v>
      </c>
      <c r="Q34">
        <f>'#NewPlayer#'!S34</f>
        <v>500</v>
      </c>
      <c r="R34">
        <f>'#NewPlayer#'!T34</f>
        <v>24.8</v>
      </c>
      <c r="S34">
        <f>'#NewPlayer#'!U34</f>
        <v>-242.8</v>
      </c>
      <c r="T34">
        <f>'#NewPlayer#'!V34</f>
        <v>500</v>
      </c>
      <c r="U34">
        <f>'#NewPlayer#'!W34</f>
        <v>800</v>
      </c>
      <c r="V34">
        <f>'#NewPlayer#'!X34</f>
        <v>239.3</v>
      </c>
      <c r="W34">
        <f>'#NewPlayer#'!Y34</f>
        <v>-242.4</v>
      </c>
      <c r="X34">
        <f>'#NewPlayer#'!Z34</f>
        <v>500</v>
      </c>
      <c r="Y34">
        <f>'#NewPlayer#'!AA34</f>
        <v>800</v>
      </c>
      <c r="AA34">
        <f>'#NewPlayer#'!AC34</f>
        <v>1</v>
      </c>
      <c r="AB34" t="str">
        <f>'#NewPlayer#'!AD34</f>
        <v>HeroHalf/1001.png</v>
      </c>
      <c r="AC34">
        <f>VLOOKUP('#NewPlayer#'!AE34,查询!$B:$C,2,0)</f>
        <v>1000031</v>
      </c>
    </row>
    <row r="35" spans="1:29">
      <c r="A35">
        <f>'#NewPlayer#'!A35</f>
        <v>6001</v>
      </c>
      <c r="B35">
        <f>'#NewPlayer#'!D35</f>
        <v>2</v>
      </c>
      <c r="C35">
        <f>'#NewPlayer#'!E35</f>
        <v>5</v>
      </c>
      <c r="D35" t="str">
        <f>'#NewPlayer#'!F35</f>
        <v>UIMain(Clone)</v>
      </c>
      <c r="E35">
        <f>'#NewPlayer#'!G35</f>
        <v>400</v>
      </c>
      <c r="F35">
        <f>'#NewPlayer#'!H35</f>
        <v>-77</v>
      </c>
      <c r="G35">
        <f>'#NewPlayer#'!I35</f>
        <v>68</v>
      </c>
      <c r="H35">
        <f>'#NewPlayer#'!J35</f>
        <v>150</v>
      </c>
      <c r="I35">
        <f>'#NewPlayer#'!K35</f>
        <v>260</v>
      </c>
      <c r="J35">
        <f>'#NewPlayer#'!L35</f>
        <v>0</v>
      </c>
      <c r="K35">
        <f>'#NewPlayer#'!M35</f>
        <v>180.8</v>
      </c>
      <c r="L35">
        <f>'#NewPlayer#'!N35</f>
        <v>800</v>
      </c>
      <c r="M35">
        <f>'#NewPlayer#'!O35</f>
        <v>500</v>
      </c>
      <c r="N35">
        <f>'#NewPlayer#'!P35</f>
        <v>-77.599999999999994</v>
      </c>
      <c r="O35">
        <f>'#NewPlayer#'!Q35</f>
        <v>-45.2</v>
      </c>
      <c r="P35">
        <f>'#NewPlayer#'!R35</f>
        <v>115</v>
      </c>
      <c r="Q35">
        <f>'#NewPlayer#'!S35</f>
        <v>500</v>
      </c>
      <c r="R35">
        <f>'#NewPlayer#'!T35</f>
        <v>-134.69999999999999</v>
      </c>
      <c r="S35">
        <f>'#NewPlayer#'!U35</f>
        <v>-218.9</v>
      </c>
      <c r="T35">
        <f>'#NewPlayer#'!V35</f>
        <v>500</v>
      </c>
      <c r="U35">
        <f>'#NewPlayer#'!W35</f>
        <v>800</v>
      </c>
      <c r="V35">
        <f>'#NewPlayer#'!X35</f>
        <v>-20.399999999999999</v>
      </c>
      <c r="W35">
        <f>'#NewPlayer#'!Y35</f>
        <v>-218.8</v>
      </c>
      <c r="X35">
        <f>'#NewPlayer#'!Z35</f>
        <v>500</v>
      </c>
      <c r="Y35">
        <f>'#NewPlayer#'!AA35</f>
        <v>800</v>
      </c>
      <c r="AA35">
        <f>'#NewPlayer#'!AC35</f>
        <v>1</v>
      </c>
      <c r="AB35" t="str">
        <f>'#NewPlayer#'!AD35</f>
        <v>HeroHalf/1001.png</v>
      </c>
      <c r="AC35">
        <f>VLOOKUP('#NewPlayer#'!AE35,查询!$B:$C,2,0)</f>
        <v>1000032</v>
      </c>
    </row>
    <row r="36" spans="1:29">
      <c r="A36">
        <f>'#NewPlayer#'!A36</f>
        <v>7001</v>
      </c>
      <c r="B36">
        <f>'#NewPlayer#'!D36</f>
        <v>2</v>
      </c>
      <c r="C36">
        <f>'#NewPlayer#'!E36</f>
        <v>6</v>
      </c>
      <c r="D36" t="str">
        <f>'#NewPlayer#'!F36</f>
        <v>UIMain(Clone)</v>
      </c>
      <c r="E36">
        <f>'#NewPlayer#'!G36</f>
        <v>-550</v>
      </c>
      <c r="F36">
        <f>'#NewPlayer#'!H36</f>
        <v>36.200000000000003</v>
      </c>
      <c r="G36">
        <f>'#NewPlayer#'!I36</f>
        <v>73</v>
      </c>
      <c r="H36">
        <f>'#NewPlayer#'!J36</f>
        <v>300</v>
      </c>
      <c r="I36">
        <f>'#NewPlayer#'!K36</f>
        <v>150</v>
      </c>
      <c r="J36">
        <f>'#NewPlayer#'!L36</f>
        <v>0</v>
      </c>
      <c r="K36">
        <f>'#NewPlayer#'!M36</f>
        <v>130</v>
      </c>
      <c r="L36">
        <f>'#NewPlayer#'!N36</f>
        <v>800</v>
      </c>
      <c r="M36">
        <f>'#NewPlayer#'!O36</f>
        <v>500</v>
      </c>
      <c r="N36">
        <f>'#NewPlayer#'!P36</f>
        <v>35</v>
      </c>
      <c r="O36">
        <f>'#NewPlayer#'!Q36</f>
        <v>17</v>
      </c>
      <c r="P36">
        <f>'#NewPlayer#'!R36</f>
        <v>268</v>
      </c>
      <c r="Q36">
        <f>'#NewPlayer#'!S36</f>
        <v>800</v>
      </c>
      <c r="R36">
        <f>'#NewPlayer#'!T36</f>
        <v>-98.9</v>
      </c>
      <c r="S36">
        <f>'#NewPlayer#'!U36</f>
        <v>-269.89999999999998</v>
      </c>
      <c r="T36">
        <f>'#NewPlayer#'!V36</f>
        <v>500</v>
      </c>
      <c r="U36">
        <f>'#NewPlayer#'!W36</f>
        <v>800</v>
      </c>
      <c r="V36">
        <f>'#NewPlayer#'!X36</f>
        <v>168.8</v>
      </c>
      <c r="W36">
        <f>'#NewPlayer#'!Y36</f>
        <v>-269.7</v>
      </c>
      <c r="X36">
        <f>'#NewPlayer#'!Z36</f>
        <v>500</v>
      </c>
      <c r="Y36">
        <f>'#NewPlayer#'!AA36</f>
        <v>800</v>
      </c>
      <c r="AA36">
        <f>'#NewPlayer#'!AC36</f>
        <v>1</v>
      </c>
      <c r="AB36" t="str">
        <f>'#NewPlayer#'!AD36</f>
        <v>HeroHalf/1001.png</v>
      </c>
      <c r="AC36">
        <f>VLOOKUP('#NewPlayer#'!AE36,查询!$B:$C,2,0)</f>
        <v>1000033</v>
      </c>
    </row>
    <row r="37" spans="1:29">
      <c r="A37">
        <f>'#NewPlayer#'!A37</f>
        <v>8001</v>
      </c>
      <c r="B37">
        <f>'#NewPlayer#'!D37</f>
        <v>2</v>
      </c>
      <c r="C37">
        <f>'#NewPlayer#'!E37</f>
        <v>7</v>
      </c>
      <c r="D37" t="str">
        <f>'#NewPlayer#'!F37</f>
        <v>UIMain(Clone)</v>
      </c>
      <c r="E37">
        <f>'#NewPlayer#'!G37</f>
        <v>-639</v>
      </c>
      <c r="F37">
        <f>'#NewPlayer#'!H37</f>
        <v>203</v>
      </c>
      <c r="G37">
        <f>'#NewPlayer#'!I37</f>
        <v>-18</v>
      </c>
      <c r="H37">
        <f>'#NewPlayer#'!J37</f>
        <v>150</v>
      </c>
      <c r="I37">
        <f>'#NewPlayer#'!K37</f>
        <v>300</v>
      </c>
      <c r="J37">
        <f>'#NewPlayer#'!L37</f>
        <v>10</v>
      </c>
      <c r="K37">
        <f>'#NewPlayer#'!M37</f>
        <v>113.8</v>
      </c>
      <c r="L37">
        <f>'#NewPlayer#'!N37</f>
        <v>800</v>
      </c>
      <c r="M37">
        <f>'#NewPlayer#'!O37</f>
        <v>500</v>
      </c>
      <c r="N37">
        <f>'#NewPlayer#'!P37</f>
        <v>202.38</v>
      </c>
      <c r="O37">
        <f>'#NewPlayer#'!Q37</f>
        <v>-150.91</v>
      </c>
      <c r="P37">
        <f>'#NewPlayer#'!R37</f>
        <v>116</v>
      </c>
      <c r="Q37">
        <f>'#NewPlayer#'!S37</f>
        <v>500</v>
      </c>
      <c r="R37">
        <f>'#NewPlayer#'!T37</f>
        <v>144.9</v>
      </c>
      <c r="S37">
        <f>'#NewPlayer#'!U37</f>
        <v>-285.89999999999998</v>
      </c>
      <c r="T37">
        <f>'#NewPlayer#'!V37</f>
        <v>500</v>
      </c>
      <c r="U37">
        <f>'#NewPlayer#'!W37</f>
        <v>800</v>
      </c>
      <c r="V37">
        <f>'#NewPlayer#'!X37</f>
        <v>259.89999999999998</v>
      </c>
      <c r="W37">
        <f>'#NewPlayer#'!Y37</f>
        <v>-285.8</v>
      </c>
      <c r="X37">
        <f>'#NewPlayer#'!Z37</f>
        <v>500</v>
      </c>
      <c r="Y37">
        <f>'#NewPlayer#'!AA37</f>
        <v>800</v>
      </c>
      <c r="AA37">
        <f>'#NewPlayer#'!AC37</f>
        <v>1</v>
      </c>
      <c r="AB37" t="str">
        <f>'#NewPlayer#'!AD37</f>
        <v>HeroHalf/1001.png</v>
      </c>
      <c r="AC37">
        <f>VLOOKUP('#NewPlayer#'!AE37,查询!$B:$C,2,0)</f>
        <v>1000034</v>
      </c>
    </row>
    <row r="38" spans="1:29">
      <c r="A38">
        <f>'#NewPlayer#'!A38</f>
        <v>9001</v>
      </c>
      <c r="B38">
        <f>'#NewPlayer#'!D38</f>
        <v>2</v>
      </c>
      <c r="C38">
        <f>'#NewPlayer#'!E38</f>
        <v>8</v>
      </c>
      <c r="D38" t="str">
        <f>'#NewPlayer#'!F38</f>
        <v>UIMain(Clone)</v>
      </c>
      <c r="E38">
        <f>'#NewPlayer#'!G38</f>
        <v>639</v>
      </c>
      <c r="F38">
        <f>'#NewPlayer#'!H38</f>
        <v>37</v>
      </c>
      <c r="G38">
        <f>'#NewPlayer#'!I38</f>
        <v>-115</v>
      </c>
      <c r="H38">
        <f>'#NewPlayer#'!J38</f>
        <v>400</v>
      </c>
      <c r="I38">
        <f>'#NewPlayer#'!K38</f>
        <v>180</v>
      </c>
      <c r="J38">
        <f>'#NewPlayer#'!L38</f>
        <v>0</v>
      </c>
      <c r="K38">
        <f>'#NewPlayer#'!M38</f>
        <v>-44</v>
      </c>
      <c r="L38">
        <f>'#NewPlayer#'!N38</f>
        <v>800</v>
      </c>
      <c r="M38">
        <f>'#NewPlayer#'!O38</f>
        <v>800</v>
      </c>
      <c r="N38">
        <f>'#NewPlayer#'!P38</f>
        <v>37.799999999999997</v>
      </c>
      <c r="O38">
        <f>'#NewPlayer#'!Q38</f>
        <v>-188.7</v>
      </c>
      <c r="P38">
        <f>'#NewPlayer#'!R38</f>
        <v>366</v>
      </c>
      <c r="Q38">
        <f>'#NewPlayer#'!S38</f>
        <v>500</v>
      </c>
      <c r="R38">
        <f>'#NewPlayer#'!T38</f>
        <v>-144.69</v>
      </c>
      <c r="S38">
        <f>'#NewPlayer#'!U38</f>
        <v>-444</v>
      </c>
      <c r="T38">
        <f>'#NewPlayer#'!V38</f>
        <v>500</v>
      </c>
      <c r="U38">
        <f>'#NewPlayer#'!W38</f>
        <v>800</v>
      </c>
      <c r="V38">
        <f>'#NewPlayer#'!X38</f>
        <v>220.25</v>
      </c>
      <c r="W38">
        <f>'#NewPlayer#'!Y38</f>
        <v>-444</v>
      </c>
      <c r="X38">
        <f>'#NewPlayer#'!Z38</f>
        <v>500</v>
      </c>
      <c r="Y38">
        <f>'#NewPlayer#'!AA38</f>
        <v>800</v>
      </c>
      <c r="AA38">
        <f>'#NewPlayer#'!AC38</f>
        <v>1</v>
      </c>
      <c r="AB38" t="str">
        <f>'#NewPlayer#'!AD38</f>
        <v>HeroHalf/1001.png</v>
      </c>
      <c r="AC38">
        <f>VLOOKUP('#NewPlayer#'!AE38,查询!$B:$C,2,0)</f>
        <v>1000035</v>
      </c>
    </row>
    <row r="39" spans="1:29">
      <c r="A39">
        <f>'#NewPlayer#'!A39</f>
        <v>10001</v>
      </c>
      <c r="B39">
        <f>'#NewPlayer#'!D39</f>
        <v>2</v>
      </c>
      <c r="C39">
        <f>'#NewPlayer#'!E39</f>
        <v>9</v>
      </c>
      <c r="D39" t="str">
        <f>'#NewPlayer#'!F39</f>
        <v>UIMain(Clone)</v>
      </c>
      <c r="E39">
        <f>'#NewPlayer#'!G39</f>
        <v>-274</v>
      </c>
      <c r="F39">
        <f>'#NewPlayer#'!H39</f>
        <v>37</v>
      </c>
      <c r="G39">
        <f>'#NewPlayer#'!I39</f>
        <v>-76.099999999999994</v>
      </c>
      <c r="H39">
        <f>'#NewPlayer#'!J39</f>
        <v>309</v>
      </c>
      <c r="I39">
        <f>'#NewPlayer#'!K39</f>
        <v>160</v>
      </c>
      <c r="J39">
        <f>'#NewPlayer#'!L39</f>
        <v>0</v>
      </c>
      <c r="K39">
        <f>'#NewPlayer#'!M39</f>
        <v>-15.1</v>
      </c>
      <c r="L39">
        <f>'#NewPlayer#'!N39</f>
        <v>800</v>
      </c>
      <c r="M39">
        <f>'#NewPlayer#'!O39</f>
        <v>800</v>
      </c>
      <c r="N39">
        <f>'#NewPlayer#'!P39</f>
        <v>37.4</v>
      </c>
      <c r="O39">
        <f>'#NewPlayer#'!Q39</f>
        <v>-137.69999999999999</v>
      </c>
      <c r="P39">
        <f>'#NewPlayer#'!R39</f>
        <v>277</v>
      </c>
      <c r="Q39">
        <f>'#NewPlayer#'!S39</f>
        <v>500</v>
      </c>
      <c r="R39">
        <f>'#NewPlayer#'!T39</f>
        <v>-100.8</v>
      </c>
      <c r="S39">
        <f>'#NewPlayer#'!U39</f>
        <v>-415</v>
      </c>
      <c r="T39">
        <f>'#NewPlayer#'!V39</f>
        <v>500</v>
      </c>
      <c r="U39">
        <f>'#NewPlayer#'!W39</f>
        <v>800</v>
      </c>
      <c r="V39">
        <f>'#NewPlayer#'!X39</f>
        <v>175.4</v>
      </c>
      <c r="W39">
        <f>'#NewPlayer#'!Y39</f>
        <v>-414.7</v>
      </c>
      <c r="X39">
        <f>'#NewPlayer#'!Z39</f>
        <v>500</v>
      </c>
      <c r="Y39">
        <f>'#NewPlayer#'!AA39</f>
        <v>800</v>
      </c>
      <c r="AA39">
        <f>'#NewPlayer#'!AC39</f>
        <v>1</v>
      </c>
      <c r="AB39" t="str">
        <f>'#NewPlayer#'!AD39</f>
        <v>HeroHalf/1001.png</v>
      </c>
      <c r="AC39">
        <f>VLOOKUP('#NewPlayer#'!AE39,查询!$B:$C,2,0)</f>
        <v>1000036</v>
      </c>
    </row>
    <row r="40" spans="1:29">
      <c r="A40">
        <f>'#NewPlayer#'!A40</f>
        <v>11001</v>
      </c>
      <c r="B40">
        <f>'#NewPlayer#'!D40</f>
        <v>2</v>
      </c>
      <c r="C40">
        <f>'#NewPlayer#'!E40</f>
        <v>10</v>
      </c>
      <c r="D40" t="str">
        <f>'#NewPlayer#'!F40</f>
        <v>UIMain(Clone)</v>
      </c>
      <c r="E40">
        <f>'#NewPlayer#'!G40</f>
        <v>639</v>
      </c>
      <c r="F40">
        <f>'#NewPlayer#'!H40</f>
        <v>-1.1000000000000001</v>
      </c>
      <c r="G40">
        <f>'#NewPlayer#'!I40</f>
        <v>40</v>
      </c>
      <c r="H40">
        <f>'#NewPlayer#'!J40</f>
        <v>160</v>
      </c>
      <c r="I40">
        <f>'#NewPlayer#'!K40</f>
        <v>140</v>
      </c>
      <c r="J40">
        <f>'#NewPlayer#'!L40</f>
        <v>0</v>
      </c>
      <c r="K40">
        <f>'#NewPlayer#'!M40</f>
        <v>91</v>
      </c>
      <c r="L40">
        <f>'#NewPlayer#'!N40</f>
        <v>800</v>
      </c>
      <c r="M40">
        <f>'#NewPlayer#'!O40</f>
        <v>800</v>
      </c>
      <c r="N40">
        <f>'#NewPlayer#'!P40</f>
        <v>-1.54</v>
      </c>
      <c r="O40">
        <f>'#NewPlayer#'!Q40</f>
        <v>-8</v>
      </c>
      <c r="P40">
        <f>'#NewPlayer#'!R40</f>
        <v>125</v>
      </c>
      <c r="Q40">
        <f>'#NewPlayer#'!S40</f>
        <v>500</v>
      </c>
      <c r="R40">
        <f>'#NewPlayer#'!T40</f>
        <v>-63.84</v>
      </c>
      <c r="S40">
        <f>'#NewPlayer#'!U40</f>
        <v>-308.8</v>
      </c>
      <c r="T40">
        <f>'#NewPlayer#'!V40</f>
        <v>500</v>
      </c>
      <c r="U40">
        <f>'#NewPlayer#'!W40</f>
        <v>800</v>
      </c>
      <c r="V40">
        <f>'#NewPlayer#'!X40</f>
        <v>60.5</v>
      </c>
      <c r="W40">
        <f>'#NewPlayer#'!Y40</f>
        <v>-308.89999999999998</v>
      </c>
      <c r="X40">
        <f>'#NewPlayer#'!Z40</f>
        <v>500</v>
      </c>
      <c r="Y40">
        <f>'#NewPlayer#'!AA40</f>
        <v>800</v>
      </c>
      <c r="AA40">
        <f>'#NewPlayer#'!AC40</f>
        <v>1</v>
      </c>
      <c r="AB40" t="str">
        <f>'#NewPlayer#'!AD40</f>
        <v>HeroHalf/1001.png</v>
      </c>
      <c r="AC40">
        <f>VLOOKUP('#NewPlayer#'!AE40,查询!$B:$C,2,0)</f>
        <v>1000037</v>
      </c>
    </row>
    <row r="41" spans="1:29">
      <c r="A41">
        <f>'#NewPlayer#'!A41</f>
        <v>12001</v>
      </c>
      <c r="B41">
        <f>'#NewPlayer#'!D41</f>
        <v>2</v>
      </c>
      <c r="C41">
        <f>'#NewPlayer#'!E41</f>
        <v>11</v>
      </c>
      <c r="D41" t="str">
        <f>'#NewPlayer#'!F41</f>
        <v>UIMain(Clone)</v>
      </c>
      <c r="E41">
        <f>'#NewPlayer#'!G41</f>
        <v>375</v>
      </c>
      <c r="F41">
        <f>'#NewPlayer#'!H41</f>
        <v>73</v>
      </c>
      <c r="G41">
        <f>'#NewPlayer#'!I41</f>
        <v>27</v>
      </c>
      <c r="H41">
        <f>'#NewPlayer#'!J41</f>
        <v>200</v>
      </c>
      <c r="I41">
        <f>'#NewPlayer#'!K41</f>
        <v>140</v>
      </c>
      <c r="J41">
        <f>'#NewPlayer#'!L41</f>
        <v>-57</v>
      </c>
      <c r="K41">
        <f>'#NewPlayer#'!M41</f>
        <v>78</v>
      </c>
      <c r="L41">
        <f>'#NewPlayer#'!N41</f>
        <v>800</v>
      </c>
      <c r="M41">
        <f>'#NewPlayer#'!O41</f>
        <v>800</v>
      </c>
      <c r="N41">
        <f>'#NewPlayer#'!P41</f>
        <v>71.08</v>
      </c>
      <c r="O41">
        <f>'#NewPlayer#'!Q41</f>
        <v>-25.3</v>
      </c>
      <c r="P41">
        <f>'#NewPlayer#'!R41</f>
        <v>164</v>
      </c>
      <c r="Q41">
        <f>'#NewPlayer#'!S41</f>
        <v>500</v>
      </c>
      <c r="R41">
        <f>'#NewPlayer#'!T41</f>
        <v>-10.4</v>
      </c>
      <c r="S41">
        <f>'#NewPlayer#'!U41</f>
        <v>-322</v>
      </c>
      <c r="T41">
        <f>'#NewPlayer#'!V41</f>
        <v>500</v>
      </c>
      <c r="U41">
        <f>'#NewPlayer#'!W41</f>
        <v>800</v>
      </c>
      <c r="V41">
        <f>'#NewPlayer#'!X41</f>
        <v>152.6</v>
      </c>
      <c r="W41">
        <f>'#NewPlayer#'!Y41</f>
        <v>-322</v>
      </c>
      <c r="X41">
        <f>'#NewPlayer#'!Z41</f>
        <v>500</v>
      </c>
      <c r="Y41">
        <f>'#NewPlayer#'!AA41</f>
        <v>800</v>
      </c>
      <c r="AA41">
        <f>'#NewPlayer#'!AC41</f>
        <v>1</v>
      </c>
      <c r="AB41" t="str">
        <f>'#NewPlayer#'!AD41</f>
        <v>HeroHalf/1001.png</v>
      </c>
      <c r="AC41">
        <f>VLOOKUP('#NewPlayer#'!AE41,查询!$B:$C,2,0)</f>
        <v>1000038</v>
      </c>
    </row>
    <row r="42" spans="1:29">
      <c r="A42">
        <f>'#NewPlayer#'!A42</f>
        <v>13001</v>
      </c>
      <c r="B42">
        <f>'#NewPlayer#'!D42</f>
        <v>2</v>
      </c>
      <c r="C42">
        <f>'#NewPlayer#'!E42</f>
        <v>12</v>
      </c>
      <c r="D42" t="str">
        <f>'#NewPlayer#'!F42</f>
        <v>UIMain(Clone)</v>
      </c>
      <c r="E42">
        <f>'#NewPlayer#'!G42</f>
        <v>-341</v>
      </c>
      <c r="F42">
        <f>'#NewPlayer#'!H42</f>
        <v>59</v>
      </c>
      <c r="G42">
        <f>'#NewPlayer#'!I42</f>
        <v>-321</v>
      </c>
      <c r="H42">
        <f>'#NewPlayer#'!J42</f>
        <v>300</v>
      </c>
      <c r="I42">
        <f>'#NewPlayer#'!K42</f>
        <v>170</v>
      </c>
      <c r="J42">
        <f>'#NewPlayer#'!L42</f>
        <v>-57</v>
      </c>
      <c r="K42">
        <f>'#NewPlayer#'!M42</f>
        <v>-273</v>
      </c>
      <c r="L42">
        <f>'#NewPlayer#'!N42</f>
        <v>800</v>
      </c>
      <c r="M42">
        <f>'#NewPlayer#'!O42</f>
        <v>800</v>
      </c>
      <c r="N42">
        <f>'#NewPlayer#'!P42</f>
        <v>-38</v>
      </c>
      <c r="O42">
        <f>'#NewPlayer#'!Q42</f>
        <v>-274</v>
      </c>
      <c r="P42">
        <f>'#NewPlayer#'!R42</f>
        <v>800</v>
      </c>
      <c r="Q42">
        <f>'#NewPlayer#'!S42</f>
        <v>500</v>
      </c>
      <c r="R42">
        <f>'#NewPlayer#'!T42</f>
        <v>-494</v>
      </c>
      <c r="S42">
        <f>'#NewPlayer#'!U42</f>
        <v>-322</v>
      </c>
      <c r="T42">
        <f>'#NewPlayer#'!V42</f>
        <v>500</v>
      </c>
      <c r="U42">
        <f>'#NewPlayer#'!W42</f>
        <v>800</v>
      </c>
      <c r="V42">
        <f>'#NewPlayer#'!X42</f>
        <v>367</v>
      </c>
      <c r="W42">
        <f>'#NewPlayer#'!Y42</f>
        <v>-322</v>
      </c>
      <c r="X42">
        <f>'#NewPlayer#'!Z42</f>
        <v>500</v>
      </c>
      <c r="Y42">
        <f>'#NewPlayer#'!AA42</f>
        <v>800</v>
      </c>
      <c r="AA42">
        <f>'#NewPlayer#'!AC42</f>
        <v>1</v>
      </c>
      <c r="AB42" t="str">
        <f>'#NewPlayer#'!AD42</f>
        <v>HeroHalf/1001.png</v>
      </c>
      <c r="AC42">
        <f>VLOOKUP('#NewPlayer#'!AE42,查询!$B:$C,2,0)</f>
        <v>1000039</v>
      </c>
    </row>
    <row r="43" spans="1:29">
      <c r="A43">
        <f>'#NewPlayer#'!A43</f>
        <v>14001</v>
      </c>
      <c r="B43">
        <f>'#NewPlayer#'!D43</f>
        <v>2</v>
      </c>
      <c r="C43">
        <f>'#NewPlayer#'!E43</f>
        <v>13</v>
      </c>
      <c r="D43" t="str">
        <f>'#NewPlayer#'!F43</f>
        <v>UIMain(Clone)</v>
      </c>
      <c r="E43">
        <f>'#NewPlayer#'!G43</f>
        <v>-59.3</v>
      </c>
      <c r="F43">
        <f>'#NewPlayer#'!H43</f>
        <v>35.799999999999997</v>
      </c>
      <c r="G43">
        <f>'#NewPlayer#'!I43</f>
        <v>60.6</v>
      </c>
      <c r="H43">
        <f>'#NewPlayer#'!J43</f>
        <v>200</v>
      </c>
      <c r="I43">
        <f>'#NewPlayer#'!K43</f>
        <v>122</v>
      </c>
      <c r="J43">
        <f>'#NewPlayer#'!L43</f>
        <v>-59.2</v>
      </c>
      <c r="K43">
        <f>'#NewPlayer#'!M43</f>
        <v>103.8</v>
      </c>
      <c r="L43">
        <f>'#NewPlayer#'!N43</f>
        <v>800</v>
      </c>
      <c r="M43">
        <f>'#NewPlayer#'!O43</f>
        <v>800</v>
      </c>
      <c r="N43">
        <f>'#NewPlayer#'!P43</f>
        <v>35.9</v>
      </c>
      <c r="O43">
        <f>'#NewPlayer#'!Q43</f>
        <v>19</v>
      </c>
      <c r="P43">
        <f>'#NewPlayer#'!R43</f>
        <v>164</v>
      </c>
      <c r="Q43">
        <f>'#NewPlayer#'!S43</f>
        <v>800</v>
      </c>
      <c r="R43">
        <f>'#NewPlayer#'!T43</f>
        <v>-46</v>
      </c>
      <c r="S43">
        <f>'#NewPlayer#'!U43</f>
        <v>-296</v>
      </c>
      <c r="T43">
        <f>'#NewPlayer#'!V43</f>
        <v>500</v>
      </c>
      <c r="U43">
        <f>'#NewPlayer#'!W43</f>
        <v>800</v>
      </c>
      <c r="V43">
        <f>'#NewPlayer#'!X43</f>
        <v>117.6</v>
      </c>
      <c r="W43">
        <f>'#NewPlayer#'!Y43</f>
        <v>-294.39999999999998</v>
      </c>
      <c r="X43">
        <f>'#NewPlayer#'!Z43</f>
        <v>500</v>
      </c>
      <c r="Y43">
        <f>'#NewPlayer#'!AA43</f>
        <v>797</v>
      </c>
      <c r="AA43">
        <f>'#NewPlayer#'!AC43</f>
        <v>1</v>
      </c>
      <c r="AB43" t="str">
        <f>'#NewPlayer#'!AD43</f>
        <v>HeroHalf/1001.png</v>
      </c>
      <c r="AC43">
        <f>VLOOKUP('#NewPlayer#'!AE43,查询!$B:$C,2,0)</f>
        <v>1000040</v>
      </c>
    </row>
    <row r="44" spans="1:29">
      <c r="A44">
        <f>'#NewPlayer#'!A44</f>
        <v>15001</v>
      </c>
      <c r="B44">
        <f>'#NewPlayer#'!D44</f>
        <v>2</v>
      </c>
      <c r="C44">
        <f>'#NewPlayer#'!E44</f>
        <v>14</v>
      </c>
      <c r="D44" t="str">
        <f>'#NewPlayer#'!F44</f>
        <v>UIMain(Clone)</v>
      </c>
      <c r="E44">
        <f>'#NewPlayer#'!G44</f>
        <v>-400</v>
      </c>
      <c r="F44">
        <f>'#NewPlayer#'!H44</f>
        <v>197.1</v>
      </c>
      <c r="G44">
        <f>'#NewPlayer#'!I44</f>
        <v>169</v>
      </c>
      <c r="H44">
        <f>'#NewPlayer#'!J44</f>
        <v>280</v>
      </c>
      <c r="I44">
        <f>'#NewPlayer#'!K44</f>
        <v>250</v>
      </c>
      <c r="J44">
        <f>'#NewPlayer#'!L44</f>
        <v>0</v>
      </c>
      <c r="K44">
        <f>'#NewPlayer#'!M44</f>
        <v>274</v>
      </c>
      <c r="L44">
        <f>'#NewPlayer#'!N44</f>
        <v>800</v>
      </c>
      <c r="M44">
        <f>'#NewPlayer#'!O44</f>
        <v>800</v>
      </c>
      <c r="N44">
        <f>'#NewPlayer#'!P44</f>
        <v>213.5</v>
      </c>
      <c r="O44">
        <f>'#NewPlayer#'!Q44</f>
        <v>63</v>
      </c>
      <c r="P44">
        <f>'#NewPlayer#'!R44</f>
        <v>277</v>
      </c>
      <c r="Q44">
        <f>'#NewPlayer#'!S44</f>
        <v>500</v>
      </c>
      <c r="R44">
        <f>'#NewPlayer#'!T44</f>
        <v>75.2</v>
      </c>
      <c r="S44">
        <f>'#NewPlayer#'!U44</f>
        <v>-125.5</v>
      </c>
      <c r="T44">
        <f>'#NewPlayer#'!V44</f>
        <v>500</v>
      </c>
      <c r="U44">
        <f>'#NewPlayer#'!W44</f>
        <v>800</v>
      </c>
      <c r="V44">
        <f>'#NewPlayer#'!X44</f>
        <v>490</v>
      </c>
      <c r="W44">
        <f>'#NewPlayer#'!Y44</f>
        <v>-414.7</v>
      </c>
      <c r="X44">
        <f>'#NewPlayer#'!Z44</f>
        <v>500</v>
      </c>
      <c r="Y44">
        <f>'#NewPlayer#'!AA44</f>
        <v>800</v>
      </c>
      <c r="AA44">
        <f>'#NewPlayer#'!AC44</f>
        <v>1</v>
      </c>
      <c r="AB44" t="str">
        <f>'#NewPlayer#'!AD44</f>
        <v>HeroHalf/1001.png</v>
      </c>
      <c r="AC44">
        <f>VLOOKUP('#NewPlayer#'!AE44,查询!$B:$C,2,0)</f>
        <v>1000041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44"/>
  <sheetViews>
    <sheetView tabSelected="1" zoomScale="80" zoomScaleNormal="80" workbookViewId="0">
      <pane ySplit="3" topLeftCell="A7" activePane="bottomLeft" state="frozen"/>
      <selection pane="bottomLeft" activeCell="G30" sqref="G30"/>
    </sheetView>
  </sheetViews>
  <sheetFormatPr defaultColWidth="9" defaultRowHeight="13.5"/>
  <cols>
    <col min="2" max="2" width="15.125" bestFit="1" customWidth="1"/>
    <col min="3" max="3" width="33" customWidth="1"/>
    <col min="4" max="5" width="17.75" customWidth="1"/>
    <col min="6" max="7" width="25" customWidth="1"/>
    <col min="8" max="8" width="7.375" customWidth="1"/>
    <col min="9" max="9" width="7.75" customWidth="1"/>
    <col min="10" max="10" width="11.125" customWidth="1"/>
    <col min="11" max="11" width="12.375" customWidth="1"/>
    <col min="12" max="12" width="7.875" customWidth="1"/>
    <col min="13" max="13" width="7.5" customWidth="1"/>
    <col min="14" max="14" width="10.25" customWidth="1"/>
    <col min="15" max="15" width="9.375" customWidth="1"/>
    <col min="16" max="16" width="9" customWidth="1"/>
    <col min="17" max="17" width="9.75" customWidth="1"/>
    <col min="18" max="19" width="12.625" customWidth="1"/>
    <col min="20" max="20" width="8.5" customWidth="1"/>
    <col min="21" max="21" width="7.5" customWidth="1"/>
    <col min="22" max="23" width="10.375" customWidth="1"/>
    <col min="24" max="24" width="8.125" customWidth="1"/>
    <col min="25" max="25" width="8.5" customWidth="1"/>
    <col min="26" max="27" width="11.5" customWidth="1"/>
    <col min="28" max="28" width="25" bestFit="1" customWidth="1"/>
    <col min="30" max="30" width="15.25" customWidth="1"/>
  </cols>
  <sheetData>
    <row r="1" spans="1:46">
      <c r="A1" t="s">
        <v>0</v>
      </c>
      <c r="D1" t="s">
        <v>1</v>
      </c>
      <c r="E1" t="s">
        <v>157</v>
      </c>
      <c r="F1" t="s">
        <v>2</v>
      </c>
      <c r="G1" t="s">
        <v>165</v>
      </c>
      <c r="H1" s="1" t="s">
        <v>3</v>
      </c>
      <c r="I1" s="1" t="s">
        <v>4</v>
      </c>
      <c r="J1" s="1" t="s">
        <v>5</v>
      </c>
      <c r="K1" s="1" t="s">
        <v>6</v>
      </c>
      <c r="L1" t="s">
        <v>7</v>
      </c>
      <c r="M1" t="s">
        <v>8</v>
      </c>
      <c r="N1" t="s">
        <v>9</v>
      </c>
      <c r="O1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t="s">
        <v>15</v>
      </c>
      <c r="U1" t="s">
        <v>16</v>
      </c>
      <c r="V1" t="s">
        <v>17</v>
      </c>
      <c r="W1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</row>
    <row r="2" spans="1:46" ht="135">
      <c r="A2" t="s">
        <v>0</v>
      </c>
      <c r="C2" t="s">
        <v>160</v>
      </c>
      <c r="D2" s="2" t="s">
        <v>57</v>
      </c>
      <c r="E2" s="2" t="s">
        <v>158</v>
      </c>
      <c r="F2" s="2" t="s">
        <v>42</v>
      </c>
      <c r="G2" s="2" t="s">
        <v>166</v>
      </c>
      <c r="H2" s="1" t="s">
        <v>51</v>
      </c>
      <c r="I2" s="1" t="s">
        <v>52</v>
      </c>
      <c r="J2" s="1" t="s">
        <v>53</v>
      </c>
      <c r="K2" s="1" t="s">
        <v>54</v>
      </c>
      <c r="L2" s="2"/>
      <c r="M2" s="2"/>
      <c r="N2" s="2"/>
      <c r="O2" s="2"/>
      <c r="P2" s="4"/>
      <c r="Q2" s="4"/>
      <c r="R2" s="4"/>
      <c r="S2" s="4"/>
      <c r="T2" s="2"/>
      <c r="U2" s="2"/>
      <c r="V2" s="2"/>
      <c r="W2" s="2"/>
      <c r="X2" s="4"/>
      <c r="Y2" s="4"/>
      <c r="Z2" s="4"/>
      <c r="AA2" s="4"/>
      <c r="AB2" t="s">
        <v>43</v>
      </c>
      <c r="AC2" s="2" t="s">
        <v>44</v>
      </c>
      <c r="AD2" s="2" t="s">
        <v>45</v>
      </c>
      <c r="AE2" t="s">
        <v>46</v>
      </c>
      <c r="AF2" s="2" t="s">
        <v>47</v>
      </c>
      <c r="AG2" s="2" t="s">
        <v>45</v>
      </c>
      <c r="AH2" t="s">
        <v>46</v>
      </c>
      <c r="AI2" s="2" t="s">
        <v>47</v>
      </c>
      <c r="AJ2" s="2" t="s">
        <v>45</v>
      </c>
      <c r="AK2" t="s">
        <v>46</v>
      </c>
      <c r="AL2" s="2" t="s">
        <v>47</v>
      </c>
      <c r="AM2" s="2" t="s">
        <v>45</v>
      </c>
      <c r="AN2" t="s">
        <v>46</v>
      </c>
      <c r="AO2" s="2" t="s">
        <v>47</v>
      </c>
      <c r="AP2" s="2" t="s">
        <v>45</v>
      </c>
      <c r="AQ2" t="s">
        <v>46</v>
      </c>
      <c r="AR2" s="2" t="s">
        <v>47</v>
      </c>
      <c r="AS2" s="2" t="s">
        <v>45</v>
      </c>
      <c r="AT2" t="s">
        <v>46</v>
      </c>
    </row>
    <row r="3" spans="1:46">
      <c r="A3" t="s">
        <v>48</v>
      </c>
      <c r="D3" t="s">
        <v>48</v>
      </c>
      <c r="E3" t="s">
        <v>159</v>
      </c>
      <c r="F3" t="s">
        <v>49</v>
      </c>
      <c r="G3" t="s">
        <v>167</v>
      </c>
      <c r="H3" s="1" t="s">
        <v>50</v>
      </c>
      <c r="I3" s="1" t="s">
        <v>50</v>
      </c>
      <c r="J3" s="1" t="s">
        <v>48</v>
      </c>
      <c r="K3" s="1" t="s">
        <v>48</v>
      </c>
      <c r="L3" t="s">
        <v>50</v>
      </c>
      <c r="M3" t="s">
        <v>50</v>
      </c>
      <c r="N3" t="s">
        <v>48</v>
      </c>
      <c r="O3" t="s">
        <v>48</v>
      </c>
      <c r="P3" s="3" t="s">
        <v>50</v>
      </c>
      <c r="Q3" s="3" t="s">
        <v>50</v>
      </c>
      <c r="R3" s="3" t="s">
        <v>48</v>
      </c>
      <c r="S3" s="3" t="s">
        <v>48</v>
      </c>
      <c r="T3" t="s">
        <v>50</v>
      </c>
      <c r="U3" t="s">
        <v>50</v>
      </c>
      <c r="V3" t="s">
        <v>48</v>
      </c>
      <c r="W3" t="s">
        <v>48</v>
      </c>
      <c r="X3" s="3" t="s">
        <v>50</v>
      </c>
      <c r="Y3" s="3" t="s">
        <v>50</v>
      </c>
      <c r="Z3" s="3" t="s">
        <v>48</v>
      </c>
      <c r="AA3" s="3" t="s">
        <v>48</v>
      </c>
      <c r="AB3" t="s">
        <v>49</v>
      </c>
      <c r="AC3" t="s">
        <v>48</v>
      </c>
      <c r="AD3" t="s">
        <v>49</v>
      </c>
      <c r="AE3" t="s">
        <v>48</v>
      </c>
      <c r="AF3" t="s">
        <v>48</v>
      </c>
      <c r="AG3" t="s">
        <v>49</v>
      </c>
      <c r="AH3" t="s">
        <v>48</v>
      </c>
      <c r="AI3" t="s">
        <v>48</v>
      </c>
      <c r="AJ3" t="s">
        <v>49</v>
      </c>
      <c r="AK3" t="s">
        <v>48</v>
      </c>
      <c r="AL3" t="s">
        <v>48</v>
      </c>
      <c r="AM3" t="s">
        <v>49</v>
      </c>
      <c r="AN3" t="s">
        <v>48</v>
      </c>
      <c r="AO3" t="s">
        <v>48</v>
      </c>
      <c r="AP3" t="s">
        <v>49</v>
      </c>
      <c r="AQ3" t="s">
        <v>48</v>
      </c>
      <c r="AR3" t="s">
        <v>48</v>
      </c>
      <c r="AS3" t="s">
        <v>49</v>
      </c>
      <c r="AT3" t="s">
        <v>48</v>
      </c>
    </row>
    <row r="4" spans="1:46" s="5" customFormat="1">
      <c r="A4" s="5">
        <v>1001</v>
      </c>
      <c r="B4" s="5" t="s">
        <v>122</v>
      </c>
      <c r="C4" s="5" t="s">
        <v>161</v>
      </c>
      <c r="D4" s="5">
        <v>2</v>
      </c>
      <c r="E4" s="5">
        <v>1</v>
      </c>
      <c r="G4" s="5">
        <v>0</v>
      </c>
      <c r="H4" s="6">
        <v>10000</v>
      </c>
      <c r="I4" s="6">
        <v>10000</v>
      </c>
      <c r="J4" s="6">
        <v>10000</v>
      </c>
      <c r="K4" s="6">
        <v>10000</v>
      </c>
      <c r="L4" s="6">
        <v>10000</v>
      </c>
      <c r="M4" s="6">
        <v>10000</v>
      </c>
      <c r="N4" s="6">
        <v>10000</v>
      </c>
      <c r="O4" s="6">
        <v>10000</v>
      </c>
      <c r="P4" s="6">
        <v>10000</v>
      </c>
      <c r="Q4" s="6">
        <v>10000</v>
      </c>
      <c r="R4" s="6">
        <v>10000</v>
      </c>
      <c r="S4" s="6">
        <v>10000</v>
      </c>
      <c r="T4" s="6">
        <v>10000</v>
      </c>
      <c r="U4" s="6">
        <v>10000</v>
      </c>
      <c r="V4" s="6">
        <v>10000</v>
      </c>
      <c r="W4" s="6">
        <v>10000</v>
      </c>
      <c r="X4" s="6">
        <v>10000</v>
      </c>
      <c r="Y4" s="6">
        <v>10000</v>
      </c>
      <c r="Z4" s="6">
        <v>10000</v>
      </c>
      <c r="AA4" s="6">
        <v>10000</v>
      </c>
      <c r="AB4" s="5" t="s">
        <v>139</v>
      </c>
      <c r="AC4" s="5">
        <v>2</v>
      </c>
      <c r="AD4" s="5">
        <v>2</v>
      </c>
      <c r="AE4" s="5" t="s">
        <v>73</v>
      </c>
      <c r="AF4" s="5">
        <v>2</v>
      </c>
      <c r="AG4" s="5">
        <v>2</v>
      </c>
      <c r="AH4" s="5" t="s">
        <v>74</v>
      </c>
      <c r="AI4" s="5">
        <v>1</v>
      </c>
      <c r="AJ4" s="5">
        <v>1</v>
      </c>
      <c r="AK4" s="5" t="s">
        <v>75</v>
      </c>
      <c r="AL4" s="5">
        <v>2</v>
      </c>
      <c r="AM4" s="5" t="s">
        <v>76</v>
      </c>
      <c r="AN4" s="5" t="s">
        <v>77</v>
      </c>
      <c r="AO4" s="5">
        <v>1</v>
      </c>
      <c r="AP4" s="5">
        <v>1</v>
      </c>
      <c r="AQ4" s="5" t="s">
        <v>78</v>
      </c>
      <c r="AR4" s="5">
        <v>2</v>
      </c>
      <c r="AS4" s="5" t="s">
        <v>76</v>
      </c>
      <c r="AT4" s="5" t="s">
        <v>79</v>
      </c>
    </row>
    <row r="5" spans="1:46" s="5" customFormat="1">
      <c r="A5" s="5">
        <v>1002</v>
      </c>
      <c r="B5" s="5" t="s">
        <v>122</v>
      </c>
      <c r="D5" s="5">
        <v>2</v>
      </c>
      <c r="E5" s="5">
        <v>1</v>
      </c>
      <c r="G5" s="5">
        <v>0</v>
      </c>
      <c r="H5" s="6">
        <v>10000</v>
      </c>
      <c r="I5" s="6">
        <v>10000</v>
      </c>
      <c r="J5" s="6">
        <v>10000</v>
      </c>
      <c r="K5" s="6">
        <v>10000</v>
      </c>
      <c r="L5" s="6">
        <v>10000</v>
      </c>
      <c r="M5" s="6">
        <v>10000</v>
      </c>
      <c r="N5" s="6">
        <v>10000</v>
      </c>
      <c r="O5" s="6">
        <v>10000</v>
      </c>
      <c r="P5" s="6">
        <v>10000</v>
      </c>
      <c r="Q5" s="6">
        <v>10000</v>
      </c>
      <c r="R5" s="6">
        <v>10000</v>
      </c>
      <c r="S5" s="6">
        <v>10000</v>
      </c>
      <c r="T5" s="6">
        <v>10000</v>
      </c>
      <c r="U5" s="6">
        <v>10000</v>
      </c>
      <c r="V5" s="6">
        <v>10000</v>
      </c>
      <c r="W5" s="6">
        <v>10000</v>
      </c>
      <c r="X5" s="6">
        <v>10000</v>
      </c>
      <c r="Y5" s="6">
        <v>10000</v>
      </c>
      <c r="Z5" s="6">
        <v>10000</v>
      </c>
      <c r="AA5" s="6">
        <v>10000</v>
      </c>
      <c r="AB5" s="5" t="s">
        <v>139</v>
      </c>
      <c r="AC5" s="5">
        <v>1</v>
      </c>
      <c r="AD5" s="5">
        <v>1</v>
      </c>
      <c r="AE5" s="5" t="s">
        <v>80</v>
      </c>
      <c r="AF5" s="5">
        <v>2</v>
      </c>
      <c r="AG5" s="5" t="s">
        <v>81</v>
      </c>
      <c r="AH5" s="5" t="s">
        <v>82</v>
      </c>
      <c r="AI5" s="5">
        <v>1</v>
      </c>
      <c r="AJ5" s="5">
        <v>1</v>
      </c>
      <c r="AK5" s="5" t="s">
        <v>83</v>
      </c>
      <c r="AL5" s="5">
        <v>2</v>
      </c>
      <c r="AM5" s="5">
        <v>2</v>
      </c>
      <c r="AN5" s="5" t="s">
        <v>84</v>
      </c>
      <c r="AO5" s="5">
        <v>2</v>
      </c>
      <c r="AP5" s="5" t="s">
        <v>81</v>
      </c>
      <c r="AQ5" s="5" t="s">
        <v>85</v>
      </c>
      <c r="AR5" s="5">
        <v>1</v>
      </c>
      <c r="AS5" s="5">
        <v>1</v>
      </c>
      <c r="AT5" s="5" t="s">
        <v>86</v>
      </c>
    </row>
    <row r="6" spans="1:46" s="5" customFormat="1">
      <c r="A6" s="5">
        <v>1003</v>
      </c>
      <c r="B6" s="5" t="s">
        <v>122</v>
      </c>
      <c r="D6" s="5">
        <v>2</v>
      </c>
      <c r="E6" s="5">
        <v>1</v>
      </c>
      <c r="G6" s="5">
        <v>0</v>
      </c>
      <c r="H6" s="6">
        <v>10000</v>
      </c>
      <c r="I6" s="6">
        <v>10000</v>
      </c>
      <c r="J6" s="6">
        <v>10000</v>
      </c>
      <c r="K6" s="6">
        <v>10000</v>
      </c>
      <c r="L6" s="6">
        <v>10000</v>
      </c>
      <c r="M6" s="6">
        <v>10000</v>
      </c>
      <c r="N6" s="6">
        <v>10000</v>
      </c>
      <c r="O6" s="6">
        <v>10000</v>
      </c>
      <c r="P6" s="6">
        <v>10000</v>
      </c>
      <c r="Q6" s="6">
        <v>10000</v>
      </c>
      <c r="R6" s="6">
        <v>10000</v>
      </c>
      <c r="S6" s="6">
        <v>10000</v>
      </c>
      <c r="T6" s="6">
        <v>10000</v>
      </c>
      <c r="U6" s="6">
        <v>10000</v>
      </c>
      <c r="V6" s="6">
        <v>10000</v>
      </c>
      <c r="W6" s="6">
        <v>10000</v>
      </c>
      <c r="X6" s="6">
        <v>10000</v>
      </c>
      <c r="Y6" s="6">
        <v>10000</v>
      </c>
      <c r="Z6" s="6">
        <v>10000</v>
      </c>
      <c r="AA6" s="6">
        <v>10000</v>
      </c>
      <c r="AB6" s="5" t="s">
        <v>139</v>
      </c>
      <c r="AC6" s="5">
        <v>2</v>
      </c>
      <c r="AD6" s="5" t="s">
        <v>81</v>
      </c>
      <c r="AE6" s="5" t="s">
        <v>87</v>
      </c>
      <c r="AF6" s="5">
        <v>1</v>
      </c>
      <c r="AG6" s="5">
        <v>1</v>
      </c>
      <c r="AH6" s="5" t="s">
        <v>88</v>
      </c>
      <c r="AI6" s="5">
        <v>2</v>
      </c>
      <c r="AJ6" s="5" t="s">
        <v>81</v>
      </c>
      <c r="AK6" s="5" t="s">
        <v>89</v>
      </c>
      <c r="AL6" s="5">
        <v>1</v>
      </c>
      <c r="AM6" s="5">
        <v>1</v>
      </c>
      <c r="AN6" s="5" t="s">
        <v>90</v>
      </c>
      <c r="AO6" s="5">
        <v>2</v>
      </c>
      <c r="AP6" s="5" t="s">
        <v>81</v>
      </c>
      <c r="AQ6" s="5" t="s">
        <v>91</v>
      </c>
      <c r="AR6" s="5">
        <v>1</v>
      </c>
      <c r="AS6" s="5">
        <v>1</v>
      </c>
      <c r="AT6" s="5" t="s">
        <v>92</v>
      </c>
    </row>
    <row r="7" spans="1:46" s="5" customFormat="1">
      <c r="A7" s="5">
        <v>1004</v>
      </c>
      <c r="B7" s="5" t="s">
        <v>122</v>
      </c>
      <c r="D7" s="5">
        <v>2</v>
      </c>
      <c r="E7" s="5">
        <v>1</v>
      </c>
      <c r="G7" s="5">
        <v>0</v>
      </c>
      <c r="H7" s="6">
        <v>10000</v>
      </c>
      <c r="I7" s="6">
        <v>10000</v>
      </c>
      <c r="J7" s="6">
        <v>10000</v>
      </c>
      <c r="K7" s="6">
        <v>10000</v>
      </c>
      <c r="L7" s="6">
        <v>10000</v>
      </c>
      <c r="M7" s="6">
        <v>10000</v>
      </c>
      <c r="N7" s="6">
        <v>10000</v>
      </c>
      <c r="O7" s="6">
        <v>10000</v>
      </c>
      <c r="P7" s="6">
        <v>10000</v>
      </c>
      <c r="Q7" s="6">
        <v>10000</v>
      </c>
      <c r="R7" s="6">
        <v>10000</v>
      </c>
      <c r="S7" s="6">
        <v>10000</v>
      </c>
      <c r="T7" s="6">
        <v>10000</v>
      </c>
      <c r="U7" s="6">
        <v>10000</v>
      </c>
      <c r="V7" s="6">
        <v>10000</v>
      </c>
      <c r="W7" s="6">
        <v>10000</v>
      </c>
      <c r="X7" s="6">
        <v>10000</v>
      </c>
      <c r="Y7" s="6">
        <v>10000</v>
      </c>
      <c r="Z7" s="6">
        <v>10000</v>
      </c>
      <c r="AA7" s="6">
        <v>10000</v>
      </c>
      <c r="AB7" s="5" t="s">
        <v>139</v>
      </c>
      <c r="AC7" s="5">
        <v>2</v>
      </c>
      <c r="AD7" s="5" t="s">
        <v>81</v>
      </c>
      <c r="AE7" s="5" t="s">
        <v>93</v>
      </c>
      <c r="AF7" s="5">
        <v>1</v>
      </c>
      <c r="AG7" s="5">
        <v>1</v>
      </c>
      <c r="AH7" s="5" t="s">
        <v>94</v>
      </c>
      <c r="AI7" s="5">
        <v>2</v>
      </c>
      <c r="AJ7" s="5" t="s">
        <v>81</v>
      </c>
      <c r="AK7" s="5" t="s">
        <v>95</v>
      </c>
      <c r="AL7" s="5">
        <v>1</v>
      </c>
      <c r="AM7" s="5">
        <v>1</v>
      </c>
      <c r="AN7" s="5" t="s">
        <v>96</v>
      </c>
      <c r="AO7" s="5">
        <v>2</v>
      </c>
      <c r="AP7" s="5" t="s">
        <v>81</v>
      </c>
      <c r="AQ7" s="5" t="s">
        <v>97</v>
      </c>
      <c r="AR7" s="5">
        <v>1</v>
      </c>
      <c r="AS7" s="5">
        <v>1</v>
      </c>
      <c r="AT7" s="5" t="s">
        <v>98</v>
      </c>
    </row>
    <row r="8" spans="1:46" s="5" customFormat="1">
      <c r="A8" s="5">
        <v>1005</v>
      </c>
      <c r="B8" s="5" t="s">
        <v>122</v>
      </c>
      <c r="D8" s="5">
        <v>2</v>
      </c>
      <c r="E8" s="5">
        <v>1</v>
      </c>
      <c r="G8" s="5">
        <v>0</v>
      </c>
      <c r="H8" s="6">
        <v>10000</v>
      </c>
      <c r="I8" s="6">
        <v>10000</v>
      </c>
      <c r="J8" s="6">
        <v>10000</v>
      </c>
      <c r="K8" s="6">
        <v>10000</v>
      </c>
      <c r="L8" s="6">
        <v>10000</v>
      </c>
      <c r="M8" s="6">
        <v>10000</v>
      </c>
      <c r="N8" s="6">
        <v>10000</v>
      </c>
      <c r="O8" s="6">
        <v>10000</v>
      </c>
      <c r="P8" s="6">
        <v>10000</v>
      </c>
      <c r="Q8" s="6">
        <v>10000</v>
      </c>
      <c r="R8" s="6">
        <v>10000</v>
      </c>
      <c r="S8" s="6">
        <v>10000</v>
      </c>
      <c r="T8" s="6">
        <v>10000</v>
      </c>
      <c r="U8" s="6">
        <v>10000</v>
      </c>
      <c r="V8" s="6">
        <v>10000</v>
      </c>
      <c r="W8" s="6">
        <v>10000</v>
      </c>
      <c r="X8" s="6">
        <v>10000</v>
      </c>
      <c r="Y8" s="6">
        <v>10000</v>
      </c>
      <c r="Z8" s="6">
        <v>10000</v>
      </c>
      <c r="AA8" s="6">
        <v>10000</v>
      </c>
      <c r="AB8" s="5" t="s">
        <v>139</v>
      </c>
      <c r="AC8" s="5">
        <v>2</v>
      </c>
      <c r="AD8" s="5" t="s">
        <v>81</v>
      </c>
      <c r="AE8" s="5" t="s">
        <v>99</v>
      </c>
      <c r="AF8" s="5">
        <v>1</v>
      </c>
      <c r="AG8" s="5">
        <v>1</v>
      </c>
      <c r="AH8" s="5" t="s">
        <v>100</v>
      </c>
      <c r="AI8" s="5">
        <v>2</v>
      </c>
      <c r="AJ8" s="5" t="s">
        <v>81</v>
      </c>
      <c r="AK8" s="5" t="s">
        <v>101</v>
      </c>
      <c r="AL8" s="5">
        <v>1</v>
      </c>
      <c r="AM8" s="5">
        <v>1</v>
      </c>
      <c r="AN8" s="5" t="s">
        <v>102</v>
      </c>
      <c r="AO8" s="5">
        <v>1</v>
      </c>
      <c r="AP8" s="5">
        <v>1</v>
      </c>
      <c r="AQ8" s="5" t="s">
        <v>103</v>
      </c>
      <c r="AR8" s="5">
        <v>2</v>
      </c>
      <c r="AS8" s="5" t="s">
        <v>81</v>
      </c>
      <c r="AT8" s="5" t="s">
        <v>104</v>
      </c>
    </row>
    <row r="9" spans="1:46" s="5" customFormat="1">
      <c r="A9" s="5">
        <v>1006</v>
      </c>
      <c r="B9" s="5" t="s">
        <v>122</v>
      </c>
      <c r="D9" s="5">
        <v>2</v>
      </c>
      <c r="E9" s="5">
        <v>1</v>
      </c>
      <c r="G9" s="5">
        <v>0</v>
      </c>
      <c r="H9" s="6">
        <v>10000</v>
      </c>
      <c r="I9" s="6">
        <v>10000</v>
      </c>
      <c r="J9" s="6">
        <v>10000</v>
      </c>
      <c r="K9" s="6">
        <v>10000</v>
      </c>
      <c r="L9" s="6">
        <v>10000</v>
      </c>
      <c r="M9" s="6">
        <v>10000</v>
      </c>
      <c r="N9" s="6">
        <v>10000</v>
      </c>
      <c r="O9" s="6">
        <v>10000</v>
      </c>
      <c r="P9" s="6">
        <v>10000</v>
      </c>
      <c r="Q9" s="6">
        <v>10000</v>
      </c>
      <c r="R9" s="6">
        <v>10000</v>
      </c>
      <c r="S9" s="6">
        <v>10000</v>
      </c>
      <c r="T9" s="6">
        <v>10000</v>
      </c>
      <c r="U9" s="6">
        <v>10000</v>
      </c>
      <c r="V9" s="6">
        <v>10000</v>
      </c>
      <c r="W9" s="6">
        <v>10000</v>
      </c>
      <c r="X9" s="6">
        <v>10000</v>
      </c>
      <c r="Y9" s="6">
        <v>10000</v>
      </c>
      <c r="Z9" s="6">
        <v>10000</v>
      </c>
      <c r="AA9" s="6">
        <v>10000</v>
      </c>
      <c r="AB9" s="5" t="s">
        <v>139</v>
      </c>
      <c r="AC9" s="5">
        <v>1</v>
      </c>
      <c r="AD9" s="5">
        <v>1</v>
      </c>
      <c r="AE9" s="5" t="s">
        <v>105</v>
      </c>
      <c r="AF9" s="5">
        <v>2</v>
      </c>
      <c r="AG9" s="5" t="s">
        <v>81</v>
      </c>
      <c r="AH9" s="5" t="s">
        <v>106</v>
      </c>
      <c r="AI9" s="5">
        <v>1</v>
      </c>
      <c r="AJ9" s="5">
        <v>1</v>
      </c>
      <c r="AK9" s="5" t="s">
        <v>107</v>
      </c>
      <c r="AL9" s="5">
        <v>2</v>
      </c>
      <c r="AM9" s="5" t="s">
        <v>81</v>
      </c>
      <c r="AN9" s="5" t="s">
        <v>108</v>
      </c>
      <c r="AO9" s="5">
        <v>1</v>
      </c>
      <c r="AP9" s="5">
        <v>1</v>
      </c>
      <c r="AQ9" s="5" t="s">
        <v>109</v>
      </c>
      <c r="AR9" s="5">
        <v>2</v>
      </c>
      <c r="AS9" s="5">
        <v>2</v>
      </c>
      <c r="AT9" s="5" t="s">
        <v>110</v>
      </c>
    </row>
    <row r="10" spans="1:46" s="5" customFormat="1">
      <c r="A10" s="5">
        <v>1007</v>
      </c>
      <c r="B10" s="5" t="s">
        <v>122</v>
      </c>
      <c r="D10" s="5">
        <v>2</v>
      </c>
      <c r="E10" s="5">
        <v>1</v>
      </c>
      <c r="G10" s="5">
        <v>0</v>
      </c>
      <c r="H10" s="6">
        <v>10000</v>
      </c>
      <c r="I10" s="6">
        <v>10000</v>
      </c>
      <c r="J10" s="6">
        <v>10000</v>
      </c>
      <c r="K10" s="6">
        <v>10000</v>
      </c>
      <c r="L10" s="6">
        <v>10000</v>
      </c>
      <c r="M10" s="6">
        <v>10000</v>
      </c>
      <c r="N10" s="6">
        <v>10000</v>
      </c>
      <c r="O10" s="6">
        <v>10000</v>
      </c>
      <c r="P10" s="6">
        <v>10000</v>
      </c>
      <c r="Q10" s="6">
        <v>10000</v>
      </c>
      <c r="R10" s="6">
        <v>10000</v>
      </c>
      <c r="S10" s="6">
        <v>10000</v>
      </c>
      <c r="T10" s="6">
        <v>10000</v>
      </c>
      <c r="U10" s="6">
        <v>10000</v>
      </c>
      <c r="V10" s="6">
        <v>10000</v>
      </c>
      <c r="W10" s="6">
        <v>10000</v>
      </c>
      <c r="X10" s="6">
        <v>10000</v>
      </c>
      <c r="Y10" s="6">
        <v>10000</v>
      </c>
      <c r="Z10" s="6">
        <v>10000</v>
      </c>
      <c r="AA10" s="6">
        <v>10000</v>
      </c>
      <c r="AB10" s="8" t="s">
        <v>140</v>
      </c>
      <c r="AC10" s="5">
        <v>2</v>
      </c>
      <c r="AD10" s="5">
        <v>2</v>
      </c>
      <c r="AE10" s="5" t="s">
        <v>111</v>
      </c>
      <c r="AF10" s="5">
        <v>2</v>
      </c>
      <c r="AG10" s="5">
        <v>2</v>
      </c>
      <c r="AH10" s="5" t="s">
        <v>112</v>
      </c>
      <c r="AI10" s="5">
        <v>2</v>
      </c>
      <c r="AJ10" s="5" t="s">
        <v>113</v>
      </c>
      <c r="AK10" s="5" t="s">
        <v>114</v>
      </c>
      <c r="AL10" s="5">
        <v>2</v>
      </c>
      <c r="AM10" s="5" t="s">
        <v>115</v>
      </c>
      <c r="AN10" s="5" t="s">
        <v>116</v>
      </c>
      <c r="AO10" s="5">
        <v>2</v>
      </c>
      <c r="AP10" s="5" t="s">
        <v>117</v>
      </c>
      <c r="AQ10" s="5" t="s">
        <v>118</v>
      </c>
      <c r="AR10" s="5">
        <v>2</v>
      </c>
      <c r="AS10" s="5" t="s">
        <v>119</v>
      </c>
      <c r="AT10" s="5" t="s">
        <v>120</v>
      </c>
    </row>
    <row r="11" spans="1:46" s="5" customFormat="1">
      <c r="A11" s="5">
        <v>1008</v>
      </c>
      <c r="B11" s="5" t="s">
        <v>122</v>
      </c>
      <c r="D11" s="5">
        <v>2</v>
      </c>
      <c r="E11" s="5">
        <v>1</v>
      </c>
      <c r="G11" s="5">
        <v>0</v>
      </c>
      <c r="H11" s="6">
        <v>10000</v>
      </c>
      <c r="I11" s="6">
        <v>10000</v>
      </c>
      <c r="J11" s="6">
        <v>10000</v>
      </c>
      <c r="K11" s="6">
        <v>10000</v>
      </c>
      <c r="L11" s="6">
        <v>10000</v>
      </c>
      <c r="M11" s="6">
        <v>10000</v>
      </c>
      <c r="N11" s="6">
        <v>10000</v>
      </c>
      <c r="O11" s="6">
        <v>10000</v>
      </c>
      <c r="P11" s="6">
        <v>10000</v>
      </c>
      <c r="Q11" s="6">
        <v>10000</v>
      </c>
      <c r="R11" s="6">
        <v>10000</v>
      </c>
      <c r="S11" s="6">
        <v>10000</v>
      </c>
      <c r="T11" s="6">
        <v>10000</v>
      </c>
      <c r="U11" s="6">
        <v>10000</v>
      </c>
      <c r="V11" s="6">
        <v>10000</v>
      </c>
      <c r="W11" s="6">
        <v>10000</v>
      </c>
      <c r="X11" s="6">
        <v>10000</v>
      </c>
      <c r="Y11" s="6">
        <v>10000</v>
      </c>
      <c r="Z11" s="6">
        <v>10000</v>
      </c>
      <c r="AA11" s="6">
        <v>10000</v>
      </c>
      <c r="AB11" s="8" t="s">
        <v>141</v>
      </c>
      <c r="AC11" s="5">
        <v>2</v>
      </c>
      <c r="AD11" s="5">
        <v>2</v>
      </c>
      <c r="AE11" s="5" t="s">
        <v>121</v>
      </c>
    </row>
    <row r="12" spans="1:46">
      <c r="A12" s="5">
        <v>2001</v>
      </c>
      <c r="B12" t="s">
        <v>55</v>
      </c>
      <c r="C12" s="5"/>
      <c r="D12">
        <v>1</v>
      </c>
      <c r="E12" s="5">
        <v>1</v>
      </c>
      <c r="F12" t="s">
        <v>123</v>
      </c>
      <c r="G12" s="5">
        <v>0</v>
      </c>
      <c r="H12">
        <v>-43</v>
      </c>
      <c r="I12">
        <v>-88</v>
      </c>
      <c r="J12">
        <v>200</v>
      </c>
      <c r="K12">
        <v>520</v>
      </c>
      <c r="L12">
        <v>0</v>
      </c>
      <c r="M12">
        <v>154</v>
      </c>
      <c r="N12">
        <v>720</v>
      </c>
      <c r="O12">
        <v>500</v>
      </c>
      <c r="P12">
        <v>-43</v>
      </c>
      <c r="Q12">
        <v>-330.9</v>
      </c>
      <c r="R12">
        <v>166</v>
      </c>
      <c r="S12">
        <v>500</v>
      </c>
      <c r="T12">
        <v>-126</v>
      </c>
      <c r="U12">
        <v>-246</v>
      </c>
      <c r="V12">
        <v>500</v>
      </c>
      <c r="W12">
        <v>800</v>
      </c>
      <c r="X12">
        <v>40</v>
      </c>
      <c r="Y12">
        <v>-246</v>
      </c>
      <c r="Z12">
        <v>500</v>
      </c>
      <c r="AA12">
        <v>800</v>
      </c>
    </row>
    <row r="13" spans="1:46">
      <c r="A13" s="5">
        <v>2002</v>
      </c>
      <c r="B13" t="s">
        <v>56</v>
      </c>
      <c r="D13">
        <v>1</v>
      </c>
      <c r="E13" s="5">
        <v>1</v>
      </c>
      <c r="F13" t="s">
        <v>124</v>
      </c>
      <c r="G13" s="5">
        <v>0</v>
      </c>
      <c r="H13">
        <v>156</v>
      </c>
      <c r="I13">
        <v>168</v>
      </c>
      <c r="J13">
        <v>230</v>
      </c>
      <c r="K13">
        <v>110</v>
      </c>
      <c r="L13">
        <v>0</v>
      </c>
      <c r="M13">
        <v>206</v>
      </c>
      <c r="N13">
        <v>800</v>
      </c>
      <c r="O13">
        <v>500</v>
      </c>
      <c r="P13">
        <v>155</v>
      </c>
      <c r="Q13">
        <v>128</v>
      </c>
      <c r="R13">
        <v>196</v>
      </c>
      <c r="S13">
        <v>750</v>
      </c>
      <c r="T13">
        <v>57</v>
      </c>
      <c r="U13">
        <v>-193.8</v>
      </c>
      <c r="V13">
        <v>500</v>
      </c>
      <c r="W13">
        <v>800</v>
      </c>
      <c r="X13">
        <v>253</v>
      </c>
      <c r="Y13">
        <v>-194</v>
      </c>
      <c r="Z13">
        <v>500</v>
      </c>
      <c r="AA13">
        <v>800</v>
      </c>
    </row>
    <row r="14" spans="1:46">
      <c r="A14" s="5">
        <v>2003</v>
      </c>
      <c r="B14" t="s">
        <v>58</v>
      </c>
      <c r="D14">
        <v>1</v>
      </c>
      <c r="E14" s="5">
        <v>1</v>
      </c>
      <c r="F14" t="s">
        <v>124</v>
      </c>
      <c r="G14" s="5">
        <v>0</v>
      </c>
      <c r="H14">
        <v>156</v>
      </c>
      <c r="I14">
        <v>-150</v>
      </c>
      <c r="J14">
        <v>230</v>
      </c>
      <c r="K14">
        <v>110</v>
      </c>
      <c r="L14">
        <v>0</v>
      </c>
      <c r="M14">
        <v>-111</v>
      </c>
      <c r="N14">
        <v>800</v>
      </c>
      <c r="O14">
        <v>800</v>
      </c>
      <c r="P14">
        <v>156</v>
      </c>
      <c r="Q14">
        <v>-191</v>
      </c>
      <c r="R14">
        <v>200</v>
      </c>
      <c r="S14">
        <v>750</v>
      </c>
      <c r="T14">
        <v>56</v>
      </c>
      <c r="U14">
        <v>-411</v>
      </c>
      <c r="V14">
        <v>500</v>
      </c>
      <c r="W14">
        <v>600</v>
      </c>
      <c r="X14">
        <v>256</v>
      </c>
      <c r="Y14">
        <v>-411</v>
      </c>
      <c r="Z14">
        <v>100</v>
      </c>
      <c r="AA14">
        <v>600</v>
      </c>
    </row>
    <row r="15" spans="1:46" s="5" customFormat="1">
      <c r="A15" s="5">
        <v>2004</v>
      </c>
      <c r="B15" s="5" t="s">
        <v>59</v>
      </c>
      <c r="D15" s="5">
        <v>1</v>
      </c>
      <c r="E15" s="5">
        <v>1</v>
      </c>
      <c r="F15" s="5" t="s">
        <v>124</v>
      </c>
      <c r="G15" s="5">
        <v>0</v>
      </c>
      <c r="H15" s="5">
        <v>156</v>
      </c>
      <c r="I15" s="5">
        <v>-467</v>
      </c>
      <c r="J15" s="5">
        <v>230</v>
      </c>
      <c r="K15" s="5">
        <v>110</v>
      </c>
      <c r="L15" s="5">
        <v>156</v>
      </c>
      <c r="M15" s="5">
        <v>-423</v>
      </c>
      <c r="N15" s="5">
        <v>200</v>
      </c>
      <c r="O15" s="5">
        <v>1200</v>
      </c>
      <c r="P15" s="5">
        <v>156</v>
      </c>
      <c r="Q15" s="5">
        <v>-507</v>
      </c>
      <c r="R15" s="5">
        <v>200</v>
      </c>
      <c r="S15" s="5">
        <v>500</v>
      </c>
      <c r="T15" s="5">
        <v>56</v>
      </c>
      <c r="U15" s="5">
        <v>-38</v>
      </c>
      <c r="V15" s="5">
        <v>500</v>
      </c>
      <c r="W15" s="5">
        <v>1300</v>
      </c>
      <c r="X15" s="5">
        <v>256</v>
      </c>
      <c r="Y15" s="5">
        <v>0</v>
      </c>
      <c r="Z15" s="5">
        <v>100</v>
      </c>
      <c r="AA15" s="5">
        <v>1200</v>
      </c>
    </row>
    <row r="16" spans="1:46" s="5" customFormat="1">
      <c r="A16" s="5">
        <v>2005</v>
      </c>
      <c r="B16" s="5" t="s">
        <v>60</v>
      </c>
      <c r="D16" s="5">
        <v>1</v>
      </c>
      <c r="E16" s="5">
        <v>1</v>
      </c>
      <c r="F16" s="5" t="s">
        <v>123</v>
      </c>
      <c r="G16" s="5">
        <v>0</v>
      </c>
      <c r="H16" s="5">
        <v>-262</v>
      </c>
      <c r="I16" s="5">
        <v>-501</v>
      </c>
      <c r="J16" s="5">
        <v>150</v>
      </c>
      <c r="K16" s="5">
        <v>150</v>
      </c>
      <c r="L16" s="5">
        <v>-11</v>
      </c>
      <c r="M16" s="5">
        <v>-443.6</v>
      </c>
      <c r="N16" s="5">
        <v>700</v>
      </c>
      <c r="O16" s="5">
        <v>1100</v>
      </c>
      <c r="P16" s="5">
        <v>0</v>
      </c>
      <c r="Q16" s="5">
        <v>-721</v>
      </c>
      <c r="R16" s="5">
        <v>500</v>
      </c>
      <c r="S16" s="5">
        <v>500</v>
      </c>
      <c r="T16" s="5">
        <v>-886</v>
      </c>
      <c r="U16" s="5">
        <v>0</v>
      </c>
      <c r="V16" s="5">
        <v>500</v>
      </c>
      <c r="W16" s="5">
        <v>500</v>
      </c>
      <c r="X16" s="5">
        <v>-205</v>
      </c>
      <c r="Y16" s="5">
        <v>-593</v>
      </c>
      <c r="Z16" s="5">
        <v>600</v>
      </c>
      <c r="AA16" s="5">
        <v>300</v>
      </c>
    </row>
    <row r="17" spans="1:46" s="9" customFormat="1">
      <c r="A17" s="9">
        <v>2006</v>
      </c>
      <c r="B17" s="9" t="s">
        <v>201</v>
      </c>
      <c r="D17" s="9">
        <v>1</v>
      </c>
      <c r="E17" s="9">
        <v>1</v>
      </c>
      <c r="F17" s="9" t="s">
        <v>125</v>
      </c>
      <c r="G17" s="9">
        <v>0</v>
      </c>
      <c r="H17" s="9">
        <v>-213.1</v>
      </c>
      <c r="I17" s="9">
        <v>291</v>
      </c>
      <c r="J17" s="9">
        <v>240</v>
      </c>
      <c r="K17" s="9">
        <v>270</v>
      </c>
      <c r="L17" s="9">
        <v>0</v>
      </c>
      <c r="M17" s="9">
        <v>412.1</v>
      </c>
      <c r="N17" s="9">
        <v>800</v>
      </c>
      <c r="O17" s="9">
        <v>500</v>
      </c>
      <c r="P17" s="9">
        <v>-361</v>
      </c>
      <c r="Q17" s="9">
        <v>183</v>
      </c>
      <c r="R17" s="9">
        <v>500</v>
      </c>
      <c r="S17" s="9">
        <v>1000</v>
      </c>
      <c r="T17" s="9">
        <v>-433</v>
      </c>
      <c r="U17" s="9">
        <v>0</v>
      </c>
      <c r="V17" s="9">
        <v>500</v>
      </c>
      <c r="W17" s="9">
        <v>500</v>
      </c>
      <c r="X17" s="9">
        <v>-111</v>
      </c>
      <c r="Y17" s="9">
        <v>-85</v>
      </c>
      <c r="Z17" s="9">
        <v>500</v>
      </c>
      <c r="AA17" s="9">
        <v>1000</v>
      </c>
    </row>
    <row r="18" spans="1:46" s="5" customFormat="1">
      <c r="A18" s="5">
        <v>2007</v>
      </c>
      <c r="B18" s="5" t="s">
        <v>61</v>
      </c>
      <c r="D18" s="5">
        <v>2</v>
      </c>
      <c r="E18" s="5">
        <v>1</v>
      </c>
      <c r="F18" s="5" t="s">
        <v>127</v>
      </c>
      <c r="G18" s="5">
        <v>0</v>
      </c>
      <c r="H18" s="5">
        <v>178.3</v>
      </c>
      <c r="I18" s="5">
        <v>200.6</v>
      </c>
      <c r="J18" s="5">
        <v>260</v>
      </c>
      <c r="K18" s="5">
        <v>430</v>
      </c>
      <c r="L18" s="5">
        <v>0</v>
      </c>
      <c r="M18" s="5">
        <v>401</v>
      </c>
      <c r="N18" s="5">
        <v>800</v>
      </c>
      <c r="O18" s="5">
        <v>500</v>
      </c>
      <c r="P18" s="5">
        <v>179.4</v>
      </c>
      <c r="Q18" s="5">
        <v>8</v>
      </c>
      <c r="R18" s="5">
        <v>227</v>
      </c>
      <c r="S18" s="5">
        <v>500</v>
      </c>
      <c r="T18" s="5">
        <v>66</v>
      </c>
      <c r="U18" s="5">
        <v>-98.9</v>
      </c>
      <c r="V18" s="5">
        <v>500</v>
      </c>
      <c r="W18" s="5">
        <v>1000</v>
      </c>
      <c r="X18" s="5">
        <v>292.39999999999998</v>
      </c>
      <c r="Y18" s="5">
        <v>-99</v>
      </c>
      <c r="Z18" s="5">
        <v>500</v>
      </c>
      <c r="AA18" s="5">
        <v>1000</v>
      </c>
      <c r="AE18" s="8" t="s">
        <v>132</v>
      </c>
    </row>
    <row r="19" spans="1:46" s="5" customFormat="1">
      <c r="A19" s="5">
        <v>2008</v>
      </c>
      <c r="B19" s="5" t="s">
        <v>62</v>
      </c>
      <c r="D19" s="5">
        <v>1</v>
      </c>
      <c r="E19" s="5">
        <v>1</v>
      </c>
      <c r="F19" s="5" t="s">
        <v>126</v>
      </c>
      <c r="G19" s="5">
        <v>0</v>
      </c>
      <c r="H19" s="5">
        <v>-154</v>
      </c>
      <c r="I19" s="5">
        <v>-198.6</v>
      </c>
      <c r="J19" s="5">
        <v>350</v>
      </c>
      <c r="K19" s="5">
        <v>150</v>
      </c>
      <c r="L19" s="5">
        <v>0</v>
      </c>
      <c r="M19" s="5">
        <v>-142</v>
      </c>
      <c r="N19" s="5">
        <v>800</v>
      </c>
      <c r="O19" s="5">
        <v>800</v>
      </c>
      <c r="P19" s="5">
        <v>-246</v>
      </c>
      <c r="Q19" s="5">
        <v>-248</v>
      </c>
      <c r="R19" s="5">
        <v>500</v>
      </c>
      <c r="S19" s="5">
        <v>500</v>
      </c>
      <c r="T19" s="5">
        <v>-451</v>
      </c>
      <c r="U19" s="5">
        <v>0</v>
      </c>
      <c r="V19" s="5">
        <v>500</v>
      </c>
      <c r="W19" s="5">
        <v>500</v>
      </c>
      <c r="X19" s="5">
        <v>4</v>
      </c>
      <c r="Y19" s="5">
        <v>-392</v>
      </c>
      <c r="Z19" s="5">
        <v>500</v>
      </c>
      <c r="AA19" s="5">
        <v>500</v>
      </c>
      <c r="AE19" s="8" t="s">
        <v>133</v>
      </c>
    </row>
    <row r="20" spans="1:46" s="5" customFormat="1">
      <c r="A20" s="5">
        <v>2009</v>
      </c>
      <c r="B20" s="5" t="s">
        <v>63</v>
      </c>
      <c r="D20" s="5">
        <v>2</v>
      </c>
      <c r="E20" s="5">
        <v>1</v>
      </c>
      <c r="F20" s="5" t="s">
        <v>128</v>
      </c>
      <c r="G20" s="5">
        <v>0</v>
      </c>
      <c r="H20" s="5">
        <v>0</v>
      </c>
      <c r="I20" s="5">
        <v>2</v>
      </c>
      <c r="J20" s="5">
        <v>610</v>
      </c>
      <c r="K20" s="5">
        <v>150</v>
      </c>
      <c r="L20" s="5">
        <v>0</v>
      </c>
      <c r="M20" s="5">
        <v>61</v>
      </c>
      <c r="N20" s="5">
        <v>800</v>
      </c>
      <c r="O20" s="5">
        <v>600</v>
      </c>
      <c r="P20" s="5">
        <v>0</v>
      </c>
      <c r="Q20" s="5">
        <v>-56</v>
      </c>
      <c r="R20" s="5">
        <v>600</v>
      </c>
      <c r="S20" s="5">
        <v>600</v>
      </c>
      <c r="T20" s="5">
        <v>-292</v>
      </c>
      <c r="U20" s="5">
        <v>-338.1</v>
      </c>
      <c r="V20" s="5">
        <v>500</v>
      </c>
      <c r="W20" s="5">
        <v>800</v>
      </c>
      <c r="X20" s="5">
        <v>293</v>
      </c>
      <c r="Y20" s="5">
        <v>-338.1</v>
      </c>
      <c r="Z20" s="5">
        <v>500</v>
      </c>
      <c r="AA20" s="5">
        <v>800</v>
      </c>
      <c r="AE20" s="8" t="s">
        <v>134</v>
      </c>
    </row>
    <row r="21" spans="1:46" s="5" customFormat="1">
      <c r="A21" s="5">
        <v>2010</v>
      </c>
      <c r="B21" s="5" t="s">
        <v>64</v>
      </c>
      <c r="D21" s="5">
        <v>2</v>
      </c>
      <c r="E21" s="5">
        <v>1</v>
      </c>
      <c r="F21" s="5" t="s">
        <v>128</v>
      </c>
      <c r="G21" s="5">
        <v>0</v>
      </c>
      <c r="H21" s="5">
        <v>0</v>
      </c>
      <c r="I21" s="5">
        <v>-132.69999999999999</v>
      </c>
      <c r="J21" s="5">
        <v>610</v>
      </c>
      <c r="K21" s="5">
        <v>150</v>
      </c>
      <c r="L21" s="5">
        <v>0</v>
      </c>
      <c r="M21" s="5">
        <v>-81</v>
      </c>
      <c r="N21" s="5">
        <v>800</v>
      </c>
      <c r="O21" s="5">
        <v>600</v>
      </c>
      <c r="P21" s="5">
        <v>0</v>
      </c>
      <c r="Q21" s="5">
        <v>-191.9</v>
      </c>
      <c r="R21" s="5">
        <v>600</v>
      </c>
      <c r="S21" s="5">
        <v>600</v>
      </c>
      <c r="T21" s="5">
        <v>-292</v>
      </c>
      <c r="U21" s="5">
        <v>-480.7</v>
      </c>
      <c r="V21" s="5">
        <v>500</v>
      </c>
      <c r="W21" s="5">
        <v>800</v>
      </c>
      <c r="X21" s="5">
        <v>291.39999999999998</v>
      </c>
      <c r="Y21" s="5">
        <v>-480.8</v>
      </c>
      <c r="Z21" s="5">
        <v>500</v>
      </c>
      <c r="AA21" s="5">
        <v>800</v>
      </c>
      <c r="AE21" s="8" t="s">
        <v>135</v>
      </c>
    </row>
    <row r="22" spans="1:46" s="12" customFormat="1">
      <c r="A22" s="12">
        <v>2011</v>
      </c>
      <c r="B22" s="12" t="s">
        <v>65</v>
      </c>
      <c r="D22" s="12">
        <v>2</v>
      </c>
      <c r="E22" s="12">
        <v>1</v>
      </c>
      <c r="F22" s="12" t="s">
        <v>126</v>
      </c>
      <c r="G22" s="12">
        <v>0</v>
      </c>
      <c r="H22" s="12">
        <v>178.8</v>
      </c>
      <c r="I22" s="12">
        <v>44.8</v>
      </c>
      <c r="J22" s="12">
        <v>200</v>
      </c>
      <c r="K22" s="12">
        <v>90</v>
      </c>
      <c r="L22" s="12">
        <v>0</v>
      </c>
      <c r="M22" s="12">
        <v>73.599999999999994</v>
      </c>
      <c r="N22" s="12">
        <v>800</v>
      </c>
      <c r="O22" s="12">
        <v>500</v>
      </c>
      <c r="P22" s="12">
        <v>174.7</v>
      </c>
      <c r="Q22" s="12">
        <v>18.2</v>
      </c>
      <c r="R22" s="12">
        <v>170</v>
      </c>
      <c r="S22" s="12">
        <v>500</v>
      </c>
      <c r="T22" s="12">
        <v>90</v>
      </c>
      <c r="U22" s="12">
        <v>-326.10000000000002</v>
      </c>
      <c r="V22" s="12">
        <v>500</v>
      </c>
      <c r="W22" s="12">
        <v>800</v>
      </c>
      <c r="X22" s="12">
        <v>259</v>
      </c>
      <c r="Y22" s="12">
        <v>-326</v>
      </c>
      <c r="Z22" s="12">
        <v>500</v>
      </c>
      <c r="AA22" s="12">
        <v>1200</v>
      </c>
      <c r="AE22" s="13" t="s">
        <v>136</v>
      </c>
    </row>
    <row r="23" spans="1:46" s="16" customFormat="1">
      <c r="A23" s="16">
        <v>2012</v>
      </c>
      <c r="B23" s="16" t="s">
        <v>66</v>
      </c>
      <c r="D23" s="16">
        <v>1</v>
      </c>
      <c r="E23" s="16">
        <v>1</v>
      </c>
      <c r="F23" s="16" t="s">
        <v>123</v>
      </c>
      <c r="G23" s="16">
        <v>0</v>
      </c>
      <c r="H23" s="16">
        <v>275</v>
      </c>
      <c r="I23" s="16">
        <v>512</v>
      </c>
      <c r="J23" s="16">
        <v>130</v>
      </c>
      <c r="K23" s="16">
        <v>135</v>
      </c>
      <c r="L23" s="16">
        <v>-321</v>
      </c>
      <c r="M23" s="16">
        <v>667</v>
      </c>
      <c r="N23" s="16">
        <v>500</v>
      </c>
      <c r="O23" s="16">
        <v>500</v>
      </c>
      <c r="P23" s="16">
        <v>-977</v>
      </c>
      <c r="Q23" s="16">
        <v>-194</v>
      </c>
      <c r="R23" s="16">
        <v>500</v>
      </c>
      <c r="S23" s="16">
        <v>500</v>
      </c>
      <c r="T23" s="16">
        <v>232</v>
      </c>
      <c r="U23" s="16">
        <v>-51</v>
      </c>
      <c r="V23" s="16">
        <v>800</v>
      </c>
      <c r="W23" s="16">
        <v>1500</v>
      </c>
      <c r="X23" s="16">
        <v>231.95</v>
      </c>
      <c r="Y23" s="16">
        <v>-137.69999999999999</v>
      </c>
      <c r="Z23" s="16">
        <v>500</v>
      </c>
      <c r="AA23" s="16">
        <v>1200</v>
      </c>
    </row>
    <row r="24" spans="1:46" s="5" customFormat="1">
      <c r="A24" s="5">
        <v>2013</v>
      </c>
      <c r="B24" s="5" t="s">
        <v>67</v>
      </c>
      <c r="D24" s="5">
        <v>1</v>
      </c>
      <c r="E24" s="5">
        <v>1</v>
      </c>
      <c r="F24" s="5" t="s">
        <v>123</v>
      </c>
      <c r="G24" s="5">
        <v>0</v>
      </c>
      <c r="H24" s="5">
        <v>47.51</v>
      </c>
      <c r="I24" s="5">
        <v>-290.5</v>
      </c>
      <c r="J24" s="5">
        <v>340</v>
      </c>
      <c r="K24" s="5">
        <v>200</v>
      </c>
      <c r="L24" s="5">
        <v>0</v>
      </c>
      <c r="M24" s="5">
        <v>-209.1</v>
      </c>
      <c r="N24" s="5">
        <v>800</v>
      </c>
      <c r="O24" s="5">
        <v>900</v>
      </c>
      <c r="P24" s="5">
        <v>46.6</v>
      </c>
      <c r="Q24" s="5">
        <v>-373</v>
      </c>
      <c r="R24" s="5">
        <v>306</v>
      </c>
      <c r="S24" s="5">
        <v>500</v>
      </c>
      <c r="T24" s="5">
        <v>-105.4</v>
      </c>
      <c r="U24" s="5">
        <v>-458.6</v>
      </c>
      <c r="V24" s="5">
        <v>500</v>
      </c>
      <c r="W24" s="5">
        <v>500</v>
      </c>
      <c r="X24" s="5">
        <v>199.4</v>
      </c>
      <c r="Y24" s="5">
        <v>-459.1</v>
      </c>
      <c r="Z24" s="5">
        <v>500</v>
      </c>
      <c r="AA24" s="5">
        <v>500</v>
      </c>
    </row>
    <row r="25" spans="1:46" s="5" customFormat="1">
      <c r="A25" s="5">
        <v>2014</v>
      </c>
      <c r="B25" s="5" t="s">
        <v>68</v>
      </c>
      <c r="D25" s="5">
        <v>1</v>
      </c>
      <c r="E25" s="5">
        <v>1</v>
      </c>
      <c r="F25" s="5" t="s">
        <v>129</v>
      </c>
      <c r="G25" s="5">
        <v>0</v>
      </c>
      <c r="H25" s="5">
        <v>-204.7</v>
      </c>
      <c r="I25" s="5">
        <v>-207</v>
      </c>
      <c r="J25" s="5">
        <v>150</v>
      </c>
      <c r="K25" s="5">
        <v>150</v>
      </c>
      <c r="L25" s="5">
        <v>0</v>
      </c>
      <c r="M25" s="5">
        <v>-148.5</v>
      </c>
      <c r="N25" s="5">
        <v>800</v>
      </c>
      <c r="O25" s="5">
        <v>900</v>
      </c>
      <c r="P25" s="5">
        <v>-204.7</v>
      </c>
      <c r="Q25" s="5">
        <v>-266</v>
      </c>
      <c r="R25" s="5">
        <v>115</v>
      </c>
      <c r="S25" s="5">
        <v>400</v>
      </c>
      <c r="T25" s="5">
        <v>-261.5</v>
      </c>
      <c r="U25" s="5">
        <v>-397.9</v>
      </c>
      <c r="V25" s="5">
        <v>500</v>
      </c>
      <c r="W25" s="5">
        <v>500</v>
      </c>
      <c r="X25" s="5">
        <v>-147</v>
      </c>
      <c r="Y25" s="5">
        <v>-397.6</v>
      </c>
      <c r="Z25" s="5">
        <v>700</v>
      </c>
      <c r="AA25" s="5">
        <v>500</v>
      </c>
    </row>
    <row r="26" spans="1:46" s="5" customFormat="1">
      <c r="A26" s="5">
        <v>2015</v>
      </c>
      <c r="B26" s="5" t="s">
        <v>69</v>
      </c>
      <c r="D26" s="5">
        <v>1</v>
      </c>
      <c r="E26" s="5">
        <v>1</v>
      </c>
      <c r="F26" s="5" t="s">
        <v>130</v>
      </c>
      <c r="G26" s="5">
        <v>0</v>
      </c>
      <c r="H26" s="5">
        <v>1.3</v>
      </c>
      <c r="I26" s="5">
        <v>-14.8</v>
      </c>
      <c r="J26" s="5">
        <v>309</v>
      </c>
      <c r="K26" s="5">
        <v>122</v>
      </c>
      <c r="L26" s="5">
        <v>0</v>
      </c>
      <c r="M26" s="5">
        <v>29.2</v>
      </c>
      <c r="N26" s="5">
        <v>800</v>
      </c>
      <c r="O26" s="5">
        <v>800</v>
      </c>
      <c r="P26" s="5">
        <v>2.06</v>
      </c>
      <c r="Q26" s="5">
        <v>-57.9</v>
      </c>
      <c r="R26" s="5">
        <v>278</v>
      </c>
      <c r="S26" s="5">
        <v>800</v>
      </c>
      <c r="T26" s="5">
        <v>-136.6</v>
      </c>
      <c r="U26" s="5">
        <v>-367.4</v>
      </c>
      <c r="V26" s="5">
        <v>500</v>
      </c>
      <c r="W26" s="5">
        <v>793</v>
      </c>
      <c r="X26" s="5">
        <v>140.97999999999999</v>
      </c>
      <c r="Y26" s="5">
        <v>-350.1</v>
      </c>
      <c r="Z26" s="5">
        <v>500</v>
      </c>
      <c r="AA26" s="5">
        <v>759</v>
      </c>
    </row>
    <row r="27" spans="1:46" s="5" customFormat="1">
      <c r="A27" s="5">
        <v>3001</v>
      </c>
      <c r="B27" s="5" t="s">
        <v>156</v>
      </c>
      <c r="C27" s="5" t="s">
        <v>162</v>
      </c>
      <c r="D27" s="5">
        <v>2</v>
      </c>
      <c r="E27" s="5">
        <v>2</v>
      </c>
      <c r="F27" s="5" t="s">
        <v>123</v>
      </c>
      <c r="G27" s="5">
        <v>0</v>
      </c>
      <c r="H27" s="6">
        <v>10000</v>
      </c>
      <c r="I27" s="6">
        <v>10000</v>
      </c>
      <c r="J27" s="6">
        <v>10000</v>
      </c>
      <c r="K27" s="6">
        <v>10000</v>
      </c>
      <c r="L27" s="6">
        <v>10000</v>
      </c>
      <c r="M27" s="6">
        <v>10000</v>
      </c>
      <c r="N27" s="6">
        <v>10000</v>
      </c>
      <c r="O27" s="6">
        <v>10000</v>
      </c>
      <c r="P27" s="6">
        <v>10000</v>
      </c>
      <c r="Q27" s="6">
        <v>10000</v>
      </c>
      <c r="R27" s="6">
        <v>10000</v>
      </c>
      <c r="S27" s="6">
        <v>10000</v>
      </c>
      <c r="T27" s="6">
        <v>10000</v>
      </c>
      <c r="U27" s="6">
        <v>10000</v>
      </c>
      <c r="V27" s="6">
        <v>10000</v>
      </c>
      <c r="W27" s="6">
        <v>10000</v>
      </c>
      <c r="X27" s="6">
        <v>10000</v>
      </c>
      <c r="Y27" s="6">
        <v>10000</v>
      </c>
      <c r="Z27" s="6">
        <v>10000</v>
      </c>
      <c r="AA27" s="6">
        <v>10000</v>
      </c>
      <c r="AB27" s="5" t="s">
        <v>142</v>
      </c>
      <c r="AC27" s="5">
        <v>2</v>
      </c>
      <c r="AD27" s="5">
        <v>2</v>
      </c>
      <c r="AE27" s="5" t="s">
        <v>143</v>
      </c>
      <c r="AF27" s="5">
        <v>2</v>
      </c>
      <c r="AG27" s="5">
        <v>2</v>
      </c>
      <c r="AH27" s="5" t="s">
        <v>144</v>
      </c>
      <c r="AI27" s="5">
        <v>1</v>
      </c>
      <c r="AJ27" s="5">
        <v>1</v>
      </c>
      <c r="AK27" s="5" t="s">
        <v>145</v>
      </c>
    </row>
    <row r="28" spans="1:46" s="5" customFormat="1">
      <c r="A28" s="5">
        <v>3002</v>
      </c>
      <c r="B28" s="5" t="s">
        <v>156</v>
      </c>
      <c r="D28" s="5">
        <v>2</v>
      </c>
      <c r="E28" s="5">
        <v>2</v>
      </c>
      <c r="F28" s="5" t="s">
        <v>123</v>
      </c>
      <c r="G28" s="5">
        <v>0</v>
      </c>
      <c r="H28" s="6">
        <v>10000</v>
      </c>
      <c r="I28" s="6">
        <v>10000</v>
      </c>
      <c r="J28" s="6">
        <v>10000</v>
      </c>
      <c r="K28" s="6">
        <v>10000</v>
      </c>
      <c r="L28" s="6">
        <v>10000</v>
      </c>
      <c r="M28" s="6">
        <v>10000</v>
      </c>
      <c r="N28" s="6">
        <v>10000</v>
      </c>
      <c r="O28" s="6">
        <v>10000</v>
      </c>
      <c r="P28" s="6">
        <v>10000</v>
      </c>
      <c r="Q28" s="6">
        <v>10000</v>
      </c>
      <c r="R28" s="6">
        <v>10000</v>
      </c>
      <c r="S28" s="6">
        <v>10000</v>
      </c>
      <c r="T28" s="6">
        <v>10000</v>
      </c>
      <c r="U28" s="6">
        <v>10000</v>
      </c>
      <c r="V28" s="6">
        <v>10000</v>
      </c>
      <c r="W28" s="6">
        <v>10000</v>
      </c>
      <c r="X28" s="6">
        <v>10000</v>
      </c>
      <c r="Y28" s="6">
        <v>10000</v>
      </c>
      <c r="Z28" s="6">
        <v>10000</v>
      </c>
      <c r="AA28" s="6">
        <v>10000</v>
      </c>
      <c r="AB28" s="5" t="s">
        <v>146</v>
      </c>
      <c r="AC28" s="5">
        <v>2</v>
      </c>
      <c r="AD28" s="5" t="s">
        <v>147</v>
      </c>
      <c r="AE28" s="8" t="s">
        <v>148</v>
      </c>
      <c r="AF28" s="5">
        <v>1</v>
      </c>
      <c r="AG28" s="5">
        <v>1</v>
      </c>
      <c r="AH28" s="5" t="s">
        <v>149</v>
      </c>
      <c r="AI28" s="5">
        <v>2</v>
      </c>
      <c r="AJ28" s="5" t="s">
        <v>147</v>
      </c>
      <c r="AK28" s="5" t="s">
        <v>150</v>
      </c>
      <c r="AL28" s="5">
        <v>1</v>
      </c>
      <c r="AM28" s="5">
        <v>1</v>
      </c>
      <c r="AN28" s="5" t="s">
        <v>151</v>
      </c>
      <c r="AO28" s="5">
        <v>2</v>
      </c>
      <c r="AP28" s="5" t="s">
        <v>147</v>
      </c>
      <c r="AQ28" s="5" t="s">
        <v>152</v>
      </c>
      <c r="AR28" s="5">
        <v>1</v>
      </c>
      <c r="AS28" s="5">
        <v>1</v>
      </c>
      <c r="AT28" s="5" t="s">
        <v>153</v>
      </c>
    </row>
    <row r="29" spans="1:46" s="5" customFormat="1">
      <c r="A29" s="5">
        <v>3003</v>
      </c>
      <c r="B29" s="5" t="s">
        <v>156</v>
      </c>
      <c r="D29" s="5">
        <v>2</v>
      </c>
      <c r="E29" s="5">
        <v>2</v>
      </c>
      <c r="F29" s="5" t="s">
        <v>123</v>
      </c>
      <c r="G29" s="5">
        <v>0</v>
      </c>
      <c r="H29" s="6">
        <v>10000</v>
      </c>
      <c r="I29" s="6">
        <v>10000</v>
      </c>
      <c r="J29" s="6">
        <v>10000</v>
      </c>
      <c r="K29" s="6">
        <v>10000</v>
      </c>
      <c r="L29" s="6">
        <v>10000</v>
      </c>
      <c r="M29" s="6">
        <v>10000</v>
      </c>
      <c r="N29" s="6">
        <v>10000</v>
      </c>
      <c r="O29" s="6">
        <v>10000</v>
      </c>
      <c r="P29" s="6">
        <v>10000</v>
      </c>
      <c r="Q29" s="6">
        <v>10000</v>
      </c>
      <c r="R29" s="6">
        <v>10000</v>
      </c>
      <c r="S29" s="6">
        <v>10000</v>
      </c>
      <c r="T29" s="6">
        <v>10000</v>
      </c>
      <c r="U29" s="6">
        <v>10000</v>
      </c>
      <c r="V29" s="6">
        <v>10000</v>
      </c>
      <c r="W29" s="6">
        <v>10000</v>
      </c>
      <c r="X29" s="6">
        <v>10000</v>
      </c>
      <c r="Y29" s="6">
        <v>10000</v>
      </c>
      <c r="Z29" s="6">
        <v>10000</v>
      </c>
      <c r="AA29" s="6">
        <v>10000</v>
      </c>
      <c r="AB29" s="5" t="s">
        <v>146</v>
      </c>
      <c r="AC29" s="5">
        <v>2</v>
      </c>
      <c r="AD29" s="5" t="s">
        <v>147</v>
      </c>
      <c r="AE29" s="8" t="s">
        <v>154</v>
      </c>
      <c r="AF29" s="5">
        <v>1</v>
      </c>
      <c r="AG29" s="5">
        <v>1</v>
      </c>
      <c r="AH29" s="5" t="s">
        <v>155</v>
      </c>
    </row>
    <row r="30" spans="1:46" s="5" customFormat="1">
      <c r="A30" s="5">
        <v>3004</v>
      </c>
      <c r="B30" s="5" t="s">
        <v>70</v>
      </c>
      <c r="D30" s="5">
        <v>1</v>
      </c>
      <c r="E30" s="5">
        <v>2</v>
      </c>
      <c r="F30" s="5" t="s">
        <v>123</v>
      </c>
      <c r="G30" s="5">
        <v>1</v>
      </c>
      <c r="H30" s="5">
        <v>183</v>
      </c>
      <c r="I30" s="5">
        <v>-31</v>
      </c>
      <c r="J30" s="5">
        <v>190</v>
      </c>
      <c r="K30" s="5">
        <v>440</v>
      </c>
      <c r="L30" s="5">
        <v>0</v>
      </c>
      <c r="M30" s="5">
        <v>171.03</v>
      </c>
      <c r="N30" s="5">
        <v>800</v>
      </c>
      <c r="O30" s="5">
        <v>500</v>
      </c>
      <c r="P30" s="5">
        <v>182.6</v>
      </c>
      <c r="Q30" s="5">
        <v>-231</v>
      </c>
      <c r="R30" s="5">
        <v>153</v>
      </c>
      <c r="S30" s="5">
        <v>500</v>
      </c>
      <c r="T30" s="5">
        <v>106.2</v>
      </c>
      <c r="U30" s="5">
        <v>-228.6</v>
      </c>
      <c r="V30" s="5">
        <v>500</v>
      </c>
      <c r="W30" s="5">
        <v>800</v>
      </c>
      <c r="X30" s="5">
        <v>258.60000000000002</v>
      </c>
      <c r="Y30" s="5">
        <v>-228.7</v>
      </c>
      <c r="Z30" s="5">
        <v>500</v>
      </c>
      <c r="AA30" s="5">
        <v>800</v>
      </c>
    </row>
    <row r="31" spans="1:46" s="10" customFormat="1">
      <c r="A31" s="10">
        <v>3005</v>
      </c>
      <c r="B31" s="10" t="s">
        <v>71</v>
      </c>
      <c r="D31" s="10">
        <v>2</v>
      </c>
      <c r="E31" s="10">
        <v>2</v>
      </c>
      <c r="F31" s="10" t="s">
        <v>131</v>
      </c>
      <c r="G31" s="10">
        <v>0</v>
      </c>
      <c r="H31" s="10">
        <v>80</v>
      </c>
      <c r="I31" s="10">
        <v>186.1</v>
      </c>
      <c r="J31" s="10">
        <v>200</v>
      </c>
      <c r="K31" s="10">
        <v>90</v>
      </c>
      <c r="L31" s="10">
        <v>0</v>
      </c>
      <c r="M31" s="10">
        <v>213.9</v>
      </c>
      <c r="N31" s="10">
        <v>800</v>
      </c>
      <c r="O31" s="10">
        <v>500</v>
      </c>
      <c r="P31" s="10">
        <v>80.400000000000006</v>
      </c>
      <c r="Q31" s="10">
        <v>157.1</v>
      </c>
      <c r="R31" s="10">
        <v>165</v>
      </c>
      <c r="S31" s="10">
        <v>1000</v>
      </c>
      <c r="T31" s="10">
        <v>-2</v>
      </c>
      <c r="U31" s="10">
        <v>-286</v>
      </c>
      <c r="V31" s="10">
        <v>500</v>
      </c>
      <c r="W31" s="10">
        <v>1000</v>
      </c>
      <c r="X31" s="10">
        <v>162.30000000000001</v>
      </c>
      <c r="Y31" s="10">
        <v>-285.89999999999998</v>
      </c>
      <c r="Z31" s="10">
        <v>500</v>
      </c>
      <c r="AA31" s="10">
        <v>1000</v>
      </c>
      <c r="AC31" s="10">
        <v>1</v>
      </c>
      <c r="AD31" s="5" t="s">
        <v>81</v>
      </c>
      <c r="AE31" s="11" t="s">
        <v>137</v>
      </c>
    </row>
    <row r="32" spans="1:46" s="5" customFormat="1">
      <c r="A32" s="5">
        <v>3006</v>
      </c>
      <c r="B32" s="5" t="s">
        <v>72</v>
      </c>
      <c r="D32" s="5">
        <v>2</v>
      </c>
      <c r="E32" s="5">
        <v>2</v>
      </c>
      <c r="F32" s="5" t="s">
        <v>131</v>
      </c>
      <c r="G32" s="5">
        <v>0</v>
      </c>
      <c r="H32" s="6">
        <v>226.3</v>
      </c>
      <c r="I32" s="6">
        <v>186.1</v>
      </c>
      <c r="J32" s="6">
        <v>200</v>
      </c>
      <c r="K32" s="6">
        <v>90</v>
      </c>
      <c r="L32" s="6">
        <v>0</v>
      </c>
      <c r="M32" s="6">
        <v>213.9</v>
      </c>
      <c r="N32" s="6">
        <v>800</v>
      </c>
      <c r="O32" s="6">
        <v>500</v>
      </c>
      <c r="P32" s="6">
        <v>224.6</v>
      </c>
      <c r="Q32" s="6">
        <v>157.1</v>
      </c>
      <c r="R32" s="6">
        <v>166</v>
      </c>
      <c r="S32" s="6">
        <v>1000</v>
      </c>
      <c r="T32" s="6">
        <v>141.9</v>
      </c>
      <c r="U32" s="6">
        <v>-286</v>
      </c>
      <c r="V32" s="6">
        <v>500</v>
      </c>
      <c r="W32" s="6">
        <v>1000</v>
      </c>
      <c r="X32" s="6">
        <v>306.60000000000002</v>
      </c>
      <c r="Y32" s="6">
        <v>-285.89999999999998</v>
      </c>
      <c r="Z32" s="6">
        <v>500</v>
      </c>
      <c r="AA32" s="5">
        <v>1000</v>
      </c>
      <c r="AC32" s="6">
        <v>1</v>
      </c>
      <c r="AD32" s="5" t="s">
        <v>81</v>
      </c>
      <c r="AE32" s="8" t="s">
        <v>138</v>
      </c>
    </row>
    <row r="33" spans="1:31" s="5" customFormat="1">
      <c r="A33" s="5">
        <v>4001</v>
      </c>
      <c r="B33" s="5" t="s">
        <v>183</v>
      </c>
      <c r="C33" s="15" t="s">
        <v>186</v>
      </c>
      <c r="D33" s="5">
        <v>2</v>
      </c>
      <c r="E33" s="5">
        <v>3</v>
      </c>
      <c r="F33" s="5" t="s">
        <v>123</v>
      </c>
      <c r="G33" s="5">
        <v>-114.4</v>
      </c>
      <c r="H33" s="5">
        <v>179</v>
      </c>
      <c r="I33" s="5">
        <v>-79</v>
      </c>
      <c r="J33" s="5">
        <v>160</v>
      </c>
      <c r="K33" s="5">
        <v>300</v>
      </c>
      <c r="L33" s="5">
        <v>0</v>
      </c>
      <c r="M33" s="5">
        <v>52.84</v>
      </c>
      <c r="N33" s="5">
        <v>800</v>
      </c>
      <c r="O33" s="5">
        <v>800</v>
      </c>
      <c r="P33" s="5">
        <v>179.3</v>
      </c>
      <c r="Q33" s="5">
        <v>-211</v>
      </c>
      <c r="R33" s="5">
        <v>126</v>
      </c>
      <c r="S33" s="5">
        <v>500</v>
      </c>
      <c r="T33" s="5">
        <v>117</v>
      </c>
      <c r="U33" s="5">
        <v>-347</v>
      </c>
      <c r="V33" s="5">
        <v>500</v>
      </c>
      <c r="W33" s="5">
        <v>800</v>
      </c>
      <c r="X33" s="5">
        <v>241.8</v>
      </c>
      <c r="Y33" s="5">
        <v>-347</v>
      </c>
      <c r="Z33" s="5">
        <v>500</v>
      </c>
      <c r="AA33" s="5">
        <v>800</v>
      </c>
      <c r="AC33" s="5">
        <v>1</v>
      </c>
      <c r="AD33" s="5" t="s">
        <v>81</v>
      </c>
      <c r="AE33" s="5" t="s">
        <v>189</v>
      </c>
    </row>
    <row r="34" spans="1:31" s="5" customFormat="1">
      <c r="A34" s="5">
        <v>5001</v>
      </c>
      <c r="B34" s="5" t="s">
        <v>184</v>
      </c>
      <c r="C34" s="15" t="s">
        <v>187</v>
      </c>
      <c r="D34" s="5">
        <v>2</v>
      </c>
      <c r="E34" s="5">
        <v>4</v>
      </c>
      <c r="F34" s="5" t="s">
        <v>123</v>
      </c>
      <c r="G34" s="5">
        <v>-400</v>
      </c>
      <c r="H34" s="5">
        <v>132</v>
      </c>
      <c r="I34" s="5">
        <v>-65</v>
      </c>
      <c r="J34" s="5">
        <v>250</v>
      </c>
      <c r="K34" s="5">
        <v>480</v>
      </c>
      <c r="L34" s="5">
        <v>0</v>
      </c>
      <c r="M34" s="5">
        <v>157.01</v>
      </c>
      <c r="N34" s="5">
        <v>800</v>
      </c>
      <c r="O34" s="5">
        <v>500</v>
      </c>
      <c r="P34" s="5">
        <v>132.19999999999999</v>
      </c>
      <c r="Q34" s="5">
        <v>-287</v>
      </c>
      <c r="R34" s="5">
        <v>216</v>
      </c>
      <c r="S34" s="5">
        <v>500</v>
      </c>
      <c r="T34" s="5">
        <v>24.8</v>
      </c>
      <c r="U34" s="5">
        <v>-242.8</v>
      </c>
      <c r="V34" s="5">
        <v>500</v>
      </c>
      <c r="W34" s="5">
        <v>800</v>
      </c>
      <c r="X34" s="5">
        <v>239.3</v>
      </c>
      <c r="Y34" s="5">
        <v>-242.4</v>
      </c>
      <c r="Z34" s="5">
        <v>500</v>
      </c>
      <c r="AA34" s="5">
        <v>800</v>
      </c>
      <c r="AC34" s="5">
        <v>1</v>
      </c>
      <c r="AD34" s="5" t="s">
        <v>81</v>
      </c>
      <c r="AE34" s="5" t="s">
        <v>190</v>
      </c>
    </row>
    <row r="35" spans="1:31" s="5" customFormat="1">
      <c r="A35" s="5">
        <v>6001</v>
      </c>
      <c r="B35" s="5" t="s">
        <v>185</v>
      </c>
      <c r="C35" s="15" t="s">
        <v>188</v>
      </c>
      <c r="D35" s="5">
        <v>2</v>
      </c>
      <c r="E35" s="5">
        <v>5</v>
      </c>
      <c r="F35" s="5" t="s">
        <v>123</v>
      </c>
      <c r="G35" s="5">
        <v>400</v>
      </c>
      <c r="H35" s="5">
        <v>-77</v>
      </c>
      <c r="I35" s="5">
        <v>68</v>
      </c>
      <c r="J35" s="5">
        <v>150</v>
      </c>
      <c r="K35" s="5">
        <v>260</v>
      </c>
      <c r="L35" s="5">
        <v>0</v>
      </c>
      <c r="M35" s="5">
        <v>180.8</v>
      </c>
      <c r="N35" s="5">
        <v>800</v>
      </c>
      <c r="O35" s="5">
        <v>500</v>
      </c>
      <c r="P35" s="5">
        <v>-77.599999999999994</v>
      </c>
      <c r="Q35" s="5">
        <v>-45.2</v>
      </c>
      <c r="R35" s="5">
        <v>115</v>
      </c>
      <c r="S35" s="5">
        <v>500</v>
      </c>
      <c r="T35" s="5">
        <v>-134.69999999999999</v>
      </c>
      <c r="U35" s="5">
        <v>-218.9</v>
      </c>
      <c r="V35" s="5">
        <v>500</v>
      </c>
      <c r="W35" s="5">
        <v>800</v>
      </c>
      <c r="X35" s="5">
        <v>-20.399999999999999</v>
      </c>
      <c r="Y35" s="5">
        <v>-218.8</v>
      </c>
      <c r="Z35" s="5">
        <v>500</v>
      </c>
      <c r="AA35" s="5">
        <v>800</v>
      </c>
      <c r="AC35" s="5">
        <v>1</v>
      </c>
      <c r="AD35" s="5" t="s">
        <v>81</v>
      </c>
      <c r="AE35" s="5" t="s">
        <v>191</v>
      </c>
    </row>
    <row r="36" spans="1:31" s="5" customFormat="1">
      <c r="A36" s="5">
        <f>A35+1000</f>
        <v>7001</v>
      </c>
      <c r="B36" s="5" t="s">
        <v>163</v>
      </c>
      <c r="C36" s="12" t="s">
        <v>164</v>
      </c>
      <c r="D36" s="5">
        <v>2</v>
      </c>
      <c r="E36" s="5">
        <v>6</v>
      </c>
      <c r="F36" s="5" t="s">
        <v>123</v>
      </c>
      <c r="G36" s="5">
        <v>-550</v>
      </c>
      <c r="H36" s="5">
        <v>36.200000000000003</v>
      </c>
      <c r="I36" s="5">
        <v>73</v>
      </c>
      <c r="J36" s="5">
        <v>300</v>
      </c>
      <c r="K36" s="5">
        <v>150</v>
      </c>
      <c r="L36" s="5">
        <v>0</v>
      </c>
      <c r="M36" s="5">
        <v>130</v>
      </c>
      <c r="N36" s="5">
        <v>800</v>
      </c>
      <c r="O36" s="5">
        <v>500</v>
      </c>
      <c r="P36" s="5">
        <v>35</v>
      </c>
      <c r="Q36" s="5">
        <v>17</v>
      </c>
      <c r="R36" s="5">
        <v>268</v>
      </c>
      <c r="S36" s="5">
        <v>800</v>
      </c>
      <c r="T36" s="5">
        <v>-98.9</v>
      </c>
      <c r="U36" s="5">
        <v>-269.89999999999998</v>
      </c>
      <c r="V36" s="5">
        <v>500</v>
      </c>
      <c r="W36" s="5">
        <v>800</v>
      </c>
      <c r="X36" s="5">
        <v>168.8</v>
      </c>
      <c r="Y36" s="5">
        <v>-269.7</v>
      </c>
      <c r="Z36" s="5">
        <v>500</v>
      </c>
      <c r="AA36" s="5">
        <v>800</v>
      </c>
      <c r="AC36" s="5">
        <v>1</v>
      </c>
      <c r="AD36" s="5" t="s">
        <v>81</v>
      </c>
      <c r="AE36" s="5" t="s">
        <v>192</v>
      </c>
    </row>
    <row r="37" spans="1:31" s="14" customFormat="1">
      <c r="A37" s="14">
        <f t="shared" ref="A37:A44" si="0">A36+1000</f>
        <v>8001</v>
      </c>
      <c r="B37" s="14" t="s">
        <v>168</v>
      </c>
      <c r="C37" s="14" t="s">
        <v>176</v>
      </c>
      <c r="D37" s="14">
        <v>2</v>
      </c>
      <c r="E37" s="14">
        <v>7</v>
      </c>
      <c r="F37" s="14" t="s">
        <v>123</v>
      </c>
      <c r="G37" s="14">
        <v>-639</v>
      </c>
      <c r="H37" s="14">
        <v>203</v>
      </c>
      <c r="I37" s="14">
        <v>-18</v>
      </c>
      <c r="J37" s="14">
        <v>150</v>
      </c>
      <c r="K37" s="14">
        <v>300</v>
      </c>
      <c r="L37" s="14">
        <v>10</v>
      </c>
      <c r="M37" s="14">
        <v>113.8</v>
      </c>
      <c r="N37" s="14">
        <v>800</v>
      </c>
      <c r="O37" s="14">
        <v>500</v>
      </c>
      <c r="P37" s="14">
        <v>202.38</v>
      </c>
      <c r="Q37" s="14">
        <v>-150.91</v>
      </c>
      <c r="R37" s="14">
        <v>116</v>
      </c>
      <c r="S37" s="14">
        <v>500</v>
      </c>
      <c r="T37" s="14">
        <v>144.9</v>
      </c>
      <c r="U37" s="14">
        <v>-285.89999999999998</v>
      </c>
      <c r="V37" s="14">
        <v>500</v>
      </c>
      <c r="W37" s="14">
        <v>800</v>
      </c>
      <c r="X37" s="14">
        <v>259.89999999999998</v>
      </c>
      <c r="Y37" s="14">
        <v>-285.8</v>
      </c>
      <c r="Z37" s="14">
        <v>500</v>
      </c>
      <c r="AA37" s="14">
        <v>800</v>
      </c>
      <c r="AC37" s="14">
        <v>1</v>
      </c>
      <c r="AD37" s="5" t="s">
        <v>81</v>
      </c>
      <c r="AE37" s="14" t="s">
        <v>193</v>
      </c>
    </row>
    <row r="38" spans="1:31" s="14" customFormat="1">
      <c r="A38" s="14">
        <f t="shared" si="0"/>
        <v>9001</v>
      </c>
      <c r="B38" s="14" t="s">
        <v>169</v>
      </c>
      <c r="C38" s="14" t="s">
        <v>177</v>
      </c>
      <c r="D38" s="14">
        <v>2</v>
      </c>
      <c r="E38" s="14">
        <v>8</v>
      </c>
      <c r="F38" s="14" t="s">
        <v>123</v>
      </c>
      <c r="G38" s="14">
        <v>639</v>
      </c>
      <c r="H38" s="14">
        <v>37</v>
      </c>
      <c r="I38" s="14">
        <v>-115</v>
      </c>
      <c r="J38" s="14">
        <v>400</v>
      </c>
      <c r="K38" s="14">
        <v>180</v>
      </c>
      <c r="L38" s="14">
        <v>0</v>
      </c>
      <c r="M38" s="14">
        <v>-44</v>
      </c>
      <c r="N38" s="14">
        <v>800</v>
      </c>
      <c r="O38" s="14">
        <v>800</v>
      </c>
      <c r="P38" s="14">
        <v>37.799999999999997</v>
      </c>
      <c r="Q38" s="14">
        <v>-188.7</v>
      </c>
      <c r="R38" s="14">
        <v>366</v>
      </c>
      <c r="S38" s="14">
        <v>500</v>
      </c>
      <c r="T38" s="14">
        <v>-144.69</v>
      </c>
      <c r="U38" s="14">
        <v>-444</v>
      </c>
      <c r="V38" s="14">
        <v>500</v>
      </c>
      <c r="W38" s="14">
        <v>800</v>
      </c>
      <c r="X38" s="14">
        <v>220.25</v>
      </c>
      <c r="Y38" s="14">
        <v>-444</v>
      </c>
      <c r="Z38" s="14">
        <v>500</v>
      </c>
      <c r="AA38" s="14">
        <v>800</v>
      </c>
      <c r="AC38" s="14">
        <v>1</v>
      </c>
      <c r="AD38" s="5" t="s">
        <v>81</v>
      </c>
      <c r="AE38" s="14" t="s">
        <v>194</v>
      </c>
    </row>
    <row r="39" spans="1:31" s="14" customFormat="1">
      <c r="A39" s="14">
        <f t="shared" si="0"/>
        <v>10001</v>
      </c>
      <c r="B39" s="14" t="s">
        <v>170</v>
      </c>
      <c r="C39" s="14" t="s">
        <v>178</v>
      </c>
      <c r="D39" s="14">
        <v>2</v>
      </c>
      <c r="E39" s="14">
        <v>9</v>
      </c>
      <c r="F39" s="14" t="s">
        <v>123</v>
      </c>
      <c r="G39" s="14">
        <v>-274</v>
      </c>
      <c r="H39" s="14">
        <v>37</v>
      </c>
      <c r="I39" s="14">
        <v>-76.099999999999994</v>
      </c>
      <c r="J39" s="14">
        <v>309</v>
      </c>
      <c r="K39" s="14">
        <v>160</v>
      </c>
      <c r="L39" s="14">
        <v>0</v>
      </c>
      <c r="M39" s="14">
        <v>-15.1</v>
      </c>
      <c r="N39" s="14">
        <v>800</v>
      </c>
      <c r="O39" s="14">
        <v>800</v>
      </c>
      <c r="P39" s="14">
        <v>37.4</v>
      </c>
      <c r="Q39" s="14">
        <v>-137.69999999999999</v>
      </c>
      <c r="R39" s="14">
        <v>277</v>
      </c>
      <c r="S39" s="14">
        <v>500</v>
      </c>
      <c r="T39" s="14">
        <v>-100.8</v>
      </c>
      <c r="U39" s="14">
        <v>-415</v>
      </c>
      <c r="V39" s="14">
        <v>500</v>
      </c>
      <c r="W39" s="14">
        <v>800</v>
      </c>
      <c r="X39" s="14">
        <v>175.4</v>
      </c>
      <c r="Y39" s="14">
        <v>-414.7</v>
      </c>
      <c r="Z39" s="14">
        <v>500</v>
      </c>
      <c r="AA39" s="14">
        <v>800</v>
      </c>
      <c r="AC39" s="14">
        <v>1</v>
      </c>
      <c r="AD39" s="5" t="s">
        <v>81</v>
      </c>
      <c r="AE39" s="14" t="s">
        <v>195</v>
      </c>
    </row>
    <row r="40" spans="1:31" s="14" customFormat="1">
      <c r="A40" s="14">
        <f t="shared" si="0"/>
        <v>11001</v>
      </c>
      <c r="B40" s="14" t="s">
        <v>171</v>
      </c>
      <c r="C40" s="14" t="s">
        <v>179</v>
      </c>
      <c r="D40" s="14">
        <v>2</v>
      </c>
      <c r="E40" s="14">
        <v>10</v>
      </c>
      <c r="F40" s="14" t="s">
        <v>123</v>
      </c>
      <c r="G40" s="14">
        <v>639</v>
      </c>
      <c r="H40" s="14">
        <v>-1.1000000000000001</v>
      </c>
      <c r="I40" s="14">
        <v>40</v>
      </c>
      <c r="J40" s="14">
        <v>160</v>
      </c>
      <c r="K40" s="14">
        <v>140</v>
      </c>
      <c r="L40" s="14">
        <v>0</v>
      </c>
      <c r="M40" s="14">
        <v>91</v>
      </c>
      <c r="N40" s="14">
        <v>800</v>
      </c>
      <c r="O40" s="14">
        <v>800</v>
      </c>
      <c r="P40" s="14">
        <v>-1.54</v>
      </c>
      <c r="Q40" s="14">
        <v>-8</v>
      </c>
      <c r="R40" s="14">
        <v>125</v>
      </c>
      <c r="S40" s="14">
        <v>500</v>
      </c>
      <c r="T40" s="14">
        <v>-63.84</v>
      </c>
      <c r="U40" s="14">
        <v>-308.8</v>
      </c>
      <c r="V40" s="14">
        <v>500</v>
      </c>
      <c r="W40" s="14">
        <v>800</v>
      </c>
      <c r="X40" s="14">
        <v>60.5</v>
      </c>
      <c r="Y40" s="14">
        <v>-308.89999999999998</v>
      </c>
      <c r="Z40" s="14">
        <v>500</v>
      </c>
      <c r="AA40" s="14">
        <v>800</v>
      </c>
      <c r="AC40" s="14">
        <v>1</v>
      </c>
      <c r="AD40" s="5" t="s">
        <v>81</v>
      </c>
      <c r="AE40" s="14" t="s">
        <v>196</v>
      </c>
    </row>
    <row r="41" spans="1:31" s="14" customFormat="1">
      <c r="A41" s="14">
        <f t="shared" si="0"/>
        <v>12001</v>
      </c>
      <c r="B41" s="14" t="s">
        <v>172</v>
      </c>
      <c r="C41" s="14" t="s">
        <v>179</v>
      </c>
      <c r="D41" s="14">
        <v>2</v>
      </c>
      <c r="E41" s="14">
        <v>11</v>
      </c>
      <c r="F41" s="14" t="s">
        <v>123</v>
      </c>
      <c r="G41" s="14">
        <v>375</v>
      </c>
      <c r="H41" s="14">
        <v>73</v>
      </c>
      <c r="I41" s="14">
        <v>27</v>
      </c>
      <c r="J41" s="14">
        <v>200</v>
      </c>
      <c r="K41" s="14">
        <v>140</v>
      </c>
      <c r="L41" s="14">
        <v>-57</v>
      </c>
      <c r="M41" s="14">
        <v>78</v>
      </c>
      <c r="N41" s="14">
        <v>800</v>
      </c>
      <c r="O41" s="14">
        <v>800</v>
      </c>
      <c r="P41" s="14">
        <v>71.08</v>
      </c>
      <c r="Q41" s="14">
        <v>-25.3</v>
      </c>
      <c r="R41" s="14">
        <v>164</v>
      </c>
      <c r="S41" s="14">
        <v>500</v>
      </c>
      <c r="T41" s="14">
        <v>-10.4</v>
      </c>
      <c r="U41" s="14">
        <v>-322</v>
      </c>
      <c r="V41" s="14">
        <v>500</v>
      </c>
      <c r="W41" s="14">
        <v>800</v>
      </c>
      <c r="X41" s="14">
        <v>152.6</v>
      </c>
      <c r="Y41" s="14">
        <v>-322</v>
      </c>
      <c r="Z41" s="14">
        <v>500</v>
      </c>
      <c r="AA41" s="14">
        <v>800</v>
      </c>
      <c r="AC41" s="14">
        <v>1</v>
      </c>
      <c r="AD41" s="5" t="s">
        <v>81</v>
      </c>
      <c r="AE41" s="14" t="s">
        <v>197</v>
      </c>
    </row>
    <row r="42" spans="1:31">
      <c r="A42">
        <f t="shared" si="0"/>
        <v>13001</v>
      </c>
      <c r="B42" t="s">
        <v>173</v>
      </c>
      <c r="C42" t="s">
        <v>180</v>
      </c>
      <c r="D42">
        <v>2</v>
      </c>
      <c r="E42" s="5">
        <v>12</v>
      </c>
      <c r="F42" t="s">
        <v>123</v>
      </c>
      <c r="G42" s="5">
        <v>-341</v>
      </c>
      <c r="H42" s="5">
        <v>59</v>
      </c>
      <c r="I42" s="5">
        <v>-321</v>
      </c>
      <c r="J42" s="5">
        <v>300</v>
      </c>
      <c r="K42" s="5">
        <v>170</v>
      </c>
      <c r="L42" s="5">
        <v>-57</v>
      </c>
      <c r="M42" s="5">
        <v>-273</v>
      </c>
      <c r="N42" s="5">
        <v>800</v>
      </c>
      <c r="O42" s="5">
        <v>800</v>
      </c>
      <c r="P42" s="5">
        <v>-38</v>
      </c>
      <c r="Q42" s="5">
        <v>-274</v>
      </c>
      <c r="R42" s="5">
        <v>800</v>
      </c>
      <c r="S42" s="5">
        <v>500</v>
      </c>
      <c r="T42" s="5">
        <v>-494</v>
      </c>
      <c r="U42" s="5">
        <v>-322</v>
      </c>
      <c r="V42" s="5">
        <v>500</v>
      </c>
      <c r="W42" s="5">
        <v>800</v>
      </c>
      <c r="X42" s="5">
        <v>367</v>
      </c>
      <c r="Y42" s="5">
        <v>-322</v>
      </c>
      <c r="Z42" s="5">
        <v>500</v>
      </c>
      <c r="AA42" s="5">
        <v>800</v>
      </c>
      <c r="AC42" s="14">
        <v>1</v>
      </c>
      <c r="AD42" s="5" t="s">
        <v>81</v>
      </c>
      <c r="AE42" t="s">
        <v>198</v>
      </c>
    </row>
    <row r="43" spans="1:31">
      <c r="A43">
        <f t="shared" si="0"/>
        <v>14001</v>
      </c>
      <c r="B43" t="s">
        <v>174</v>
      </c>
      <c r="C43" t="s">
        <v>181</v>
      </c>
      <c r="D43">
        <v>2</v>
      </c>
      <c r="E43" s="5">
        <v>13</v>
      </c>
      <c r="F43" t="s">
        <v>123</v>
      </c>
      <c r="G43" s="5">
        <v>-59.3</v>
      </c>
      <c r="H43" s="5">
        <v>35.799999999999997</v>
      </c>
      <c r="I43" s="5">
        <v>60.6</v>
      </c>
      <c r="J43" s="5">
        <v>200</v>
      </c>
      <c r="K43" s="5">
        <v>122</v>
      </c>
      <c r="L43" s="5">
        <v>-59.2</v>
      </c>
      <c r="M43" s="5">
        <v>103.8</v>
      </c>
      <c r="N43" s="5">
        <v>800</v>
      </c>
      <c r="O43" s="5">
        <v>800</v>
      </c>
      <c r="P43" s="5">
        <v>35.9</v>
      </c>
      <c r="Q43" s="5">
        <v>19</v>
      </c>
      <c r="R43" s="5">
        <v>164</v>
      </c>
      <c r="S43" s="5">
        <v>800</v>
      </c>
      <c r="T43" s="5">
        <v>-46</v>
      </c>
      <c r="U43" s="5">
        <v>-296</v>
      </c>
      <c r="V43" s="5">
        <v>500</v>
      </c>
      <c r="W43" s="5">
        <v>800</v>
      </c>
      <c r="X43" s="5">
        <v>117.6</v>
      </c>
      <c r="Y43" s="5">
        <v>-294.39999999999998</v>
      </c>
      <c r="Z43" s="5">
        <v>500</v>
      </c>
      <c r="AA43" s="5">
        <v>797</v>
      </c>
      <c r="AC43" s="14">
        <v>1</v>
      </c>
      <c r="AD43" s="5" t="s">
        <v>81</v>
      </c>
      <c r="AE43" t="s">
        <v>199</v>
      </c>
    </row>
    <row r="44" spans="1:31">
      <c r="A44">
        <f t="shared" si="0"/>
        <v>15001</v>
      </c>
      <c r="B44" t="s">
        <v>175</v>
      </c>
      <c r="C44" t="s">
        <v>182</v>
      </c>
      <c r="D44">
        <v>2</v>
      </c>
      <c r="E44" s="5">
        <v>14</v>
      </c>
      <c r="F44" t="s">
        <v>123</v>
      </c>
      <c r="G44" s="5">
        <v>-400</v>
      </c>
      <c r="H44" s="5">
        <v>197.1</v>
      </c>
      <c r="I44" s="5">
        <v>169</v>
      </c>
      <c r="J44" s="5">
        <v>280</v>
      </c>
      <c r="K44" s="5">
        <v>250</v>
      </c>
      <c r="L44" s="5">
        <v>0</v>
      </c>
      <c r="M44" s="5">
        <v>274</v>
      </c>
      <c r="N44" s="5">
        <v>800</v>
      </c>
      <c r="O44" s="5">
        <v>800</v>
      </c>
      <c r="P44" s="5">
        <v>213.5</v>
      </c>
      <c r="Q44" s="5">
        <v>63</v>
      </c>
      <c r="R44" s="5">
        <v>277</v>
      </c>
      <c r="S44" s="5">
        <v>500</v>
      </c>
      <c r="T44" s="5">
        <v>75.2</v>
      </c>
      <c r="U44" s="5">
        <v>-125.5</v>
      </c>
      <c r="V44" s="5">
        <v>500</v>
      </c>
      <c r="W44" s="5">
        <v>800</v>
      </c>
      <c r="X44" s="5">
        <v>490</v>
      </c>
      <c r="Y44" s="5">
        <v>-414.7</v>
      </c>
      <c r="Z44" s="5">
        <v>500</v>
      </c>
      <c r="AA44" s="5">
        <v>800</v>
      </c>
      <c r="AC44" s="14">
        <v>1</v>
      </c>
      <c r="AD44" s="5" t="s">
        <v>81</v>
      </c>
      <c r="AE44" t="s">
        <v>200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6"/>
  <sheetViews>
    <sheetView workbookViewId="0">
      <selection activeCell="H39" sqref="H39"/>
    </sheetView>
  </sheetViews>
  <sheetFormatPr defaultRowHeight="13.5"/>
  <sheetData>
    <row r="1" spans="1:23">
      <c r="A1">
        <v>0</v>
      </c>
      <c r="B1">
        <v>0</v>
      </c>
      <c r="C1">
        <v>0</v>
      </c>
      <c r="E1">
        <v>0</v>
      </c>
      <c r="F1">
        <v>0</v>
      </c>
      <c r="G1">
        <v>0</v>
      </c>
      <c r="I1">
        <v>0</v>
      </c>
      <c r="J1">
        <v>0</v>
      </c>
      <c r="K1">
        <v>0</v>
      </c>
      <c r="M1">
        <v>0</v>
      </c>
      <c r="N1">
        <v>0</v>
      </c>
      <c r="O1">
        <v>0</v>
      </c>
      <c r="Q1">
        <v>0</v>
      </c>
      <c r="R1">
        <v>0</v>
      </c>
      <c r="S1">
        <v>0</v>
      </c>
      <c r="U1">
        <v>0</v>
      </c>
      <c r="V1">
        <v>0</v>
      </c>
      <c r="W1">
        <v>0</v>
      </c>
    </row>
    <row r="2" spans="1:23">
      <c r="A2">
        <v>1000001</v>
      </c>
      <c r="B2" t="str">
        <f>'#NewPlayer#'!AE4</f>
        <v>今天是新州长上任的日子，媒体争相报道，你看着新闻一句话都没有说。这个州长，叔父也曾是提名人。叔父为人很好，总是愿意去帮助穷苦的人民，在投票的时候，叔父赢得了全州一半以上的选票，你和父亲都为叔父感到自豪。</v>
      </c>
      <c r="C2">
        <v>1000001</v>
      </c>
      <c r="E2">
        <v>1100001</v>
      </c>
      <c r="F2" t="str">
        <f>'#NewPlayer#'!AH4</f>
        <v>却没有想到，在公布选票结果这一天，叔父出了车祸，除了叔父的幕僚hunk，其他人当场身亡。调查局给出的结果是一个醉酒吸毒犯报复社会，开车疯狂撞人，最后撞上了叔父的车。</v>
      </c>
      <c r="G2">
        <v>1100001</v>
      </c>
      <c r="I2">
        <v>1200001</v>
      </c>
      <c r="J2" t="str">
        <f>'#NewPlayer#'!AK4</f>
        <v>[ffae40FF][b]我\n[/b][-]“这绝对不是一场简单的车祸！！！”</v>
      </c>
      <c r="K2">
        <v>1200001</v>
      </c>
      <c r="M2">
        <v>1300001</v>
      </c>
      <c r="N2" t="str">
        <f>'#NewPlayer#'!AN4</f>
        <v>父亲看着你，张了张嘴没有说话，沉重的低下了头，你从没像现在这样痛恨他的软弱和无能。</v>
      </c>
      <c r="O2">
        <v>1300001</v>
      </c>
      <c r="Q2">
        <v>1400001</v>
      </c>
      <c r="R2" t="str">
        <f>'#NewPlayer#'!AQ4</f>
        <v>[ffae40FF][b]我\n[/b][-]“你真让我失望”你转身离开</v>
      </c>
      <c r="S2">
        <v>1400001</v>
      </c>
      <c r="U2">
        <v>1500001</v>
      </c>
      <c r="V2" t="str">
        <f>'#NewPlayer#'!AT4</f>
        <v>[ffae40FF][b]父亲\n[/b][-]“唉…………”</v>
      </c>
      <c r="W2">
        <v>1500001</v>
      </c>
    </row>
    <row r="3" spans="1:23">
      <c r="A3">
        <v>1000002</v>
      </c>
      <c r="B3" t="str">
        <f>'#NewPlayer#'!AE5</f>
        <v>[ffae40FF][b]我\n[/b][-]“叔父的死，并不是表面那样简单，加文我需要你帮我”</v>
      </c>
      <c r="C3">
        <v>1000002</v>
      </c>
      <c r="E3">
        <v>1100002</v>
      </c>
      <c r="F3" t="str">
        <f>'#NewPlayer#'!AH5</f>
        <v>[ffae40FF][b]加文\n[/b][-]“先生，您怀疑是？”</v>
      </c>
      <c r="G3">
        <v>1100002</v>
      </c>
      <c r="I3">
        <v>1200002</v>
      </c>
      <c r="J3" t="str">
        <f>'#NewPlayer#'!AK5</f>
        <v>[ffae40FF][b]我\n[/b][-]“这场车祸的时机太巧合了….叔父死亡后受益最大的人嫌疑最大！”</v>
      </c>
      <c r="K3">
        <v>1200002</v>
      </c>
      <c r="M3">
        <v>1300002</v>
      </c>
      <c r="N3" t="str">
        <f>'#NewPlayer#'!AN5</f>
        <v>电视上新州长正在慷慨激昂的致辞。</v>
      </c>
      <c r="O3">
        <v>1300002</v>
      </c>
      <c r="Q3">
        <v>1400002</v>
      </c>
      <c r="R3" t="str">
        <f>'#NewPlayer#'!AQ5</f>
        <v>[ffae40FF][b]加文\n[/b][-]“我去调查过车辆，行车记录仪虽然已经损坏，但里面的SD卡不见了”</v>
      </c>
      <c r="S3">
        <v>1400002</v>
      </c>
      <c r="U3">
        <v>1500002</v>
      </c>
      <c r="V3" t="str">
        <f>'#NewPlayer#'!AT5</f>
        <v>[ffae40FF][b]我\n[/b][-]“调查局的人怎么说”</v>
      </c>
      <c r="W3">
        <v>1500002</v>
      </c>
    </row>
    <row r="4" spans="1:23">
      <c r="A4">
        <v>1000003</v>
      </c>
      <c r="B4" t="str">
        <f>'#NewPlayer#'!AE6</f>
        <v>[ffae40FF][b]加文\n[/b][-]“他们并没有给出回应”</v>
      </c>
      <c r="C4">
        <v>1000003</v>
      </c>
      <c r="E4">
        <v>1100003</v>
      </c>
      <c r="F4" t="str">
        <f>'#NewPlayer#'!AH6</f>
        <v>[ffae41FF][b]我\n[/b][-]“是有人故意拿走的？”</v>
      </c>
      <c r="G4">
        <v>1100003</v>
      </c>
      <c r="I4">
        <v>1200003</v>
      </c>
      <c r="J4" t="str">
        <f>'#NewPlayer#'!AK6</f>
        <v>[ffae40FF][b]加文\n[/b][-]“恐怕是这样，先生”</v>
      </c>
      <c r="K4">
        <v>1200003</v>
      </c>
      <c r="M4">
        <v>1300003</v>
      </c>
      <c r="N4" t="str">
        <f>'#NewPlayer#'!AN6</f>
        <v>[ffae40FF][b]我\n[/b][-]“hunk怎么样了？”</v>
      </c>
      <c r="O4">
        <v>1300003</v>
      </c>
      <c r="Q4">
        <v>1400003</v>
      </c>
      <c r="R4" t="str">
        <f>'#NewPlayer#'!AQ6</f>
        <v>[ffae40FF][b]加文\n[/b][-]“hunk先生还在昏迷中，医生说，情况不容乐观，大脑损伤严重，可能会成为植物人”</v>
      </c>
      <c r="S4">
        <v>1400003</v>
      </c>
      <c r="U4">
        <v>1500003</v>
      </c>
      <c r="V4" t="str">
        <f>'#NewPlayer#'!AT6</f>
        <v>你有些头疼，hunk是叔父的幕僚，他一定知道些什么“加文，吩咐下去，让医生想尽办法医治，最好能hunk醒来，医院加派人手，保护好hunk。”</v>
      </c>
      <c r="W4">
        <v>1500003</v>
      </c>
    </row>
    <row r="5" spans="1:23">
      <c r="A5">
        <v>1000004</v>
      </c>
      <c r="B5" t="str">
        <f>'#NewPlayer#'!AE7</f>
        <v>[ffae40FF][b]加文\n[/b][-]“您放心，我会安排好”</v>
      </c>
      <c r="C5">
        <v>1000004</v>
      </c>
      <c r="E5">
        <v>1100004</v>
      </c>
      <c r="F5" t="str">
        <f>'#NewPlayer#'!AH7</f>
        <v>[ffae40FF][b]我\n[/b][-]“嗯，希望他能挺过来”</v>
      </c>
      <c r="G5">
        <v>1100004</v>
      </c>
      <c r="I5">
        <v>1200004</v>
      </c>
      <c r="J5" t="str">
        <f>'#NewPlayer#'!AK7</f>
        <v>[ffae40FF][b]加文\n[/b][-]“先生，不知道您接下来的打算是什么？”</v>
      </c>
      <c r="K5">
        <v>1200004</v>
      </c>
      <c r="M5">
        <v>1300004</v>
      </c>
      <c r="N5" t="str">
        <f>'#NewPlayer#'!AN7</f>
        <v>[ffae40FF][b]我\n[/b][-]你看着电视“我一定要调查清楚，叔父的死因，找到证据，我要让行凶者受到该有的惩罚”</v>
      </c>
      <c r="O5">
        <v>1300004</v>
      </c>
      <c r="Q5">
        <v>1400004</v>
      </c>
      <c r="R5" t="str">
        <f>'#NewPlayer#'!AQ7</f>
        <v>[ffae40FF][b]加文\n[/b][-]“先生，你打算怎么做？”</v>
      </c>
      <c r="S5">
        <v>1400004</v>
      </c>
      <c r="U5">
        <v>1500004</v>
      </c>
      <c r="V5" t="str">
        <f>'#NewPlayer#'!AT7</f>
        <v>[ffae40FF][b]我\n[/b][-]“我要进入政界”你关闭了电视“叔父没完成的事情我会替他去完成”</v>
      </c>
      <c r="W5">
        <v>1500004</v>
      </c>
    </row>
    <row r="6" spans="1:23">
      <c r="A6">
        <v>1000005</v>
      </c>
      <c r="B6" t="str">
        <f>'#NewPlayer#'!AE8</f>
        <v>[ffae40FF][b]加文\n[/b][-]“先生，您做好选择了吗？”</v>
      </c>
      <c r="C6">
        <v>1000005</v>
      </c>
      <c r="E6">
        <v>1100005</v>
      </c>
      <c r="F6" t="str">
        <f>'#NewPlayer#'!AH8</f>
        <v>[ffae40FF][b]我\n[/b][-]“是的，加文！”</v>
      </c>
      <c r="G6">
        <v>1100005</v>
      </c>
      <c r="I6">
        <v>1200005</v>
      </c>
      <c r="J6" t="str">
        <f>'#NewPlayer#'!AK8</f>
        <v>[ffae40FF][b]加文\n[/b][-]“我会帮助您”</v>
      </c>
      <c r="K6">
        <v>1200005</v>
      </c>
      <c r="M6">
        <v>1300005</v>
      </c>
      <c r="N6" t="str">
        <f>'#NewPlayer#'!AN8</f>
        <v>[ffae40FF][b]我\n[/b][-]“谢谢你，加文”</v>
      </c>
      <c r="O6">
        <v>1300005</v>
      </c>
      <c r="Q6">
        <v>1400005</v>
      </c>
      <c r="R6" t="str">
        <f>'#NewPlayer#'!AQ8</f>
        <v>[ffae40FF][b]我\n[/b][-]“还有一件事，他们怎么会掌握叔父的行程？”</v>
      </c>
      <c r="S6">
        <v>1400005</v>
      </c>
      <c r="U6">
        <v>1500005</v>
      </c>
      <c r="V6" t="str">
        <f>'#NewPlayer#'!AT8</f>
        <v>[ffae40FF][b]加文\n[/b][-]“先生怀疑公司出了内鬼？是我的失职，先生，我会马上开始调查。”</v>
      </c>
      <c r="W6">
        <v>1500005</v>
      </c>
    </row>
    <row r="7" spans="1:23">
      <c r="A7">
        <v>1000006</v>
      </c>
      <c r="B7" t="str">
        <f>'#NewPlayer#'!AE9</f>
        <v>[ffae41FF][b]我\n[/b][-]“一定要将他查出来！”</v>
      </c>
      <c r="C7">
        <v>1000006</v>
      </c>
      <c r="E7">
        <v>1100006</v>
      </c>
      <c r="F7" t="str">
        <f>'#NewPlayer#'!AH9</f>
        <v>[ffae40FF][b]加文\n[/b][-]“先生放心，对于背叛之人我绝不会手软，对于政途先生有何打算？”</v>
      </c>
      <c r="G7">
        <v>1100006</v>
      </c>
      <c r="I7">
        <v>1200006</v>
      </c>
      <c r="J7" t="str">
        <f>'#NewPlayer#'!AK9</f>
        <v>[ffae40FF][b]我\n[/b][-]“我们现在的势力太弱了，从基础做起吧”</v>
      </c>
      <c r="K7">
        <v>1200006</v>
      </c>
      <c r="M7">
        <v>1300006</v>
      </c>
      <c r="N7" t="str">
        <f>'#NewPlayer#'!AN9</f>
        <v>[ffae40FF][b]加文\n[/b][-]“先生可以在家族势力中选择一个地区，培养一批忠实的拥护者”</v>
      </c>
      <c r="O7">
        <v>1300006</v>
      </c>
      <c r="Q7">
        <v>1400006</v>
      </c>
      <c r="R7" t="str">
        <f>'#NewPlayer#'!AQ9</f>
        <v>[ffae40FF][b]我\n[/b][-]“不错”</v>
      </c>
      <c r="S7">
        <v>1400006</v>
      </c>
      <c r="U7">
        <v>1500006</v>
      </c>
      <c r="V7" t="str">
        <f>'#NewPlayer#'!AT9</f>
        <v>你需要慢慢为自己积攒势力，在没有能力去对抗敌人的时候，你要做的就是不断壮大自己。</v>
      </c>
      <c r="W7">
        <v>1500006</v>
      </c>
    </row>
    <row r="8" spans="1:23">
      <c r="A8">
        <v>1000007</v>
      </c>
      <c r="B8" t="str">
        <f>'#NewPlayer#'!AE10</f>
        <v>这里是叔父支持率最高的地方，你将自己的意愿向当地的居民表明，大家都很欢迎你，愿意你做他们的领导人。</v>
      </c>
      <c r="C8">
        <v>1000007</v>
      </c>
      <c r="E8">
        <v>1100007</v>
      </c>
      <c r="F8" t="str">
        <f>'#NewPlayer#'!AH10</f>
        <v>你找到与你交好的朋友帮助你</v>
      </c>
      <c r="G8">
        <v>1100007</v>
      </c>
      <c r="I8">
        <v>1200007</v>
      </c>
      <c r="J8" t="str">
        <f>'#NewPlayer#'!AK10</f>
        <v>[ffae40FF][b]liu\n[/b][-]我愿意助先生一臂之力，保护先生的安危。</v>
      </c>
      <c r="K8">
        <v>1200007</v>
      </c>
      <c r="M8">
        <v>1300007</v>
      </c>
      <c r="N8" t="str">
        <f>'#NewPlayer#'!AN10</f>
        <v>[ffae40FF][b]Eva\n[/b][-]你的天赋一直很高，我相信你的能力，我愿意指引你。</v>
      </c>
      <c r="O8">
        <v>1300007</v>
      </c>
      <c r="Q8">
        <v>1400007</v>
      </c>
      <c r="R8" t="str">
        <f>'#NewPlayer#'!AQ10</f>
        <v>[ffae40FF][b]Jerome\n[/b][-]“不错”</v>
      </c>
      <c r="S8">
        <v>1400007</v>
      </c>
      <c r="U8">
        <v>1500007</v>
      </c>
      <c r="V8" t="str">
        <f>'#NewPlayer#'!AT10</f>
        <v>[ffae40FF][b]Hardy\n[/b][-]先生曾经在我困难的时候帮助了我，我怎么会忘恩负义！</v>
      </c>
      <c r="W8">
        <v>1500007</v>
      </c>
    </row>
    <row r="9" spans="1:23">
      <c r="A9">
        <v>1000008</v>
      </c>
      <c r="B9" t="str">
        <f>'#NewPlayer#'!AE11</f>
        <v>经过几天的熟悉，你已经熟悉了这个地区的事务，你的仕途正式拉开帷幕…….</v>
      </c>
      <c r="C9">
        <v>1000008</v>
      </c>
      <c r="E9">
        <v>1100008</v>
      </c>
      <c r="F9">
        <f>'#NewPlayer#'!AH11</f>
        <v>0</v>
      </c>
      <c r="G9">
        <v>1100008</v>
      </c>
      <c r="I9">
        <v>1200008</v>
      </c>
      <c r="J9">
        <f>'#NewPlayer#'!AK11</f>
        <v>0</v>
      </c>
      <c r="K9">
        <v>1200008</v>
      </c>
      <c r="M9">
        <v>1300008</v>
      </c>
      <c r="N9">
        <f>'#NewPlayer#'!AN11</f>
        <v>0</v>
      </c>
      <c r="O9">
        <v>1300008</v>
      </c>
      <c r="Q9">
        <v>1400008</v>
      </c>
      <c r="R9">
        <f>'#NewPlayer#'!AQ11</f>
        <v>0</v>
      </c>
      <c r="S9">
        <v>1400008</v>
      </c>
      <c r="U9">
        <v>1500008</v>
      </c>
      <c r="V9">
        <f>'#NewPlayer#'!AT11</f>
        <v>0</v>
      </c>
      <c r="W9">
        <v>1500008</v>
      </c>
    </row>
    <row r="10" spans="1:23">
      <c r="A10">
        <v>1000009</v>
      </c>
      <c r="B10">
        <f>'#NewPlayer#'!AE12</f>
        <v>0</v>
      </c>
      <c r="C10">
        <v>1000009</v>
      </c>
      <c r="E10">
        <v>1100009</v>
      </c>
      <c r="F10">
        <f>'#NewPlayer#'!AH12</f>
        <v>0</v>
      </c>
      <c r="G10">
        <v>1100009</v>
      </c>
      <c r="I10">
        <v>1200009</v>
      </c>
      <c r="J10">
        <f>'#NewPlayer#'!AK12</f>
        <v>0</v>
      </c>
      <c r="K10">
        <v>1200009</v>
      </c>
      <c r="M10">
        <v>1300009</v>
      </c>
      <c r="N10">
        <f>'#NewPlayer#'!AN12</f>
        <v>0</v>
      </c>
      <c r="O10">
        <v>1300009</v>
      </c>
      <c r="Q10">
        <v>1400009</v>
      </c>
      <c r="R10">
        <f>'#NewPlayer#'!AQ12</f>
        <v>0</v>
      </c>
      <c r="S10">
        <v>1400009</v>
      </c>
      <c r="U10">
        <v>1500009</v>
      </c>
      <c r="V10">
        <f>'#NewPlayer#'!AT12</f>
        <v>0</v>
      </c>
      <c r="W10">
        <v>1500009</v>
      </c>
    </row>
    <row r="11" spans="1:23">
      <c r="A11">
        <v>1000010</v>
      </c>
      <c r="B11">
        <f>'#NewPlayer#'!AE13</f>
        <v>0</v>
      </c>
      <c r="C11">
        <v>1000010</v>
      </c>
      <c r="E11">
        <v>1100010</v>
      </c>
      <c r="F11">
        <f>'#NewPlayer#'!AH13</f>
        <v>0</v>
      </c>
      <c r="G11">
        <v>1100010</v>
      </c>
      <c r="I11">
        <v>1200010</v>
      </c>
      <c r="J11">
        <f>'#NewPlayer#'!AK13</f>
        <v>0</v>
      </c>
      <c r="K11">
        <v>1200010</v>
      </c>
      <c r="M11">
        <v>1300010</v>
      </c>
      <c r="N11">
        <f>'#NewPlayer#'!AN13</f>
        <v>0</v>
      </c>
      <c r="O11">
        <v>1300010</v>
      </c>
      <c r="Q11">
        <v>1400010</v>
      </c>
      <c r="R11">
        <f>'#NewPlayer#'!AQ13</f>
        <v>0</v>
      </c>
      <c r="S11">
        <v>1400010</v>
      </c>
      <c r="U11">
        <v>1500010</v>
      </c>
      <c r="V11">
        <f>'#NewPlayer#'!AT13</f>
        <v>0</v>
      </c>
      <c r="W11">
        <v>1500010</v>
      </c>
    </row>
    <row r="12" spans="1:23">
      <c r="A12">
        <v>1000011</v>
      </c>
      <c r="B12">
        <f>'#NewPlayer#'!AE14</f>
        <v>0</v>
      </c>
      <c r="C12">
        <v>1000011</v>
      </c>
      <c r="E12">
        <v>1100011</v>
      </c>
      <c r="F12">
        <f>'#NewPlayer#'!AH14</f>
        <v>0</v>
      </c>
      <c r="G12">
        <v>1100011</v>
      </c>
      <c r="I12">
        <v>1200011</v>
      </c>
      <c r="J12">
        <f>'#NewPlayer#'!AK14</f>
        <v>0</v>
      </c>
      <c r="K12">
        <v>1200011</v>
      </c>
      <c r="M12">
        <v>1300011</v>
      </c>
      <c r="N12">
        <f>'#NewPlayer#'!AN14</f>
        <v>0</v>
      </c>
      <c r="O12">
        <v>1300011</v>
      </c>
      <c r="Q12">
        <v>1400011</v>
      </c>
      <c r="R12">
        <f>'#NewPlayer#'!AQ14</f>
        <v>0</v>
      </c>
      <c r="S12">
        <v>1400011</v>
      </c>
      <c r="U12">
        <v>1500011</v>
      </c>
      <c r="V12">
        <f>'#NewPlayer#'!AT14</f>
        <v>0</v>
      </c>
      <c r="W12">
        <v>1500011</v>
      </c>
    </row>
    <row r="13" spans="1:23">
      <c r="A13">
        <v>1000012</v>
      </c>
      <c r="B13">
        <f>'#NewPlayer#'!AE15</f>
        <v>0</v>
      </c>
      <c r="C13">
        <v>1000012</v>
      </c>
      <c r="E13">
        <v>1100012</v>
      </c>
      <c r="F13">
        <f>'#NewPlayer#'!AH15</f>
        <v>0</v>
      </c>
      <c r="G13">
        <v>1100012</v>
      </c>
      <c r="I13">
        <v>1200012</v>
      </c>
      <c r="J13">
        <f>'#NewPlayer#'!AK15</f>
        <v>0</v>
      </c>
      <c r="K13">
        <v>1200012</v>
      </c>
      <c r="M13">
        <v>1300012</v>
      </c>
      <c r="N13">
        <f>'#NewPlayer#'!AN15</f>
        <v>0</v>
      </c>
      <c r="O13">
        <v>1300012</v>
      </c>
      <c r="Q13">
        <v>1400012</v>
      </c>
      <c r="R13">
        <f>'#NewPlayer#'!AQ15</f>
        <v>0</v>
      </c>
      <c r="S13">
        <v>1400012</v>
      </c>
      <c r="U13">
        <v>1500012</v>
      </c>
      <c r="V13">
        <f>'#NewPlayer#'!AT15</f>
        <v>0</v>
      </c>
      <c r="W13">
        <v>1500012</v>
      </c>
    </row>
    <row r="14" spans="1:23">
      <c r="A14">
        <v>1000013</v>
      </c>
      <c r="B14">
        <f>'#NewPlayer#'!AE16</f>
        <v>0</v>
      </c>
      <c r="C14">
        <v>1000013</v>
      </c>
      <c r="E14">
        <v>1100013</v>
      </c>
      <c r="F14">
        <f>'#NewPlayer#'!AH16</f>
        <v>0</v>
      </c>
      <c r="G14">
        <v>1100013</v>
      </c>
      <c r="I14">
        <v>1200013</v>
      </c>
      <c r="J14">
        <f>'#NewPlayer#'!AK16</f>
        <v>0</v>
      </c>
      <c r="K14">
        <v>1200013</v>
      </c>
      <c r="M14">
        <v>1300013</v>
      </c>
      <c r="N14">
        <f>'#NewPlayer#'!AN16</f>
        <v>0</v>
      </c>
      <c r="O14">
        <v>1300013</v>
      </c>
      <c r="Q14">
        <v>1400013</v>
      </c>
      <c r="R14">
        <f>'#NewPlayer#'!AQ16</f>
        <v>0</v>
      </c>
      <c r="S14">
        <v>1400013</v>
      </c>
      <c r="U14">
        <v>1500013</v>
      </c>
      <c r="V14">
        <f>'#NewPlayer#'!AT16</f>
        <v>0</v>
      </c>
      <c r="W14">
        <v>1500013</v>
      </c>
    </row>
    <row r="15" spans="1:23">
      <c r="A15">
        <v>1000014</v>
      </c>
      <c r="B15">
        <f>'#NewPlayer#'!AE17</f>
        <v>0</v>
      </c>
      <c r="C15">
        <v>1000014</v>
      </c>
      <c r="E15">
        <v>1100014</v>
      </c>
      <c r="F15">
        <f>'#NewPlayer#'!AH17</f>
        <v>0</v>
      </c>
      <c r="G15">
        <v>1100014</v>
      </c>
      <c r="I15">
        <v>1200014</v>
      </c>
      <c r="J15">
        <f>'#NewPlayer#'!AK17</f>
        <v>0</v>
      </c>
      <c r="K15">
        <v>1200014</v>
      </c>
      <c r="M15">
        <v>1300014</v>
      </c>
      <c r="N15">
        <f>'#NewPlayer#'!AN17</f>
        <v>0</v>
      </c>
      <c r="O15">
        <v>1300014</v>
      </c>
      <c r="Q15">
        <v>1400014</v>
      </c>
      <c r="R15">
        <f>'#NewPlayer#'!AQ17</f>
        <v>0</v>
      </c>
      <c r="S15">
        <v>1400014</v>
      </c>
      <c r="U15">
        <v>1500014</v>
      </c>
      <c r="V15">
        <f>'#NewPlayer#'!AT17</f>
        <v>0</v>
      </c>
      <c r="W15">
        <v>1500014</v>
      </c>
    </row>
    <row r="16" spans="1:23">
      <c r="A16">
        <v>1000015</v>
      </c>
      <c r="B16" t="str">
        <f>'#NewPlayer#'!AE18</f>
        <v>[ffae40FF][b]加文\n[/b][-]幕僚的强弱由属性决定，升级和提高资质都能提高幕僚属性，幕僚的强弱决定先生势力的大小</v>
      </c>
      <c r="C16">
        <v>1000015</v>
      </c>
      <c r="E16">
        <v>1100015</v>
      </c>
      <c r="F16">
        <f>'#NewPlayer#'!AH18</f>
        <v>0</v>
      </c>
      <c r="G16">
        <v>1100015</v>
      </c>
      <c r="I16">
        <v>1200015</v>
      </c>
      <c r="J16">
        <f>'#NewPlayer#'!AK18</f>
        <v>0</v>
      </c>
      <c r="K16">
        <v>1200015</v>
      </c>
      <c r="M16">
        <v>1300015</v>
      </c>
      <c r="N16">
        <f>'#NewPlayer#'!AN18</f>
        <v>0</v>
      </c>
      <c r="O16">
        <v>1300015</v>
      </c>
      <c r="Q16">
        <v>1400015</v>
      </c>
      <c r="R16">
        <f>'#NewPlayer#'!AQ18</f>
        <v>0</v>
      </c>
      <c r="S16">
        <v>1400015</v>
      </c>
      <c r="U16">
        <v>1500015</v>
      </c>
      <c r="V16">
        <f>'#NewPlayer#'!AT18</f>
        <v>0</v>
      </c>
      <c r="W16">
        <v>1500015</v>
      </c>
    </row>
    <row r="17" spans="1:23">
      <c r="A17">
        <v>1000016</v>
      </c>
      <c r="B17" t="str">
        <f>'#NewPlayer#'!AE19</f>
        <v>[ffae40FF][b]加文\n[/b][-]文献分为力智政魅四种，先生可以通过升级文献提高幕僚资质。</v>
      </c>
      <c r="C17">
        <v>1000016</v>
      </c>
      <c r="E17">
        <v>1100016</v>
      </c>
      <c r="F17">
        <f>'#NewPlayer#'!AH19</f>
        <v>0</v>
      </c>
      <c r="G17">
        <v>1100016</v>
      </c>
      <c r="I17">
        <v>1200016</v>
      </c>
      <c r="J17">
        <f>'#NewPlayer#'!AK19</f>
        <v>0</v>
      </c>
      <c r="K17">
        <v>1200016</v>
      </c>
      <c r="M17">
        <v>1300016</v>
      </c>
      <c r="N17">
        <f>'#NewPlayer#'!AN19</f>
        <v>0</v>
      </c>
      <c r="O17">
        <v>1300016</v>
      </c>
      <c r="Q17">
        <v>1400016</v>
      </c>
      <c r="R17">
        <f>'#NewPlayer#'!AQ19</f>
        <v>0</v>
      </c>
      <c r="S17">
        <v>1400016</v>
      </c>
      <c r="U17">
        <v>1500016</v>
      </c>
      <c r="V17">
        <f>'#NewPlayer#'!AT19</f>
        <v>0</v>
      </c>
      <c r="W17">
        <v>1500016</v>
      </c>
    </row>
    <row r="18" spans="1:23">
      <c r="A18">
        <v>1000017</v>
      </c>
      <c r="B18" t="str">
        <f>'#NewPlayer#'!AE20</f>
        <v>[ffae40FF][b]加文\n[/b][-]升级文献需要使用对应属性的强化卡，不同星级的文献升级成功概率和升级收益不同，先生可以自己选择。</v>
      </c>
      <c r="C18">
        <v>1000017</v>
      </c>
      <c r="E18">
        <v>1100017</v>
      </c>
      <c r="F18">
        <f>'#NewPlayer#'!AH20</f>
        <v>0</v>
      </c>
      <c r="G18">
        <v>1100017</v>
      </c>
      <c r="I18">
        <v>1200017</v>
      </c>
      <c r="J18">
        <f>'#NewPlayer#'!AK20</f>
        <v>0</v>
      </c>
      <c r="K18">
        <v>1200017</v>
      </c>
      <c r="M18">
        <v>1300017</v>
      </c>
      <c r="N18">
        <f>'#NewPlayer#'!AN20</f>
        <v>0</v>
      </c>
      <c r="O18">
        <v>1300017</v>
      </c>
      <c r="Q18">
        <v>1400017</v>
      </c>
      <c r="R18">
        <f>'#NewPlayer#'!AQ20</f>
        <v>0</v>
      </c>
      <c r="S18">
        <v>1400017</v>
      </c>
      <c r="U18">
        <v>1500017</v>
      </c>
      <c r="V18">
        <f>'#NewPlayer#'!AT20</f>
        <v>0</v>
      </c>
      <c r="W18">
        <v>1500017</v>
      </c>
    </row>
    <row r="19" spans="1:23">
      <c r="A19">
        <v>1000018</v>
      </c>
      <c r="B19" t="str">
        <f>'#NewPlayer#'!AE21</f>
        <v>先生也可以派遣幕僚到大学中学习积累文献经验，文献经验升级概率为100%。</v>
      </c>
      <c r="C19">
        <v>1000018</v>
      </c>
      <c r="E19">
        <v>1100018</v>
      </c>
      <c r="F19">
        <f>'#NewPlayer#'!AH21</f>
        <v>0</v>
      </c>
      <c r="G19">
        <v>1100018</v>
      </c>
      <c r="I19">
        <v>1200018</v>
      </c>
      <c r="J19">
        <f>'#NewPlayer#'!AK21</f>
        <v>0</v>
      </c>
      <c r="K19">
        <v>1200018</v>
      </c>
      <c r="M19">
        <v>1300018</v>
      </c>
      <c r="N19">
        <f>'#NewPlayer#'!AN21</f>
        <v>0</v>
      </c>
      <c r="O19">
        <v>1300018</v>
      </c>
      <c r="Q19">
        <v>1400018</v>
      </c>
      <c r="R19">
        <f>'#NewPlayer#'!AQ21</f>
        <v>0</v>
      </c>
      <c r="S19">
        <v>1400018</v>
      </c>
      <c r="U19">
        <v>1500018</v>
      </c>
      <c r="V19">
        <f>'#NewPlayer#'!AT21</f>
        <v>0</v>
      </c>
      <c r="W19">
        <v>1500018</v>
      </c>
    </row>
    <row r="20" spans="1:23">
      <c r="A20">
        <v>1000019</v>
      </c>
      <c r="B20" t="str">
        <f>'#NewPlayer#'!AE22</f>
        <v>力量：影响幕僚士兵战斗力/n智力：影响经营商产的金钱数/n政治：影响经营农业的金钱数/n魅力：影响招募士兵的金钱数</v>
      </c>
      <c r="C20">
        <v>1000019</v>
      </c>
      <c r="E20">
        <v>1100019</v>
      </c>
      <c r="F20">
        <f>'#NewPlayer#'!AH22</f>
        <v>0</v>
      </c>
      <c r="G20">
        <v>1100019</v>
      </c>
      <c r="I20">
        <v>1200019</v>
      </c>
      <c r="J20">
        <f>'#NewPlayer#'!AK22</f>
        <v>0</v>
      </c>
      <c r="K20">
        <v>1200019</v>
      </c>
      <c r="M20">
        <v>1300019</v>
      </c>
      <c r="N20">
        <f>'#NewPlayer#'!AN22</f>
        <v>0</v>
      </c>
      <c r="O20">
        <v>1300019</v>
      </c>
      <c r="Q20">
        <v>1400019</v>
      </c>
      <c r="R20">
        <f>'#NewPlayer#'!AQ22</f>
        <v>0</v>
      </c>
      <c r="S20">
        <v>1400019</v>
      </c>
      <c r="U20">
        <v>1500019</v>
      </c>
      <c r="V20">
        <f>'#NewPlayer#'!AT22</f>
        <v>0</v>
      </c>
      <c r="W20">
        <v>1500019</v>
      </c>
    </row>
    <row r="21" spans="1:23">
      <c r="A21">
        <v>1000020</v>
      </c>
      <c r="B21">
        <f>'#NewPlayer#'!AE23</f>
        <v>0</v>
      </c>
      <c r="C21">
        <v>1000020</v>
      </c>
      <c r="E21">
        <v>1100020</v>
      </c>
      <c r="F21">
        <f>'#NewPlayer#'!AH23</f>
        <v>0</v>
      </c>
      <c r="G21">
        <v>1100020</v>
      </c>
      <c r="I21">
        <v>1200020</v>
      </c>
      <c r="J21">
        <f>'#NewPlayer#'!AK23</f>
        <v>0</v>
      </c>
      <c r="K21">
        <v>1200020</v>
      </c>
      <c r="M21">
        <v>1300020</v>
      </c>
      <c r="N21">
        <f>'#NewPlayer#'!AN23</f>
        <v>0</v>
      </c>
      <c r="O21">
        <v>1300020</v>
      </c>
      <c r="Q21">
        <v>1400020</v>
      </c>
      <c r="R21">
        <f>'#NewPlayer#'!AQ23</f>
        <v>0</v>
      </c>
      <c r="S21">
        <v>1400020</v>
      </c>
      <c r="U21">
        <v>1500020</v>
      </c>
      <c r="V21">
        <f>'#NewPlayer#'!AT23</f>
        <v>0</v>
      </c>
      <c r="W21">
        <v>1500020</v>
      </c>
    </row>
    <row r="22" spans="1:23">
      <c r="A22">
        <v>1000021</v>
      </c>
      <c r="B22">
        <f>'#NewPlayer#'!AE24</f>
        <v>0</v>
      </c>
      <c r="C22">
        <v>1000021</v>
      </c>
      <c r="E22">
        <v>1100021</v>
      </c>
      <c r="F22">
        <f>'#NewPlayer#'!AH24</f>
        <v>0</v>
      </c>
      <c r="G22">
        <v>1100021</v>
      </c>
      <c r="I22">
        <v>1200021</v>
      </c>
      <c r="J22">
        <f>'#NewPlayer#'!AK24</f>
        <v>0</v>
      </c>
      <c r="K22">
        <v>1200021</v>
      </c>
      <c r="M22">
        <v>1300021</v>
      </c>
      <c r="N22">
        <f>'#NewPlayer#'!AN24</f>
        <v>0</v>
      </c>
      <c r="O22">
        <v>1300021</v>
      </c>
      <c r="Q22">
        <v>1400021</v>
      </c>
      <c r="R22">
        <f>'#NewPlayer#'!AQ24</f>
        <v>0</v>
      </c>
      <c r="S22">
        <v>1400021</v>
      </c>
      <c r="U22">
        <v>1500021</v>
      </c>
      <c r="V22">
        <f>'#NewPlayer#'!AT24</f>
        <v>0</v>
      </c>
      <c r="W22">
        <v>1500021</v>
      </c>
    </row>
    <row r="23" spans="1:23">
      <c r="A23">
        <v>1000022</v>
      </c>
      <c r="B23">
        <f>'#NewPlayer#'!AE25</f>
        <v>0</v>
      </c>
      <c r="C23">
        <v>1000022</v>
      </c>
      <c r="E23">
        <v>1100022</v>
      </c>
      <c r="F23">
        <f>'#NewPlayer#'!AH25</f>
        <v>0</v>
      </c>
      <c r="G23">
        <v>1100022</v>
      </c>
      <c r="I23">
        <v>1200022</v>
      </c>
      <c r="J23">
        <f>'#NewPlayer#'!AK25</f>
        <v>0</v>
      </c>
      <c r="K23">
        <v>1200022</v>
      </c>
      <c r="M23">
        <v>1300022</v>
      </c>
      <c r="N23">
        <f>'#NewPlayer#'!AN25</f>
        <v>0</v>
      </c>
      <c r="O23">
        <v>1300022</v>
      </c>
      <c r="Q23">
        <v>1400022</v>
      </c>
      <c r="R23">
        <f>'#NewPlayer#'!AQ25</f>
        <v>0</v>
      </c>
      <c r="S23">
        <v>1400022</v>
      </c>
      <c r="U23">
        <v>1500022</v>
      </c>
      <c r="V23">
        <f>'#NewPlayer#'!AT25</f>
        <v>0</v>
      </c>
      <c r="W23">
        <v>1500022</v>
      </c>
    </row>
    <row r="24" spans="1:23">
      <c r="A24">
        <v>1000023</v>
      </c>
      <c r="B24">
        <f>'#NewPlayer#'!AE26</f>
        <v>0</v>
      </c>
      <c r="C24">
        <v>1000023</v>
      </c>
      <c r="E24">
        <v>1100023</v>
      </c>
      <c r="F24">
        <f>'#NewPlayer#'!AH26</f>
        <v>0</v>
      </c>
      <c r="G24">
        <v>1100023</v>
      </c>
      <c r="I24">
        <v>1200023</v>
      </c>
      <c r="J24">
        <f>'#NewPlayer#'!AK26</f>
        <v>0</v>
      </c>
      <c r="K24">
        <v>1200023</v>
      </c>
      <c r="M24">
        <v>1300023</v>
      </c>
      <c r="N24">
        <f>'#NewPlayer#'!AN26</f>
        <v>0</v>
      </c>
      <c r="O24">
        <v>1300023</v>
      </c>
      <c r="Q24">
        <v>1400023</v>
      </c>
      <c r="R24">
        <f>'#NewPlayer#'!AQ26</f>
        <v>0</v>
      </c>
      <c r="S24">
        <v>1400023</v>
      </c>
      <c r="U24">
        <v>1500023</v>
      </c>
      <c r="V24">
        <f>'#NewPlayer#'!AT26</f>
        <v>0</v>
      </c>
      <c r="W24">
        <v>1500023</v>
      </c>
    </row>
    <row r="25" spans="1:23">
      <c r="A25">
        <v>1000024</v>
      </c>
      <c r="B25" t="str">
        <f>'#NewPlayer#'!AE27</f>
        <v>你接到Dora的电话。</v>
      </c>
      <c r="C25">
        <v>1000024</v>
      </c>
      <c r="E25">
        <v>1100024</v>
      </c>
      <c r="F25" t="str">
        <f>'#NewPlayer#'!AH27</f>
        <v>[ffae40FF][b]Dora\n[/b][-]“亲爱的，你今晚有时间吗？我有个礼物给你，我们老地方见”</v>
      </c>
      <c r="G25">
        <v>1100024</v>
      </c>
      <c r="I25">
        <v>1200024</v>
      </c>
      <c r="J25" t="str">
        <f>'#NewPlayer#'!AK27</f>
        <v>[ffae40FF][b]我\n[/b][-]“好的，我也有件事情要告诉你”</v>
      </c>
      <c r="K25">
        <v>1200024</v>
      </c>
      <c r="M25">
        <v>1300024</v>
      </c>
      <c r="N25">
        <f>'#NewPlayer#'!AN27</f>
        <v>0</v>
      </c>
      <c r="O25">
        <v>1300024</v>
      </c>
      <c r="Q25">
        <v>1400024</v>
      </c>
      <c r="R25">
        <f>'#NewPlayer#'!AQ27</f>
        <v>0</v>
      </c>
      <c r="S25">
        <v>1400024</v>
      </c>
      <c r="U25">
        <v>1500024</v>
      </c>
      <c r="V25">
        <f>'#NewPlayer#'!AT27</f>
        <v>0</v>
      </c>
      <c r="W25">
        <v>1500024</v>
      </c>
    </row>
    <row r="26" spans="1:23">
      <c r="A26">
        <v>1000025</v>
      </c>
      <c r="B26" t="str">
        <f>'#NewPlayer#'!AE28</f>
        <v>[ffae40FF][b]Dora\n[/b][-]“亲爱的，祝你生日快乐”</v>
      </c>
      <c r="C26">
        <v>1000025</v>
      </c>
      <c r="E26">
        <v>1100025</v>
      </c>
      <c r="F26" t="str">
        <f>'#NewPlayer#'!AH28</f>
        <v>[ffae40FF][b]我\n[/b][-]“今天是我的生日吗？最近太忙了，我都忘记了”</v>
      </c>
      <c r="G26">
        <v>1100025</v>
      </c>
      <c r="I26">
        <v>1200025</v>
      </c>
      <c r="J26" t="str">
        <f>'#NewPlayer#'!AK28</f>
        <v>[ffae40FF][b]Dora\n[/b][-]“亲爱的，你最近在忙什么，我们好久都没有见面了”</v>
      </c>
      <c r="K26">
        <v>1200025</v>
      </c>
      <c r="M26">
        <v>1300025</v>
      </c>
      <c r="N26" t="str">
        <f>'#NewPlayer#'!AN28</f>
        <v>[ffae40FF][b]我\n[/b][-]“我决定从政了”</v>
      </c>
      <c r="O26">
        <v>1300025</v>
      </c>
      <c r="Q26">
        <v>1400025</v>
      </c>
      <c r="R26" t="str">
        <f>'#NewPlayer#'!AQ28</f>
        <v>[ffae40FF][b]Dora\n[/b][-]“从政？是因为…叔父？”</v>
      </c>
      <c r="S26">
        <v>1400025</v>
      </c>
      <c r="U26">
        <v>1500025</v>
      </c>
      <c r="V26" t="str">
        <f>'#NewPlayer#'!AT28</f>
        <v>[ffae40FF][b]我\n[/b][-]“是”</v>
      </c>
      <c r="W26">
        <v>1500025</v>
      </c>
    </row>
    <row r="27" spans="1:23">
      <c r="A27">
        <v>1000026</v>
      </c>
      <c r="B27" t="str">
        <f>'#NewPlayer#'!AE29</f>
        <v>[ffae40FF][b]Dora\n[/b][-]“你知道的，不论你做什么，我都会支持你”</v>
      </c>
      <c r="C27">
        <v>1000026</v>
      </c>
      <c r="E27">
        <v>1100026</v>
      </c>
      <c r="F27" t="str">
        <f>'#NewPlayer#'!AH29</f>
        <v>[ffae40FF][b]我\n[/b][-]“我知道，谢谢你”</v>
      </c>
      <c r="G27">
        <v>1100026</v>
      </c>
      <c r="I27">
        <v>1200026</v>
      </c>
      <c r="J27">
        <f>'#NewPlayer#'!AK29</f>
        <v>0</v>
      </c>
      <c r="K27">
        <v>1200026</v>
      </c>
      <c r="M27">
        <v>1300026</v>
      </c>
      <c r="N27">
        <f>'#NewPlayer#'!AN29</f>
        <v>0</v>
      </c>
      <c r="O27">
        <v>1300026</v>
      </c>
      <c r="Q27">
        <v>1400026</v>
      </c>
      <c r="R27">
        <f>'#NewPlayer#'!AQ29</f>
        <v>0</v>
      </c>
      <c r="S27">
        <v>1400026</v>
      </c>
      <c r="U27">
        <v>1500026</v>
      </c>
      <c r="V27">
        <f>'#NewPlayer#'!AT29</f>
        <v>0</v>
      </c>
      <c r="W27">
        <v>1500026</v>
      </c>
    </row>
    <row r="28" spans="1:23">
      <c r="A28">
        <v>1000027</v>
      </c>
      <c r="B28">
        <f>'#NewPlayer#'!AE30</f>
        <v>0</v>
      </c>
      <c r="C28">
        <v>1000027</v>
      </c>
      <c r="E28">
        <v>1100027</v>
      </c>
      <c r="F28">
        <f>'#NewPlayer#'!AH30</f>
        <v>0</v>
      </c>
      <c r="G28">
        <v>1100027</v>
      </c>
      <c r="I28">
        <v>1200027</v>
      </c>
      <c r="J28">
        <f>'#NewPlayer#'!AK30</f>
        <v>0</v>
      </c>
      <c r="K28">
        <v>1200027</v>
      </c>
      <c r="M28">
        <v>1300027</v>
      </c>
      <c r="N28">
        <f>'#NewPlayer#'!AN30</f>
        <v>0</v>
      </c>
      <c r="O28">
        <v>1300027</v>
      </c>
      <c r="Q28">
        <v>1400027</v>
      </c>
      <c r="R28">
        <f>'#NewPlayer#'!AQ30</f>
        <v>0</v>
      </c>
      <c r="S28">
        <v>1400027</v>
      </c>
      <c r="U28">
        <v>1500027</v>
      </c>
      <c r="V28">
        <f>'#NewPlayer#'!AT30</f>
        <v>0</v>
      </c>
      <c r="W28">
        <v>1500027</v>
      </c>
    </row>
    <row r="29" spans="1:23">
      <c r="A29">
        <v>1000028</v>
      </c>
      <c r="B29" t="str">
        <f>'#NewPlayer#'!AE31</f>
        <v>[ffae40FF][b]Dora\n[/b][-]先生，亲密度会影响孩子的属性，亲密度越高，孩子的属性越高。</v>
      </c>
      <c r="C29">
        <v>1000028</v>
      </c>
      <c r="E29">
        <v>1100028</v>
      </c>
      <c r="F29">
        <f>'#NewPlayer#'!AH31</f>
        <v>0</v>
      </c>
      <c r="G29">
        <v>1100028</v>
      </c>
      <c r="I29">
        <v>1200028</v>
      </c>
      <c r="J29">
        <f>'#NewPlayer#'!AK31</f>
        <v>0</v>
      </c>
      <c r="K29">
        <v>1200028</v>
      </c>
      <c r="M29">
        <v>1300028</v>
      </c>
      <c r="N29">
        <f>'#NewPlayer#'!AN31</f>
        <v>0</v>
      </c>
      <c r="O29">
        <v>1300028</v>
      </c>
      <c r="Q29">
        <v>1400028</v>
      </c>
      <c r="R29">
        <f>'#NewPlayer#'!AQ31</f>
        <v>0</v>
      </c>
      <c r="S29">
        <v>1400028</v>
      </c>
      <c r="U29">
        <v>1500028</v>
      </c>
      <c r="V29">
        <f>'#NewPlayer#'!AT31</f>
        <v>0</v>
      </c>
      <c r="W29">
        <v>1500028</v>
      </c>
    </row>
    <row r="30" spans="1:23">
      <c r="A30">
        <v>1000029</v>
      </c>
      <c r="B30" t="str">
        <f>'#NewPlayer#'!AE32</f>
        <v>[ffae40FF][b]Dora\n[/b][-]魅力会影响随机约会情人获得的经验。</v>
      </c>
      <c r="C30">
        <v>1000029</v>
      </c>
      <c r="E30">
        <v>1100029</v>
      </c>
      <c r="F30">
        <f>'#NewPlayer#'!AH32</f>
        <v>0</v>
      </c>
      <c r="G30">
        <v>1100029</v>
      </c>
      <c r="I30">
        <v>1200029</v>
      </c>
      <c r="J30">
        <f>'#NewPlayer#'!AK32</f>
        <v>0</v>
      </c>
      <c r="K30">
        <v>1200029</v>
      </c>
      <c r="M30">
        <v>1300029</v>
      </c>
      <c r="N30">
        <f>'#NewPlayer#'!AN32</f>
        <v>0</v>
      </c>
      <c r="O30">
        <v>1300029</v>
      </c>
      <c r="Q30">
        <v>1400029</v>
      </c>
      <c r="R30">
        <f>'#NewPlayer#'!AQ32</f>
        <v>0</v>
      </c>
      <c r="S30">
        <v>1400029</v>
      </c>
      <c r="U30">
        <v>1500029</v>
      </c>
      <c r="V30">
        <f>'#NewPlayer#'!AT32</f>
        <v>0</v>
      </c>
      <c r="W30">
        <v>1500029</v>
      </c>
    </row>
    <row r="31" spans="1:23">
      <c r="A31">
        <v>1000030</v>
      </c>
      <c r="B31" t="str">
        <f>'#NewPlayer#'!AE33</f>
        <v>先生与情人所生的孩子可以在孩子系统中培养，更多详细可点击左上角规则查看</v>
      </c>
      <c r="C31">
        <v>1000030</v>
      </c>
      <c r="E31">
        <v>1100030</v>
      </c>
      <c r="F31">
        <f>'#NewPlayer#'!AH33</f>
        <v>0</v>
      </c>
      <c r="G31">
        <v>1100030</v>
      </c>
      <c r="I31">
        <v>1200030</v>
      </c>
      <c r="J31">
        <f>'#NewPlayer#'!AK33</f>
        <v>0</v>
      </c>
      <c r="K31">
        <v>1200030</v>
      </c>
      <c r="M31">
        <v>1300030</v>
      </c>
      <c r="N31">
        <f>'#NewPlayer#'!AN33</f>
        <v>0</v>
      </c>
      <c r="O31">
        <v>1300030</v>
      </c>
      <c r="Q31">
        <v>1400030</v>
      </c>
      <c r="R31">
        <f>'#NewPlayer#'!AQ33</f>
        <v>0</v>
      </c>
      <c r="S31">
        <v>1400030</v>
      </c>
      <c r="U31">
        <v>1500030</v>
      </c>
      <c r="V31">
        <f>'#NewPlayer#'!AT33</f>
        <v>0</v>
      </c>
      <c r="W31">
        <v>1500030</v>
      </c>
    </row>
    <row r="32" spans="1:23">
      <c r="A32">
        <v>1000031</v>
      </c>
      <c r="B32" t="str">
        <f>'#NewPlayer#'!AE34</f>
        <v>孩子考试后可在神父系统中相亲结婚，更多详细可点击左上角规则查看</v>
      </c>
      <c r="C32">
        <v>1000031</v>
      </c>
    </row>
    <row r="33" spans="1:3">
      <c r="A33">
        <v>1000032</v>
      </c>
      <c r="B33" t="str">
        <f>'#NewPlayer#'!AE35</f>
        <v>孩子结婚后可以在家庭系统中查看，更多详细可点击左上角规则查看</v>
      </c>
      <c r="C33">
        <v>1000032</v>
      </c>
    </row>
    <row r="34" spans="1:3">
      <c r="A34">
        <v>1000033</v>
      </c>
      <c r="B34" t="str">
        <f>'#NewPlayer#'!AE36</f>
        <v>先生可以在监狱中审讯犯人随机获得资源</v>
      </c>
      <c r="C34">
        <v>1000033</v>
      </c>
    </row>
    <row r="35" spans="1:3">
      <c r="A35">
        <v>1000034</v>
      </c>
      <c r="B35" t="str">
        <f>'#NewPlayer#'!AE37</f>
        <v>先生可以在寻访系统中随机偶遇情人，更多详细可点击左上角规则查看</v>
      </c>
      <c r="C35">
        <v>1000034</v>
      </c>
    </row>
    <row r="36" spans="1:3">
      <c r="A36">
        <v>1000035</v>
      </c>
      <c r="B36" t="str">
        <f>'#NewPlayer#'!AE38</f>
        <v>先生可在宴会系统中举办宴会，获取积分可兑换物资</v>
      </c>
      <c r="C36">
        <v>1000035</v>
      </c>
    </row>
    <row r="37" spans="1:3">
      <c r="A37">
        <v>1000036</v>
      </c>
      <c r="B37" t="str">
        <f>'#NewPlayer#'!AE39</f>
        <v>先生可以在联盟系统中创建或加入联盟</v>
      </c>
      <c r="C37">
        <v>1000036</v>
      </c>
    </row>
    <row r="38" spans="1:3">
      <c r="A38">
        <v>1000037</v>
      </c>
      <c r="B38" t="str">
        <f>'#NewPlayer#'!AE40</f>
        <v>先生可以在研究部研习获得经验升级幕僚资质，更多详细可点击左上角规则查看</v>
      </c>
      <c r="C38">
        <v>1000037</v>
      </c>
    </row>
    <row r="39" spans="1:3">
      <c r="A39">
        <v>1000038</v>
      </c>
      <c r="B39" t="str">
        <f>'#NewPlayer#'!AE41</f>
        <v>先生可以在内政部协助工作获得丰厚奖励，更多详细可点击左上角规则查看</v>
      </c>
      <c r="C39">
        <v>1000038</v>
      </c>
    </row>
    <row r="40" spans="1:3">
      <c r="A40">
        <v>1000039</v>
      </c>
      <c r="B40" t="str">
        <f>'#NewPlayer#'!AE42</f>
        <v>先生可以在调查局调查消息，更多详细可点击左上角查看</v>
      </c>
      <c r="C40">
        <v>1000039</v>
      </c>
    </row>
    <row r="41" spans="1:3">
      <c r="A41">
        <v>1000040</v>
      </c>
      <c r="B41" t="str">
        <f>'#NewPlayer#'!AE43</f>
        <v>幕僚可以在酒店系统中休假</v>
      </c>
      <c r="C41">
        <v>1000040</v>
      </c>
    </row>
    <row r="42" spans="1:3">
      <c r="A42">
        <v>1000041</v>
      </c>
      <c r="B42" t="str">
        <f>'#NewPlayer#'!AE44</f>
        <v>情人可以在出访系统中出访别国</v>
      </c>
      <c r="C42">
        <v>1000041</v>
      </c>
    </row>
    <row r="43" spans="1:3">
      <c r="A43">
        <v>1000042</v>
      </c>
      <c r="B43">
        <f>'#NewPlayer#'!AE45</f>
        <v>0</v>
      </c>
      <c r="C43">
        <v>1000042</v>
      </c>
    </row>
    <row r="44" spans="1:3">
      <c r="A44">
        <v>1000043</v>
      </c>
      <c r="B44">
        <f>'#NewPlayer#'!AE46</f>
        <v>0</v>
      </c>
      <c r="C44">
        <v>1000043</v>
      </c>
    </row>
    <row r="45" spans="1:3">
      <c r="A45">
        <v>1000044</v>
      </c>
      <c r="B45">
        <f>'#NewPlayer#'!AE47</f>
        <v>0</v>
      </c>
      <c r="C45">
        <v>1000044</v>
      </c>
    </row>
    <row r="46" spans="1:3">
      <c r="A46">
        <v>1000045</v>
      </c>
      <c r="B46">
        <f>'#NewPlayer#'!AE48</f>
        <v>0</v>
      </c>
      <c r="C46">
        <v>1000045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NewPlayer</vt:lpstr>
      <vt:lpstr>#NewPlayer#</vt:lpstr>
      <vt:lpstr>查询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2019-04-04T05:08:00Z</dcterms:created>
  <dcterms:modified xsi:type="dcterms:W3CDTF">2019-04-11T07:26:41Z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