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_ห้ามลบ\Downloads\"/>
    </mc:Choice>
  </mc:AlternateContent>
  <bookViews>
    <workbookView xWindow="0" yWindow="0" windowWidth="20490" windowHeight="7650"/>
  </bookViews>
  <sheets>
    <sheet name="ใช้งาน" sheetId="2" r:id="rId1"/>
    <sheet name="Sheet1" sheetId="7" r:id="rId2"/>
  </sheets>
  <definedNames>
    <definedName name="_xlnm.Print_Titles" localSheetId="0">ใช้งาน!$36:$36</definedName>
  </definedNames>
  <calcPr calcId="162913"/>
</workbook>
</file>

<file path=xl/calcChain.xml><?xml version="1.0" encoding="utf-8"?>
<calcChain xmlns="http://schemas.openxmlformats.org/spreadsheetml/2006/main">
  <c r="AD10" i="7" l="1"/>
  <c r="AC10" i="7"/>
  <c r="AB10" i="7"/>
  <c r="AA10" i="7"/>
  <c r="Z10" i="7"/>
  <c r="X18" i="7"/>
  <c r="W18" i="7"/>
  <c r="V18" i="7"/>
  <c r="U18" i="7"/>
  <c r="T18" i="7"/>
  <c r="R6" i="7"/>
  <c r="Q6" i="7"/>
  <c r="P6" i="7"/>
  <c r="O6" i="7"/>
  <c r="N6" i="7"/>
  <c r="L23" i="7"/>
  <c r="K23" i="7"/>
  <c r="J23" i="7"/>
  <c r="I23" i="7"/>
  <c r="H23" i="7"/>
  <c r="E20" i="7"/>
  <c r="D20" i="7"/>
  <c r="C20" i="7"/>
  <c r="B20" i="7"/>
  <c r="A20" i="7"/>
</calcChain>
</file>

<file path=xl/sharedStrings.xml><?xml version="1.0" encoding="utf-8"?>
<sst xmlns="http://schemas.openxmlformats.org/spreadsheetml/2006/main" count="133" uniqueCount="111">
  <si>
    <t>ตั้งคำถามหรือมีส่วนร่วมในการแลกเปลี่ยนความคิดเห็นในชั้นเรียน</t>
  </si>
  <si>
    <t>นำเสนอผลงานในชั้นเรียน</t>
  </si>
  <si>
    <t>ทบทวนรายงานหรือการบ้านก่อนส่งอย่างน้อย 2 ครั้ง</t>
  </si>
  <si>
    <t xml:space="preserve">ทำรายงานหรือโครงงานที่ต้องรวบรวมความคิดหรือข้อมูลจากแหล่งต่างๆ </t>
  </si>
  <si>
    <t>ใช้สื่ออีเล็กทรอนิกส์ (เช่น Multi Social)เพื่อแลกเปลี่ยนความคิดเห็นหรือทำการบ้าน</t>
  </si>
  <si>
    <t>ใช้สื่ออิเล็กทรอนิกส์ในการติดต่อสื่อสารกับผู้สอน</t>
  </si>
  <si>
    <t>ขอคำปรึกษาเกี่ยวกับแผนการประกอบอาชีพจากคณาจารย์หรืออาจารย์ที่ปรึกษา</t>
  </si>
  <si>
    <t>แลกเปลี่ยนความคิดเห็นที่ได้จากการอ่านหรือจากการเรียนกับคณาจารย์นอกห้องเรียน</t>
  </si>
  <si>
    <t>ได้รับผลตอบกลับในทันทีหลังส่งงาน โดยเป็นข้อเขียนหรือการอธิบายจากผู้สอน</t>
  </si>
  <si>
    <t>ทุ่มเทกับการเรียนจากเดิมมากขึ้น เพื่อให้ได้ตามมาตรฐานและความคาดหวังของผู้สอน</t>
  </si>
  <si>
    <t>ทำงานร่วมกับอาจารย์ในกิจกรรมอื่นที่นอกเหนือวิชาเรียน (เช่น คณะกรรมการต่างๆ งานปฐมนิเทศ กิจกรรมนักศึกษา เป็นต้น)</t>
  </si>
  <si>
    <t>แลกเปลี่ยนความคิดเห็นที่ได้รับจากชั้นเรียนกับผู้อื่นนอกห้องเรียน (ได้แก่ เพื่อนนักศึกษา คนในครอบครัว เพื่อนร่วมงาน ฯลฯ)</t>
  </si>
  <si>
    <t>สนทนาอย่างจริงจังกับนักศึกษาต่างเชื้อชาติ หรือชาติพันธุ์</t>
  </si>
  <si>
    <t>สนทนาอย่างจริงจังกับนักศึกษาที่มีความแตกต่างด้านความเชื่อทางศาสนา ความคิดเห็นทางการเมือง หรือค่านิยมของปัจเจกบุคคล</t>
  </si>
  <si>
    <t>จดจำ– ความจริง แนวคิด กระบวนการ ที่ได้รับจากชั้นเรียนหรือจากการอ่าน จนสามารถนำกลับมาใช้ได้เท่าที่ต้องการในลักษณะเดียวกัน</t>
  </si>
  <si>
    <t xml:space="preserve">วิเคราะห์ – หลักการพื้นฐานของแนวคิด ประสบการณ์ หรือทฤษฎี เช่น ตรวจสอบกรณีเฉพาะ หรือสถานการณ์ในเชิงลึก และพิจารณาองค์ประกอบต่างๆ </t>
  </si>
  <si>
    <t>สังเคราะห์และจัดระเบียบความคิด ข้อมูล หรือประสบการณ์ เพื่อสร้างความเชื่อมโยงและการตีความที่ซับซ้อนและมีความแปลกใหม่</t>
  </si>
  <si>
    <t>ตัดสินความสำคัญของข้อมูล ข้อคิดเห็น หรือกระบวนการ โดยศึกษาวิธีการของผู้อื่น ในการรวบรวมข้อมูล การตีความ และการประเมินความถูกต้องของข้อสรุปนั้นๆ</t>
  </si>
  <si>
    <t>ประยุกต์ใช้ทฤษฎี หรือแนวคิด เพื่อแก้ไขปัญหาที่เกิดขึ้นจริง หรือใช้กับสถานการณ์ที่เกิดขึ้นใหม่</t>
  </si>
  <si>
    <t xml:space="preserve">จำนวนตำรา หนังสือต่างๆ  หรือ จำนวนของเอกสารต่างๆ  ตามที่ผู้สอนระบุให้อ่าน </t>
  </si>
  <si>
    <t>จำนวนหนังสือตำราที่ท่านสนใจอ่านเองเพื่อเพิ่มพูนความรู้</t>
  </si>
  <si>
    <t>จำนวนการบ้าน หรือ รายงานที่ต้องเขียนส่งมากกว่า 20 หน้าขึ้นไป</t>
  </si>
  <si>
    <t>จำนวนการบ้าน หรือ รายงานที่ต้องเขียนส่ง 5-19 หน้า</t>
  </si>
  <si>
    <t>จำนวนการบ้าน หรือ รายงานที่ต้องเขียนส่งน้อยกว่า 5 หน้า</t>
  </si>
  <si>
    <t xml:space="preserve">จำนวนโจทย์ปัญหาที่ต้องใช้เวลาทำมากกว่า 1 ชม. </t>
  </si>
  <si>
    <t>จำนวนโจทย์ปัญหาที่ต้องใช้เวลาทำน้อยกว่า 1ชม.</t>
  </si>
  <si>
    <t>เข้าร่วมกิจกรรมบำเพ็ญประโยชน์ และจิตอาสาต่อสาธารณะ</t>
  </si>
  <si>
    <t>เข้าร่วมกิจกรรมด้านศิลปวัฒนธรรมของมหาวิทยาลัย</t>
  </si>
  <si>
    <t>ออกกำลังกาย หรือ เข้าร่วมกิจกรรมส่งเสริมความแข็งแรงของร่างกาย</t>
  </si>
  <si>
    <t>เข้าร่วมกิจกรรมเพื่อการพัฒนาจิตใจ เช่น การตักบาตร การนั่งสมาธิ การสวดมนต์ เป็นต้น</t>
  </si>
  <si>
    <t xml:space="preserve">วิเคราะห์จุดแข็งและจุดอ่อนของตนเอง ในเรื่องต่างๆ </t>
  </si>
  <si>
    <t>พยายามทำความเข้าใจผู้อื่น โดยพิจารณาประเด็นปัญหาจากมุมมองของบุคคลผู้นั้น</t>
  </si>
  <si>
    <t>เรียนรู้สิ่งทำให้ท่านเปลี่ยนความคิดความเข้าใจต่อประเด็นต่างๆ ไปจากเดิม</t>
  </si>
  <si>
    <t>การฝึกงาน การออกภาคสนาม การทำงานร่วมกัน หรือ การดำเนินงานตามที่ได้รับมอบหมาย</t>
  </si>
  <si>
    <t>บริการวิชาการ หรือบริการสังคม เช่นงานจิตอาสา</t>
  </si>
  <si>
    <t>ทำงานวิจัยนอกเหนือรายวิชาเรียนร่วมกับคณาจารย์</t>
  </si>
  <si>
    <t>เรียนภาษาต่างประเทศ</t>
  </si>
  <si>
    <t>เดินทางไปเรียนที่ต่างประเทศ</t>
  </si>
  <si>
    <t>ลงเรียนรายวิชาการศึกษาด้วยตนเอง</t>
  </si>
  <si>
    <t>ก้าวสู่ขั้นสุดท้ายของการเรียนโดย การเรียนรายวิชาเฉพาะ การทำโครงงานเพื่อจบการศึกษา,สอบปากเปล่า วิทยานิพนธ์ ฯลฯ</t>
  </si>
  <si>
    <t>ทำทุนงานจ้างงานในมหาวิทยาลัย</t>
  </si>
  <si>
    <t>ทำงานพิเศษนอกมหาวิทยาลัย</t>
  </si>
  <si>
    <t>เข้าร่วมกิจกรรมนอกหลักสูตร (ทำงานให้องค์กรนศ. งานประชาสัมพันธ์ หอพักนักศึกษา กีฬามหาวิทยาลัย ฯลฯ)</t>
  </si>
  <si>
    <t>พักผ่อนสังสรรค์กับเพื่อน(ดูทีวี ปาร์ตี้ ฯลฯ)</t>
  </si>
  <si>
    <t>ดูแลสมาชิกครอบครัว ฯลฯ</t>
  </si>
  <si>
    <t>เดินทางมามหาวิทยาลัย (ขับรถ เดิน ฯลฯ)</t>
  </si>
  <si>
    <t>ใช้เวลาส่วนมากในการเรียน และทำงานวิชาการ</t>
  </si>
  <si>
    <t>สนับสนุนกิจกรรมตามที่ท่านต้องการ เพื่อการพัฒนาตนเอง</t>
  </si>
  <si>
    <t xml:space="preserve">ช่วยเหลือในส่วนที่ท่านต้องรับผิดชอบเช่นทำงานพิเศษ/ ครอบครัว </t>
  </si>
  <si>
    <t>สนับสนุนให้ท่านเข้าสังคมผ่านกิจกรรมต่าง ๆของมหาวิทยาลัย</t>
  </si>
  <si>
    <t>ร่วมกิจกรรมมหาวิทยาลัย คณะ/ภาควิชา/สาขาวิชา</t>
  </si>
  <si>
    <t>มีเครื่องคอมพิวเตอร์ให้ใช้ในการทำงาน</t>
  </si>
  <si>
    <t>มาก</t>
  </si>
  <si>
    <t>น้อย</t>
  </si>
  <si>
    <t>มีความรู้ทั่วไปอย่างกว้างขวาง</t>
  </si>
  <si>
    <t>มีความรู้และทักษะการทำงาน</t>
  </si>
  <si>
    <t>คิดอย่างมีเหตุผล และคิดเชิงวิเคราะห์</t>
  </si>
  <si>
    <t>ใช้เทคโนโลยีคอมพิวเตอร์และสารสนเทศ</t>
  </si>
  <si>
    <t>ทำงานร่วมกับผู้อื่นอย่างมีประสิทธิภาพ</t>
  </si>
  <si>
    <t>เรียนรู้ด้วยตนเองอย่างมีประสิทธิภาพ</t>
  </si>
  <si>
    <t>แก้ไขปัญหาที่เกิดขึ้นจริงและมีความซับซ้อน</t>
  </si>
  <si>
    <t>ปรับเปลี่ยนค่านิยมและขัดเกลาจริยธรรม</t>
  </si>
  <si>
    <t>ทำประโยชน์ และเอื้อประโยชน์ต่อสังคม</t>
  </si>
  <si>
    <t>เสริมสร้างคุณธรรมในจิตใจ</t>
  </si>
  <si>
    <t>ชั้นปี</t>
  </si>
  <si>
    <t>ชั้นปีที่ 1</t>
  </si>
  <si>
    <t>สาระสำคัญ</t>
  </si>
  <si>
    <t>ระดับของความท้าทายทางวิชาการ</t>
  </si>
  <si>
    <t>การเรียนรู้จากกิจกรรมและการมีส่วนร่วมต่างๆ</t>
  </si>
  <si>
    <t>ประสบการณ์ทางการศึกษาที่เพิ่มพูนมากขึ้น</t>
  </si>
  <si>
    <t>สภาพแวดล้อมที่เป็นสิ่งสนับสนุนทางการศึกษา ในมจธ.</t>
  </si>
  <si>
    <t>ปีที่ 1</t>
  </si>
  <si>
    <t>ระดับการประเมิน</t>
  </si>
  <si>
    <t>น้อยมาก</t>
  </si>
  <si>
    <t>ปานกลาง</t>
  </si>
  <si>
    <t>ปีที่ 2</t>
  </si>
  <si>
    <t>ปีที่ 3</t>
  </si>
  <si>
    <t>ปีที่ 4</t>
  </si>
  <si>
    <t>ปีที่ 5</t>
  </si>
  <si>
    <t>ชั้นปีที่ 2</t>
  </si>
  <si>
    <t>ชั้นปีที่ 3</t>
  </si>
  <si>
    <t>ชั้นปีที่ 4</t>
  </si>
  <si>
    <t>ชั้นปีที่ 5</t>
  </si>
  <si>
    <t>รวบรวมความคิดเห็นและแนวความคิดของแต่ละวิชาหลังทำงานเสร็จ หรือในระหว่างการอภิปรายในห้องเรียน</t>
  </si>
  <si>
    <t xml:space="preserve">เตรียมความพร้อมก่อนเข้าเรียน เช่นค้นคว้า อ่านหนังสือ ทบทวนบทเรียนและทำกิจกรรมทางวิชาการอื่นๆ </t>
  </si>
  <si>
    <t>ตารางที่ 1  ผลการวิเคราะห์ Student Engagement 5 ด้านของนักศึกษาจำแนกตามชั้นปี</t>
  </si>
  <si>
    <t>ติวหรือสอนให้นักศึกษาคนอื่นๆ (คิดค่าสอนหรือไม่คิด )</t>
  </si>
  <si>
    <t>มีส่วนร่วมในโครงงานหรือกิจกรรมเพื่อชุมชน( เช่น การเรียนการสอนเชิงบริการ )ซึ่งเป็นส่วนหนึ่งของวิชาเรียนปกติ</t>
  </si>
  <si>
    <r>
      <t xml:space="preserve">ทำงานร่วมกับนักศึกษาคนอื่นๆ </t>
    </r>
    <r>
      <rPr>
        <b/>
        <sz val="15"/>
        <color indexed="8"/>
        <rFont val="TH SarabunPSK"/>
        <family val="2"/>
      </rPr>
      <t>ในห้องเรียน</t>
    </r>
  </si>
  <si>
    <r>
      <t>ทำงานร่วมกับเพื่อนร่วมชั้น</t>
    </r>
    <r>
      <rPr>
        <b/>
        <sz val="15"/>
        <color indexed="8"/>
        <rFont val="TH SarabunPSK"/>
        <family val="2"/>
      </rPr>
      <t>นอกห้องเรียน</t>
    </r>
    <r>
      <rPr>
        <sz val="15"/>
        <color indexed="8"/>
        <rFont val="TH SarabunPSK"/>
        <family val="2"/>
      </rPr>
      <t>เพื่อทบทวนบทเรียน</t>
    </r>
  </si>
  <si>
    <t>ความสัมพันธ์กับนักศึกษาอื่นๆ</t>
  </si>
  <si>
    <t>ความสัมพันธ์กับคณาจารย์</t>
  </si>
  <si>
    <t>ความสัมพันธ์กับเจ้าหน้าที่ทั่วไป</t>
  </si>
  <si>
    <t xml:space="preserve">หมายเหตุ  -  เฉพาะคำตอบของนักศึกษาที่เลือกตอบ  "บ่อยมาก" หรือ "บ่อย" </t>
  </si>
  <si>
    <t xml:space="preserve">               -  เฉพาะคำตอบของนักศึกษาที่เลือกตอบ  "มาก" หรือ "ค่อนข้างมาก" </t>
  </si>
  <si>
    <r>
      <t xml:space="preserve">               </t>
    </r>
    <r>
      <rPr>
        <sz val="10"/>
        <color indexed="8"/>
        <rFont val="TH SarabunPSK"/>
        <family val="2"/>
      </rPr>
      <t xml:space="preserve"> </t>
    </r>
    <r>
      <rPr>
        <sz val="14"/>
        <color indexed="8"/>
        <rFont val="TH SarabunPSK"/>
        <family val="2"/>
      </rPr>
      <t xml:space="preserve">-  เฉพาะคำตอบของนักศึกษาที่เลือกตอบ คะแนนที่ 5 - 7 </t>
    </r>
  </si>
  <si>
    <t>ในภาพรวม ท่านประเมินภาพของมจธ. ในด้านการให้คำแนะนำทางการศึกษาอย่างไร</t>
  </si>
  <si>
    <t>ท่านประเมินความรู้ และการศึกษา ที่ท่านได้รับจากมจธ. อย่างไร</t>
  </si>
  <si>
    <t>หากท่านย้อนเวลากลับได้ ท่านจะเลือกเข้าศึกษาที่มจธ. หรือไม่</t>
  </si>
  <si>
    <t>ตารางที่ 1  ผลการวิเคราะห์ Student Engagement 5 ด้านตามรายข้อจำแนกตามชั้นปี</t>
  </si>
  <si>
    <t>การเรียนรู้เพื่อนำไปใช้และทำงานอย่างร่วมมือกับผู้อื่น (Active and Collaborative Learning : ACL)</t>
  </si>
  <si>
    <t>การมีปฏิสัมพันธ์ระหว่างนักศึกษาและคณาจารย์ (Student - Faculty Interaction : SFI)</t>
  </si>
  <si>
    <t>การเพิ่มพูนประสบการณ์ทางการศึกษา(Enriching Educational Experiences:EEE)</t>
  </si>
  <si>
    <t>สภาพแวดล้อมของมหาวิทยาลัยที่มีส่วนสนับสนุนการเรียนรู้ (Supportive Campus Environment : SCE)</t>
  </si>
  <si>
    <t>เข้าชั้นเรียนโดยอ่านหนังสือหรือทำการบ้านให้เสร็จเรียบร้อย</t>
  </si>
  <si>
    <t>ระดับของความท้าทายทางวิชาการ(Level of Academic Challenge : LAC)</t>
  </si>
  <si>
    <t>ความคิดเห็นที่มีต่อมหาวิทยลัย</t>
  </si>
  <si>
    <t>การเรียนรู้เพื่อนำไปใช้และทำงานอย่างร่วมมือกับผู้อื่น</t>
  </si>
  <si>
    <t>การมีปฏิสัมพันธ์ระหว่างนักศึกษาและคณาจารย์</t>
  </si>
  <si>
    <t>ผลการศึกษา Student Engagement เก็บข้อมูลปีการศึกษา 2559 ของนักศึกษามหาวิทยาลัยเทคโนโลนีพระจอมเกล้าธนบุรี</t>
  </si>
  <si>
    <t>ผลการศึกษา Student Engagement เก็บข้อมูลปีการศึกษา 2559 ของนักศึกษามหาวิทยาลัยเทคโนโลยีพระจอมเกล้าธนบุรี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</si>
</sst>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Tahoma"/>
      <family val="2"/>
      <charset val="222"/>
      <scheme val="minor"/>
    </font>
    <font>
      <sz val="16"/>
      <color indexed="8"/>
      <name val="TH SarabunPSK"/>
      <family val="2"/>
    </font>
    <font>
      <b/>
      <sz val="16"/>
      <color indexed="8"/>
      <name val="TH SarabunPSK"/>
      <family val="2"/>
    </font>
    <font>
      <sz val="15"/>
      <color indexed="8"/>
      <name val="TH SarabunPSK"/>
      <family val="2"/>
    </font>
    <font>
      <sz val="14"/>
      <color indexed="8"/>
      <name val="TH SarabunPSK"/>
      <family val="2"/>
    </font>
    <font>
      <b/>
      <sz val="15"/>
      <color indexed="8"/>
      <name val="TH SarabunPSK"/>
      <family val="2"/>
    </font>
    <font>
      <sz val="10"/>
      <color indexed="8"/>
      <name val="TH SarabunPSK"/>
      <family val="2"/>
    </font>
    <font>
      <sz val="8"/>
      <name val="Calibri"/>
      <family val="2"/>
      <charset val="222"/>
    </font>
    <font>
      <sz val="16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2" fontId="1" fillId="0" borderId="0" xfId="0" applyNumberFormat="1" applyFont="1" applyFill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6" xfId="0" applyFont="1" applyFill="1" applyBorder="1"/>
    <xf numFmtId="2" fontId="1" fillId="0" borderId="6" xfId="0" applyNumberFormat="1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7" xfId="0" applyFont="1" applyFill="1" applyBorder="1" applyAlignment="1">
      <alignment wrapText="1"/>
    </xf>
    <xf numFmtId="2" fontId="1" fillId="0" borderId="7" xfId="0" applyNumberFormat="1" applyFont="1" applyFill="1" applyBorder="1"/>
    <xf numFmtId="0" fontId="1" fillId="0" borderId="7" xfId="0" applyFont="1" applyFill="1" applyBorder="1" applyAlignment="1"/>
    <xf numFmtId="0" fontId="1" fillId="0" borderId="11" xfId="0" applyFont="1" applyFill="1" applyBorder="1" applyAlignment="1">
      <alignment horizontal="center"/>
    </xf>
    <xf numFmtId="0" fontId="1" fillId="0" borderId="8" xfId="0" applyFont="1" applyFill="1" applyBorder="1" applyAlignment="1"/>
    <xf numFmtId="2" fontId="1" fillId="0" borderId="8" xfId="0" applyNumberFormat="1" applyFont="1" applyFill="1" applyBorder="1"/>
    <xf numFmtId="0" fontId="1" fillId="0" borderId="13" xfId="0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left" wrapText="1"/>
    </xf>
    <xf numFmtId="2" fontId="1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/>
    <xf numFmtId="0" fontId="1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vertical="center" wrapText="1"/>
    </xf>
    <xf numFmtId="2" fontId="1" fillId="0" borderId="5" xfId="0" applyNumberFormat="1" applyFont="1" applyFill="1" applyBorder="1"/>
    <xf numFmtId="2" fontId="3" fillId="0" borderId="0" xfId="0" applyNumberFormat="1" applyFont="1" applyFill="1" applyBorder="1" applyAlignment="1">
      <alignment horizontal="center" vertical="top"/>
    </xf>
    <xf numFmtId="2" fontId="3" fillId="0" borderId="5" xfId="0" applyNumberFormat="1" applyFont="1" applyFill="1" applyBorder="1" applyAlignment="1">
      <alignment horizontal="center" vertical="top"/>
    </xf>
    <xf numFmtId="0" fontId="3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top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3" fillId="0" borderId="12" xfId="0" applyFont="1" applyFill="1" applyBorder="1" applyAlignment="1">
      <alignment vertical="center" wrapText="1"/>
    </xf>
    <xf numFmtId="2" fontId="1" fillId="0" borderId="12" xfId="0" applyNumberFormat="1" applyFont="1" applyFill="1" applyBorder="1"/>
    <xf numFmtId="0" fontId="3" fillId="0" borderId="0" xfId="0" applyFont="1" applyFill="1" applyAlignment="1">
      <alignment wrapText="1"/>
    </xf>
    <xf numFmtId="0" fontId="3" fillId="0" borderId="0" xfId="0" applyFont="1" applyFill="1"/>
    <xf numFmtId="0" fontId="3" fillId="0" borderId="5" xfId="0" applyFont="1" applyFill="1" applyBorder="1"/>
    <xf numFmtId="0" fontId="4" fillId="0" borderId="0" xfId="0" applyFont="1" applyFill="1" applyBorder="1"/>
    <xf numFmtId="2" fontId="8" fillId="0" borderId="0" xfId="0" applyNumberFormat="1" applyFont="1"/>
    <xf numFmtId="0" fontId="5" fillId="0" borderId="2" xfId="0" applyFont="1" applyFill="1" applyBorder="1" applyAlignment="1"/>
    <xf numFmtId="0" fontId="2" fillId="0" borderId="1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1" fillId="0" borderId="16" xfId="0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left" wrapText="1"/>
    </xf>
    <xf numFmtId="0" fontId="5" fillId="0" borderId="1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abSelected="1" topLeftCell="A28" zoomScaleNormal="100" workbookViewId="0">
      <selection activeCell="I39" sqref="I39"/>
    </sheetView>
  </sheetViews>
  <sheetFormatPr defaultColWidth="9" defaultRowHeight="21"/>
  <cols>
    <col min="1" max="1" width="5.375" style="6" customWidth="1"/>
    <col min="2" max="2" width="45.875" style="3" customWidth="1"/>
    <col min="3" max="6" width="7.625" style="4" customWidth="1"/>
    <col min="7" max="7" width="7.875" style="4" customWidth="1"/>
    <col min="8" max="16384" width="9" style="3"/>
  </cols>
  <sheetData>
    <row r="1" spans="1:6" s="3" customFormat="1">
      <c r="A1" s="2" t="s">
        <v>109</v>
      </c>
      <c r="C1" s="4"/>
      <c r="D1" s="4"/>
      <c r="E1" s="4"/>
      <c r="F1" s="4"/>
    </row>
    <row r="2" spans="1:6" s="3" customFormat="1" ht="30.75" customHeight="1">
      <c r="A2" s="5" t="s">
        <v>85</v>
      </c>
      <c r="C2" s="4"/>
      <c r="D2" s="4"/>
      <c r="E2" s="4"/>
      <c r="F2" s="4"/>
    </row>
    <row r="3" spans="1:6" s="3" customFormat="1">
      <c r="A3" s="6"/>
      <c r="C3" s="4"/>
      <c r="D3" s="4"/>
      <c r="E3" s="4"/>
      <c r="F3" s="4"/>
    </row>
    <row r="4" spans="1:6" s="3" customFormat="1">
      <c r="A4" s="56" t="s">
        <v>64</v>
      </c>
      <c r="B4" s="58" t="s">
        <v>66</v>
      </c>
      <c r="C4" s="57" t="s">
        <v>72</v>
      </c>
      <c r="D4" s="57"/>
      <c r="E4" s="57"/>
      <c r="F4" s="57"/>
    </row>
    <row r="5" spans="1:6" s="3" customFormat="1">
      <c r="A5" s="56"/>
      <c r="B5" s="58"/>
      <c r="C5" s="7" t="s">
        <v>73</v>
      </c>
      <c r="D5" s="7" t="s">
        <v>53</v>
      </c>
      <c r="E5" s="7" t="s">
        <v>74</v>
      </c>
      <c r="F5" s="7" t="s">
        <v>52</v>
      </c>
    </row>
    <row r="6" spans="1:6" s="3" customFormat="1">
      <c r="A6" s="8" t="s">
        <v>71</v>
      </c>
      <c r="B6" s="9" t="s">
        <v>67</v>
      </c>
      <c r="C6" s="10"/>
      <c r="D6" s="10"/>
      <c r="E6" s="51">
        <v>51.29</v>
      </c>
      <c r="F6" s="10"/>
    </row>
    <row r="7" spans="1:6" s="3" customFormat="1">
      <c r="A7" s="11"/>
      <c r="B7" s="12" t="s">
        <v>107</v>
      </c>
      <c r="C7" s="13"/>
      <c r="D7" s="13"/>
      <c r="E7" s="13">
        <v>61.55</v>
      </c>
      <c r="F7" s="13"/>
    </row>
    <row r="8" spans="1:6" s="3" customFormat="1">
      <c r="A8" s="11"/>
      <c r="B8" s="14" t="s">
        <v>108</v>
      </c>
      <c r="C8" s="13"/>
      <c r="D8" s="13">
        <v>41.89</v>
      </c>
      <c r="E8" s="13"/>
      <c r="F8" s="13"/>
    </row>
    <row r="9" spans="1:6" s="3" customFormat="1">
      <c r="A9" s="11"/>
      <c r="B9" s="14" t="s">
        <v>69</v>
      </c>
      <c r="C9" s="13"/>
      <c r="D9" s="13"/>
      <c r="E9" s="13">
        <v>63.51</v>
      </c>
      <c r="F9" s="13"/>
    </row>
    <row r="10" spans="1:6" s="3" customFormat="1">
      <c r="A10" s="15"/>
      <c r="B10" s="16" t="s">
        <v>70</v>
      </c>
      <c r="C10" s="17"/>
      <c r="D10" s="17"/>
      <c r="E10" s="17">
        <v>56.16</v>
      </c>
      <c r="F10" s="17"/>
    </row>
    <row r="11" spans="1:6" s="3" customFormat="1">
      <c r="A11" s="8" t="s">
        <v>75</v>
      </c>
      <c r="B11" s="9" t="s">
        <v>67</v>
      </c>
      <c r="C11" s="10"/>
      <c r="D11" s="10">
        <v>47.22</v>
      </c>
      <c r="E11" s="10"/>
      <c r="F11" s="10"/>
    </row>
    <row r="12" spans="1:6" s="3" customFormat="1">
      <c r="A12" s="11"/>
      <c r="B12" s="12" t="s">
        <v>107</v>
      </c>
      <c r="C12" s="13"/>
      <c r="D12" s="13"/>
      <c r="E12" s="13">
        <v>66.58</v>
      </c>
      <c r="F12" s="13"/>
    </row>
    <row r="13" spans="1:6" s="3" customFormat="1">
      <c r="A13" s="11"/>
      <c r="B13" s="14" t="s">
        <v>108</v>
      </c>
      <c r="C13" s="13"/>
      <c r="D13" s="13"/>
      <c r="E13" s="13">
        <v>51.11</v>
      </c>
      <c r="F13" s="13"/>
    </row>
    <row r="14" spans="1:6" s="3" customFormat="1">
      <c r="A14" s="11"/>
      <c r="B14" s="14" t="s">
        <v>69</v>
      </c>
      <c r="C14" s="13"/>
      <c r="D14" s="13"/>
      <c r="E14" s="13">
        <v>63.81</v>
      </c>
      <c r="F14" s="13"/>
    </row>
    <row r="15" spans="1:6" s="3" customFormat="1">
      <c r="A15" s="15"/>
      <c r="B15" s="16" t="s">
        <v>70</v>
      </c>
      <c r="C15" s="17"/>
      <c r="D15" s="17"/>
      <c r="E15" s="17">
        <v>59.62</v>
      </c>
      <c r="F15" s="17"/>
    </row>
    <row r="16" spans="1:6" s="3" customFormat="1">
      <c r="A16" s="8" t="s">
        <v>76</v>
      </c>
      <c r="B16" s="9" t="s">
        <v>67</v>
      </c>
      <c r="C16" s="10"/>
      <c r="D16" s="10">
        <v>49.23</v>
      </c>
      <c r="E16" s="10"/>
      <c r="F16" s="10"/>
    </row>
    <row r="17" spans="1:6" s="3" customFormat="1">
      <c r="A17" s="11"/>
      <c r="B17" s="12" t="s">
        <v>107</v>
      </c>
      <c r="C17" s="13"/>
      <c r="D17" s="13"/>
      <c r="E17" s="13">
        <v>60.07</v>
      </c>
      <c r="F17" s="13"/>
    </row>
    <row r="18" spans="1:6" s="3" customFormat="1">
      <c r="A18" s="11"/>
      <c r="B18" s="14" t="s">
        <v>108</v>
      </c>
      <c r="C18" s="13"/>
      <c r="D18" s="13">
        <v>46.07</v>
      </c>
      <c r="E18" s="13"/>
      <c r="F18" s="13"/>
    </row>
    <row r="19" spans="1:6" s="3" customFormat="1">
      <c r="A19" s="11"/>
      <c r="B19" s="14" t="s">
        <v>69</v>
      </c>
      <c r="C19" s="13"/>
      <c r="D19" s="13"/>
      <c r="E19" s="13">
        <v>64.31</v>
      </c>
      <c r="F19" s="13"/>
    </row>
    <row r="20" spans="1:6" s="3" customFormat="1">
      <c r="A20" s="15"/>
      <c r="B20" s="16" t="s">
        <v>70</v>
      </c>
      <c r="C20" s="17"/>
      <c r="D20" s="17"/>
      <c r="E20" s="17">
        <v>52.26</v>
      </c>
      <c r="F20" s="17"/>
    </row>
    <row r="21" spans="1:6" s="3" customFormat="1">
      <c r="A21" s="8" t="s">
        <v>77</v>
      </c>
      <c r="B21" s="9" t="s">
        <v>67</v>
      </c>
      <c r="C21" s="10"/>
      <c r="D21" s="10">
        <v>49.48</v>
      </c>
      <c r="E21" s="10"/>
      <c r="F21" s="10"/>
    </row>
    <row r="22" spans="1:6" s="3" customFormat="1">
      <c r="A22" s="11"/>
      <c r="B22" s="12" t="s">
        <v>107</v>
      </c>
      <c r="C22" s="13"/>
      <c r="D22" s="13"/>
      <c r="E22" s="13">
        <v>55.91</v>
      </c>
      <c r="F22" s="13"/>
    </row>
    <row r="23" spans="1:6" s="3" customFormat="1">
      <c r="A23" s="11"/>
      <c r="B23" s="14" t="s">
        <v>108</v>
      </c>
      <c r="C23" s="13"/>
      <c r="D23" s="13">
        <v>43.6</v>
      </c>
      <c r="E23" s="13"/>
      <c r="F23" s="13"/>
    </row>
    <row r="24" spans="1:6" s="3" customFormat="1">
      <c r="A24" s="11"/>
      <c r="B24" s="14" t="s">
        <v>69</v>
      </c>
      <c r="C24" s="13"/>
      <c r="D24" s="13"/>
      <c r="E24" s="13">
        <v>62.74</v>
      </c>
      <c r="F24" s="13"/>
    </row>
    <row r="25" spans="1:6" s="3" customFormat="1">
      <c r="A25" s="15"/>
      <c r="B25" s="16" t="s">
        <v>70</v>
      </c>
      <c r="C25" s="17"/>
      <c r="D25" s="17"/>
      <c r="E25" s="17">
        <v>50</v>
      </c>
      <c r="F25" s="17"/>
    </row>
    <row r="26" spans="1:6" s="3" customFormat="1">
      <c r="A26" s="8" t="s">
        <v>78</v>
      </c>
      <c r="B26" s="9" t="s">
        <v>67</v>
      </c>
      <c r="C26" s="10"/>
      <c r="D26" s="10">
        <v>45.1</v>
      </c>
      <c r="E26" s="10"/>
      <c r="F26" s="10"/>
    </row>
    <row r="27" spans="1:6" s="3" customFormat="1">
      <c r="A27" s="11"/>
      <c r="B27" s="12" t="s">
        <v>107</v>
      </c>
      <c r="C27" s="13"/>
      <c r="D27" s="13"/>
      <c r="E27" s="13">
        <v>62.98</v>
      </c>
      <c r="F27" s="13"/>
    </row>
    <row r="28" spans="1:6" s="3" customFormat="1">
      <c r="A28" s="11"/>
      <c r="B28" s="14" t="s">
        <v>108</v>
      </c>
      <c r="C28" s="13"/>
      <c r="D28" s="13">
        <v>47.44</v>
      </c>
      <c r="E28" s="13"/>
      <c r="F28" s="13"/>
    </row>
    <row r="29" spans="1:6" s="3" customFormat="1">
      <c r="A29" s="11"/>
      <c r="B29" s="14" t="s">
        <v>69</v>
      </c>
      <c r="C29" s="13"/>
      <c r="D29" s="13"/>
      <c r="E29" s="13">
        <v>67.099999999999994</v>
      </c>
      <c r="F29" s="13"/>
    </row>
    <row r="30" spans="1:6" s="3" customFormat="1">
      <c r="A30" s="15"/>
      <c r="B30" s="16" t="s">
        <v>70</v>
      </c>
      <c r="C30" s="17"/>
      <c r="D30" s="17"/>
      <c r="E30" s="17">
        <v>63.08</v>
      </c>
      <c r="F30" s="17"/>
    </row>
    <row r="31" spans="1:6" s="3" customFormat="1" ht="27.75" customHeight="1">
      <c r="A31" s="6"/>
      <c r="C31" s="4"/>
      <c r="D31" s="4"/>
      <c r="E31" s="4"/>
      <c r="F31" s="4"/>
    </row>
    <row r="32" spans="1:6" s="3" customFormat="1" ht="20.25" customHeight="1">
      <c r="A32" s="6"/>
      <c r="C32" s="4"/>
      <c r="D32" s="4"/>
      <c r="E32" s="4"/>
      <c r="F32" s="4"/>
    </row>
    <row r="33" spans="1:7">
      <c r="A33" s="5" t="s">
        <v>110</v>
      </c>
    </row>
    <row r="34" spans="1:7">
      <c r="A34" s="5" t="s">
        <v>99</v>
      </c>
    </row>
    <row r="35" spans="1:7" ht="14.25" customHeight="1"/>
    <row r="36" spans="1:7" s="6" customFormat="1" ht="28.5" customHeight="1" thickBot="1">
      <c r="A36" s="18" t="s">
        <v>64</v>
      </c>
      <c r="B36" s="18" t="s">
        <v>66</v>
      </c>
      <c r="C36" s="19" t="s">
        <v>65</v>
      </c>
      <c r="D36" s="19" t="s">
        <v>79</v>
      </c>
      <c r="E36" s="19" t="s">
        <v>80</v>
      </c>
      <c r="F36" s="19" t="s">
        <v>81</v>
      </c>
      <c r="G36" s="19" t="s">
        <v>82</v>
      </c>
    </row>
    <row r="37" spans="1:7" ht="26.25" customHeight="1" thickTop="1">
      <c r="A37" s="20" t="s">
        <v>105</v>
      </c>
      <c r="B37" s="21"/>
      <c r="C37" s="22"/>
      <c r="D37" s="22"/>
      <c r="E37" s="22"/>
      <c r="F37" s="22"/>
      <c r="G37" s="22"/>
    </row>
    <row r="38" spans="1:7" hidden="1">
      <c r="A38" s="23"/>
      <c r="B38" s="24" t="s">
        <v>68</v>
      </c>
      <c r="C38" s="22"/>
      <c r="D38" s="22"/>
      <c r="E38" s="22"/>
      <c r="F38" s="22"/>
      <c r="G38" s="22"/>
    </row>
    <row r="39" spans="1:7">
      <c r="A39" s="25">
        <v>2.2999999999999998</v>
      </c>
      <c r="B39" s="24" t="s">
        <v>2</v>
      </c>
      <c r="C39" s="22">
        <v>63.96</v>
      </c>
      <c r="D39" s="22">
        <v>66.67</v>
      </c>
      <c r="E39" s="22">
        <v>66.040000000000006</v>
      </c>
      <c r="F39" s="22">
        <v>71.72</v>
      </c>
      <c r="G39" s="22">
        <v>76.92</v>
      </c>
    </row>
    <row r="40" spans="1:7" ht="39.75">
      <c r="A40" s="25">
        <v>2.4</v>
      </c>
      <c r="B40" s="24" t="s">
        <v>3</v>
      </c>
      <c r="C40" s="22">
        <v>79.28</v>
      </c>
      <c r="D40" s="22">
        <v>82.86</v>
      </c>
      <c r="E40" s="22">
        <v>76.42</v>
      </c>
      <c r="F40" s="22">
        <v>71.7</v>
      </c>
      <c r="G40" s="22">
        <v>84.62</v>
      </c>
    </row>
    <row r="41" spans="1:7">
      <c r="A41" s="25">
        <v>2.5</v>
      </c>
      <c r="B41" s="26" t="s">
        <v>104</v>
      </c>
      <c r="C41" s="22">
        <v>53.15</v>
      </c>
      <c r="D41" s="22">
        <v>52.38</v>
      </c>
      <c r="E41" s="22">
        <v>36.79</v>
      </c>
      <c r="F41" s="22">
        <v>32.32</v>
      </c>
      <c r="G41" s="22">
        <v>38.46</v>
      </c>
    </row>
    <row r="42" spans="1:7" ht="39.75">
      <c r="A42" s="25">
        <v>2.8</v>
      </c>
      <c r="B42" s="24" t="s">
        <v>83</v>
      </c>
      <c r="C42" s="22">
        <v>36.94</v>
      </c>
      <c r="D42" s="22">
        <v>58.1</v>
      </c>
      <c r="E42" s="22">
        <v>44.34</v>
      </c>
      <c r="F42" s="22">
        <v>42.42</v>
      </c>
      <c r="G42" s="22">
        <v>46.15</v>
      </c>
    </row>
    <row r="43" spans="1:7" ht="42">
      <c r="A43" s="25">
        <v>2.16</v>
      </c>
      <c r="B43" s="27" t="s">
        <v>9</v>
      </c>
      <c r="C43" s="22">
        <v>59.46</v>
      </c>
      <c r="D43" s="22">
        <v>67.62</v>
      </c>
      <c r="E43" s="22">
        <v>64.150000000000006</v>
      </c>
      <c r="F43" s="22">
        <v>58.59</v>
      </c>
      <c r="G43" s="22">
        <v>61.54</v>
      </c>
    </row>
    <row r="44" spans="1:7" ht="45.75" customHeight="1">
      <c r="A44" s="25">
        <v>3.1</v>
      </c>
      <c r="B44" s="24" t="s">
        <v>14</v>
      </c>
      <c r="C44" s="22">
        <v>73.87</v>
      </c>
      <c r="D44" s="22">
        <v>73.33</v>
      </c>
      <c r="E44" s="22">
        <v>70.75</v>
      </c>
      <c r="F44" s="22">
        <v>68.69</v>
      </c>
      <c r="G44" s="22">
        <v>69.23</v>
      </c>
    </row>
    <row r="45" spans="1:7" ht="59.25">
      <c r="A45" s="28">
        <v>3.2</v>
      </c>
      <c r="B45" s="24" t="s">
        <v>15</v>
      </c>
      <c r="C45" s="22">
        <v>79.28</v>
      </c>
      <c r="D45" s="22">
        <v>74.290000000000006</v>
      </c>
      <c r="E45" s="22">
        <v>70.75</v>
      </c>
      <c r="F45" s="22">
        <v>83.84</v>
      </c>
      <c r="G45" s="22">
        <v>76.92</v>
      </c>
    </row>
    <row r="46" spans="1:7" ht="45" customHeight="1">
      <c r="A46" s="29">
        <v>3.3</v>
      </c>
      <c r="B46" s="30" t="s">
        <v>16</v>
      </c>
      <c r="C46" s="22">
        <v>82.88</v>
      </c>
      <c r="D46" s="22">
        <v>66.67</v>
      </c>
      <c r="E46" s="22">
        <v>72.64</v>
      </c>
      <c r="F46" s="22">
        <v>61.62</v>
      </c>
      <c r="G46" s="22">
        <v>46.15</v>
      </c>
    </row>
    <row r="47" spans="1:7" ht="59.25">
      <c r="A47" s="29">
        <v>3.4</v>
      </c>
      <c r="B47" s="24" t="s">
        <v>17</v>
      </c>
      <c r="C47" s="22">
        <v>74.77</v>
      </c>
      <c r="D47" s="22">
        <v>56.19</v>
      </c>
      <c r="E47" s="22">
        <v>77.36</v>
      </c>
      <c r="F47" s="22">
        <v>74.75</v>
      </c>
      <c r="G47" s="22">
        <v>53.85</v>
      </c>
    </row>
    <row r="48" spans="1:7" ht="39.75">
      <c r="A48" s="29">
        <v>3.5</v>
      </c>
      <c r="B48" s="24" t="s">
        <v>18</v>
      </c>
      <c r="C48" s="22">
        <v>76.58</v>
      </c>
      <c r="D48" s="22">
        <v>75.239999999999995</v>
      </c>
      <c r="E48" s="22">
        <v>80.19</v>
      </c>
      <c r="F48" s="22">
        <v>72.73</v>
      </c>
      <c r="G48" s="22">
        <v>53.85</v>
      </c>
    </row>
    <row r="49" spans="1:7" ht="39.75">
      <c r="A49" s="29">
        <v>4.0999999999999996</v>
      </c>
      <c r="B49" s="24" t="s">
        <v>19</v>
      </c>
      <c r="C49" s="22">
        <v>6.31</v>
      </c>
      <c r="D49" s="22">
        <v>0.95</v>
      </c>
      <c r="E49" s="22">
        <v>12.26</v>
      </c>
      <c r="F49" s="22">
        <v>16.16</v>
      </c>
      <c r="G49" s="22">
        <v>0</v>
      </c>
    </row>
    <row r="50" spans="1:7">
      <c r="A50" s="29">
        <v>4.2</v>
      </c>
      <c r="B50" s="31" t="s">
        <v>20</v>
      </c>
      <c r="C50" s="22">
        <v>19.52</v>
      </c>
      <c r="D50" s="22">
        <v>19.16</v>
      </c>
      <c r="E50" s="22">
        <v>20.18</v>
      </c>
      <c r="F50" s="22">
        <v>21.87</v>
      </c>
      <c r="G50" s="22">
        <v>33.9</v>
      </c>
    </row>
    <row r="51" spans="1:7">
      <c r="A51" s="29">
        <v>4.3</v>
      </c>
      <c r="B51" s="32" t="s">
        <v>21</v>
      </c>
      <c r="C51" s="22">
        <v>18.02</v>
      </c>
      <c r="D51" s="22">
        <v>11.43</v>
      </c>
      <c r="E51" s="22">
        <v>9.43</v>
      </c>
      <c r="F51" s="22">
        <v>20.2</v>
      </c>
      <c r="G51" s="22">
        <v>15.38</v>
      </c>
    </row>
    <row r="52" spans="1:7">
      <c r="A52" s="29">
        <v>4.4000000000000004</v>
      </c>
      <c r="B52" s="31" t="s">
        <v>22</v>
      </c>
      <c r="C52" s="22">
        <v>33.33</v>
      </c>
      <c r="D52" s="22">
        <v>13.33</v>
      </c>
      <c r="E52" s="22">
        <v>17.920000000000002</v>
      </c>
      <c r="F52" s="22">
        <v>33.33</v>
      </c>
      <c r="G52" s="22">
        <v>15.38</v>
      </c>
    </row>
    <row r="53" spans="1:7">
      <c r="A53" s="29">
        <v>4.5</v>
      </c>
      <c r="B53" s="31" t="s">
        <v>23</v>
      </c>
      <c r="C53" s="22">
        <v>21.62</v>
      </c>
      <c r="D53" s="22">
        <v>15.24</v>
      </c>
      <c r="E53" s="22">
        <v>31.31</v>
      </c>
      <c r="F53" s="22">
        <v>33.33</v>
      </c>
      <c r="G53" s="22">
        <v>30.77</v>
      </c>
    </row>
    <row r="54" spans="1:7">
      <c r="A54" s="23">
        <v>5.0999999999999996</v>
      </c>
      <c r="B54" s="33" t="s">
        <v>24</v>
      </c>
      <c r="C54" s="22">
        <v>31.53</v>
      </c>
      <c r="D54" s="22">
        <v>13.33</v>
      </c>
      <c r="E54" s="22">
        <v>26.42</v>
      </c>
      <c r="F54" s="22">
        <v>18.18</v>
      </c>
      <c r="G54" s="22">
        <v>15.35</v>
      </c>
    </row>
    <row r="55" spans="1:7">
      <c r="A55" s="23">
        <v>5.2</v>
      </c>
      <c r="B55" s="33" t="s">
        <v>25</v>
      </c>
      <c r="C55" s="22">
        <v>11.71</v>
      </c>
      <c r="D55" s="22">
        <v>13.33</v>
      </c>
      <c r="E55" s="22">
        <v>11.32</v>
      </c>
      <c r="F55" s="22">
        <v>14.14</v>
      </c>
      <c r="G55" s="22">
        <v>7.69</v>
      </c>
    </row>
    <row r="56" spans="1:7" ht="42">
      <c r="A56" s="29">
        <v>9.1</v>
      </c>
      <c r="B56" s="27" t="s">
        <v>84</v>
      </c>
      <c r="C56" s="22">
        <v>65.77</v>
      </c>
      <c r="D56" s="22">
        <v>59.05</v>
      </c>
      <c r="E56" s="22">
        <v>66.98</v>
      </c>
      <c r="F56" s="22">
        <v>68.69</v>
      </c>
      <c r="G56" s="22">
        <v>53.85</v>
      </c>
    </row>
    <row r="57" spans="1:7" ht="21.75" thickBot="1">
      <c r="A57" s="34">
        <v>10.1</v>
      </c>
      <c r="B57" s="35" t="s">
        <v>46</v>
      </c>
      <c r="C57" s="36">
        <v>86.49</v>
      </c>
      <c r="D57" s="36">
        <v>78.099999999999994</v>
      </c>
      <c r="E57" s="36">
        <v>80.19</v>
      </c>
      <c r="F57" s="36">
        <v>75.760000000000005</v>
      </c>
      <c r="G57" s="36">
        <v>76.92</v>
      </c>
    </row>
    <row r="58" spans="1:7" ht="30" customHeight="1" thickTop="1">
      <c r="A58" s="59" t="s">
        <v>100</v>
      </c>
      <c r="B58" s="60"/>
      <c r="C58" s="60"/>
      <c r="D58" s="60"/>
      <c r="E58" s="60"/>
      <c r="F58" s="60"/>
      <c r="G58" s="60"/>
    </row>
    <row r="59" spans="1:7">
      <c r="A59" s="28">
        <v>2.1</v>
      </c>
      <c r="B59" s="32" t="s">
        <v>0</v>
      </c>
      <c r="C59" s="22">
        <v>47.75</v>
      </c>
      <c r="D59" s="22">
        <v>66.67</v>
      </c>
      <c r="E59" s="22">
        <v>53.77</v>
      </c>
      <c r="F59" s="22">
        <v>43.43</v>
      </c>
      <c r="G59" s="22">
        <v>46.15</v>
      </c>
    </row>
    <row r="60" spans="1:7">
      <c r="A60" s="28">
        <v>2.2000000000000002</v>
      </c>
      <c r="B60" s="31" t="s">
        <v>1</v>
      </c>
      <c r="C60" s="22">
        <v>47.75</v>
      </c>
      <c r="D60" s="22">
        <v>80.95</v>
      </c>
      <c r="E60" s="22">
        <v>62.26</v>
      </c>
      <c r="F60" s="22">
        <v>56.57</v>
      </c>
      <c r="G60" s="22">
        <v>84.62</v>
      </c>
    </row>
    <row r="61" spans="1:7">
      <c r="A61" s="28">
        <v>2.6</v>
      </c>
      <c r="B61" s="31" t="s">
        <v>88</v>
      </c>
      <c r="C61" s="22">
        <v>75.680000000000007</v>
      </c>
      <c r="D61" s="22">
        <v>76.19</v>
      </c>
      <c r="E61" s="22">
        <v>66.040000000000006</v>
      </c>
      <c r="F61" s="22">
        <v>57.58</v>
      </c>
      <c r="G61" s="22">
        <v>76.92</v>
      </c>
    </row>
    <row r="62" spans="1:7">
      <c r="A62" s="28">
        <v>2.7</v>
      </c>
      <c r="B62" s="31" t="s">
        <v>89</v>
      </c>
      <c r="C62" s="22">
        <v>73.87</v>
      </c>
      <c r="D62" s="22">
        <v>70.48</v>
      </c>
      <c r="E62" s="22">
        <v>80.19</v>
      </c>
      <c r="F62" s="22">
        <v>63.64</v>
      </c>
      <c r="G62" s="22">
        <v>76.92</v>
      </c>
    </row>
    <row r="63" spans="1:7">
      <c r="A63" s="28">
        <v>2.9</v>
      </c>
      <c r="B63" s="31" t="s">
        <v>86</v>
      </c>
      <c r="C63" s="22">
        <v>41.44</v>
      </c>
      <c r="D63" s="22">
        <v>55.24</v>
      </c>
      <c r="E63" s="22">
        <v>43.4</v>
      </c>
      <c r="F63" s="22">
        <v>34.340000000000003</v>
      </c>
      <c r="G63" s="22">
        <v>53.85</v>
      </c>
    </row>
    <row r="64" spans="1:7" ht="39">
      <c r="A64" s="37">
        <v>2.1</v>
      </c>
      <c r="B64" s="31" t="s">
        <v>87</v>
      </c>
      <c r="C64" s="22">
        <v>53.45</v>
      </c>
      <c r="D64" s="22">
        <v>57.14</v>
      </c>
      <c r="E64" s="22">
        <v>52.38</v>
      </c>
      <c r="F64" s="22">
        <v>43.43</v>
      </c>
      <c r="G64" s="22">
        <v>76.92</v>
      </c>
    </row>
    <row r="65" spans="1:7" ht="41.25" customHeight="1">
      <c r="A65" s="28">
        <v>2.1800000000000002</v>
      </c>
      <c r="B65" s="30" t="s">
        <v>11</v>
      </c>
      <c r="C65" s="22">
        <v>53.15</v>
      </c>
      <c r="D65" s="22">
        <v>68.569999999999993</v>
      </c>
      <c r="E65" s="22">
        <v>60.38</v>
      </c>
      <c r="F65" s="22">
        <v>56.57</v>
      </c>
      <c r="G65" s="22">
        <v>53.85</v>
      </c>
    </row>
    <row r="66" spans="1:7">
      <c r="A66" s="28">
        <v>6.1</v>
      </c>
      <c r="B66" s="31" t="s">
        <v>26</v>
      </c>
      <c r="C66" s="22">
        <v>66.67</v>
      </c>
      <c r="D66" s="22">
        <v>55.24</v>
      </c>
      <c r="E66" s="22">
        <v>71.7</v>
      </c>
      <c r="F66" s="22">
        <v>64.650000000000006</v>
      </c>
      <c r="G66" s="22">
        <v>69.23</v>
      </c>
    </row>
    <row r="67" spans="1:7">
      <c r="A67" s="28">
        <v>6.2</v>
      </c>
      <c r="B67" s="31" t="s">
        <v>27</v>
      </c>
      <c r="C67" s="22">
        <v>79.28</v>
      </c>
      <c r="D67" s="22">
        <v>95.24</v>
      </c>
      <c r="E67" s="22">
        <v>80.19</v>
      </c>
      <c r="F67" s="22">
        <v>88.89</v>
      </c>
      <c r="G67" s="22">
        <v>10</v>
      </c>
    </row>
    <row r="68" spans="1:7">
      <c r="A68" s="28">
        <v>6.3</v>
      </c>
      <c r="B68" s="32" t="s">
        <v>28</v>
      </c>
      <c r="C68" s="22">
        <v>50.45</v>
      </c>
      <c r="D68" s="22">
        <v>67.62</v>
      </c>
      <c r="E68" s="22">
        <v>41.51</v>
      </c>
      <c r="F68" s="22">
        <v>45.45</v>
      </c>
      <c r="G68" s="22">
        <v>61.54</v>
      </c>
    </row>
    <row r="69" spans="1:7" ht="39">
      <c r="A69" s="28">
        <v>6.4</v>
      </c>
      <c r="B69" s="31" t="s">
        <v>29</v>
      </c>
      <c r="C69" s="22">
        <v>30.63</v>
      </c>
      <c r="D69" s="22">
        <v>55.24</v>
      </c>
      <c r="E69" s="22">
        <v>32.08</v>
      </c>
      <c r="F69" s="22">
        <v>25.25</v>
      </c>
      <c r="G69" s="22">
        <v>53.85</v>
      </c>
    </row>
    <row r="70" spans="1:7">
      <c r="A70" s="28">
        <v>6.5</v>
      </c>
      <c r="B70" s="31" t="s">
        <v>30</v>
      </c>
      <c r="C70" s="22">
        <v>68.47</v>
      </c>
      <c r="D70" s="22">
        <v>77.14</v>
      </c>
      <c r="E70" s="22">
        <v>51.89</v>
      </c>
      <c r="F70" s="22">
        <v>55.56</v>
      </c>
      <c r="G70" s="22">
        <v>76.92</v>
      </c>
    </row>
    <row r="71" spans="1:7" ht="39">
      <c r="A71" s="28">
        <v>6.6</v>
      </c>
      <c r="B71" s="31" t="s">
        <v>31</v>
      </c>
      <c r="C71" s="22">
        <v>77.48</v>
      </c>
      <c r="D71" s="22">
        <v>80.95</v>
      </c>
      <c r="E71" s="22">
        <v>72.64</v>
      </c>
      <c r="F71" s="22">
        <v>67.680000000000007</v>
      </c>
      <c r="G71" s="22">
        <v>84.62</v>
      </c>
    </row>
    <row r="72" spans="1:7" ht="39">
      <c r="A72" s="28">
        <v>6.7</v>
      </c>
      <c r="B72" s="31" t="s">
        <v>32</v>
      </c>
      <c r="C72" s="22">
        <v>78.38</v>
      </c>
      <c r="D72" s="22">
        <v>80</v>
      </c>
      <c r="E72" s="22">
        <v>66.98</v>
      </c>
      <c r="F72" s="22">
        <v>71.72</v>
      </c>
      <c r="G72" s="22">
        <v>69.23</v>
      </c>
    </row>
    <row r="73" spans="1:7">
      <c r="A73" s="29">
        <v>9.5</v>
      </c>
      <c r="B73" s="31" t="s">
        <v>43</v>
      </c>
      <c r="C73" s="22">
        <v>70.27</v>
      </c>
      <c r="D73" s="22">
        <v>71.430000000000007</v>
      </c>
      <c r="E73" s="22">
        <v>73.58</v>
      </c>
      <c r="F73" s="22">
        <v>63.64</v>
      </c>
      <c r="G73" s="22">
        <v>92.31</v>
      </c>
    </row>
    <row r="74" spans="1:7">
      <c r="A74" s="29">
        <v>9.6</v>
      </c>
      <c r="B74" s="31" t="s">
        <v>44</v>
      </c>
      <c r="C74" s="22">
        <v>69.37</v>
      </c>
      <c r="D74" s="22">
        <v>54.29</v>
      </c>
      <c r="E74" s="22">
        <v>59.43</v>
      </c>
      <c r="F74" s="22">
        <v>58.59</v>
      </c>
      <c r="G74" s="22">
        <v>53.85</v>
      </c>
    </row>
    <row r="75" spans="1:7">
      <c r="A75" s="29">
        <v>9.6999999999999993</v>
      </c>
      <c r="B75" s="31" t="s">
        <v>45</v>
      </c>
      <c r="C75" s="22">
        <v>22.52</v>
      </c>
      <c r="D75" s="22">
        <v>29.52</v>
      </c>
      <c r="E75" s="22">
        <v>19.809999999999999</v>
      </c>
      <c r="F75" s="22">
        <v>29.29</v>
      </c>
      <c r="G75" s="22">
        <v>23.08</v>
      </c>
    </row>
    <row r="76" spans="1:7">
      <c r="A76" s="29">
        <v>10.5</v>
      </c>
      <c r="B76" s="31" t="s">
        <v>50</v>
      </c>
      <c r="C76" s="22">
        <v>72.97</v>
      </c>
      <c r="D76" s="22">
        <v>75.239999999999995</v>
      </c>
      <c r="E76" s="22">
        <v>66.040000000000006</v>
      </c>
      <c r="F76" s="22">
        <v>67.680000000000007</v>
      </c>
      <c r="G76" s="22">
        <v>76.92</v>
      </c>
    </row>
    <row r="77" spans="1:7">
      <c r="A77" s="29">
        <v>11.5</v>
      </c>
      <c r="B77" s="31" t="s">
        <v>58</v>
      </c>
      <c r="C77" s="22">
        <v>90.99</v>
      </c>
      <c r="D77" s="22">
        <v>86.67</v>
      </c>
      <c r="E77" s="22">
        <v>92.45</v>
      </c>
      <c r="F77" s="22">
        <v>82.83</v>
      </c>
      <c r="G77" s="22">
        <v>76.92</v>
      </c>
    </row>
    <row r="78" spans="1:7">
      <c r="A78" s="29">
        <v>11.8</v>
      </c>
      <c r="B78" s="31" t="s">
        <v>61</v>
      </c>
      <c r="C78" s="22">
        <v>85.59</v>
      </c>
      <c r="D78" s="22">
        <v>75.239999999999995</v>
      </c>
      <c r="E78" s="22">
        <v>82.08</v>
      </c>
      <c r="F78" s="22">
        <v>71.72</v>
      </c>
      <c r="G78" s="22">
        <v>84.62</v>
      </c>
    </row>
    <row r="79" spans="1:7">
      <c r="A79" s="29">
        <v>11.9</v>
      </c>
      <c r="B79" s="31" t="s">
        <v>62</v>
      </c>
      <c r="C79" s="22">
        <v>78.38</v>
      </c>
      <c r="D79" s="22">
        <v>67.62</v>
      </c>
      <c r="E79" s="22">
        <v>72.64</v>
      </c>
      <c r="F79" s="22">
        <v>58.59</v>
      </c>
      <c r="G79" s="22">
        <v>69.23</v>
      </c>
    </row>
    <row r="80" spans="1:7">
      <c r="A80" s="38">
        <v>11.1</v>
      </c>
      <c r="B80" s="39" t="s">
        <v>63</v>
      </c>
      <c r="C80" s="36">
        <v>81.08</v>
      </c>
      <c r="D80" s="36">
        <v>84.76</v>
      </c>
      <c r="E80" s="36">
        <v>80.19</v>
      </c>
      <c r="F80" s="36">
        <v>78.790000000000006</v>
      </c>
      <c r="G80" s="36">
        <v>76.92</v>
      </c>
    </row>
    <row r="81" spans="1:7" ht="29.25" customHeight="1">
      <c r="A81" s="40" t="s">
        <v>101</v>
      </c>
      <c r="B81" s="33"/>
      <c r="C81" s="22"/>
      <c r="D81" s="22"/>
      <c r="E81" s="22"/>
      <c r="F81" s="22"/>
      <c r="G81" s="22"/>
    </row>
    <row r="82" spans="1:7" ht="39">
      <c r="A82" s="28">
        <v>2.13</v>
      </c>
      <c r="B82" s="31" t="s">
        <v>6</v>
      </c>
      <c r="C82" s="22">
        <v>40.54</v>
      </c>
      <c r="D82" s="22">
        <v>61.9</v>
      </c>
      <c r="E82" s="22">
        <v>36.79</v>
      </c>
      <c r="F82" s="22">
        <v>40.4</v>
      </c>
      <c r="G82" s="22">
        <v>53.85</v>
      </c>
    </row>
    <row r="83" spans="1:7" ht="39">
      <c r="A83" s="28">
        <v>2.14</v>
      </c>
      <c r="B83" s="31" t="s">
        <v>7</v>
      </c>
      <c r="C83" s="22">
        <v>43.24</v>
      </c>
      <c r="D83" s="22">
        <v>66.67</v>
      </c>
      <c r="E83" s="22">
        <v>54.72</v>
      </c>
      <c r="F83" s="22">
        <v>34.340000000000003</v>
      </c>
      <c r="G83" s="22">
        <v>53.85</v>
      </c>
    </row>
    <row r="84" spans="1:7" ht="39">
      <c r="A84" s="28">
        <v>2.15</v>
      </c>
      <c r="B84" s="31" t="s">
        <v>8</v>
      </c>
      <c r="C84" s="22">
        <v>49.55</v>
      </c>
      <c r="D84" s="22">
        <v>59.05</v>
      </c>
      <c r="E84" s="22">
        <v>42.45</v>
      </c>
      <c r="F84" s="22">
        <v>62.63</v>
      </c>
      <c r="G84" s="22">
        <v>53.85</v>
      </c>
    </row>
    <row r="85" spans="1:7" ht="39">
      <c r="A85" s="28">
        <v>2.17</v>
      </c>
      <c r="B85" s="31" t="s">
        <v>10</v>
      </c>
      <c r="C85" s="22">
        <v>66.67</v>
      </c>
      <c r="D85" s="22">
        <v>69.52</v>
      </c>
      <c r="E85" s="22">
        <v>72.64</v>
      </c>
      <c r="F85" s="22">
        <v>65.66</v>
      </c>
      <c r="G85" s="22">
        <v>76.92</v>
      </c>
    </row>
    <row r="86" spans="1:7">
      <c r="A86" s="41">
        <v>7.3</v>
      </c>
      <c r="B86" s="39" t="s">
        <v>35</v>
      </c>
      <c r="C86" s="36">
        <v>51.35</v>
      </c>
      <c r="D86" s="36">
        <v>49.52</v>
      </c>
      <c r="E86" s="36">
        <v>69.81</v>
      </c>
      <c r="F86" s="36">
        <v>58.59</v>
      </c>
      <c r="G86" s="36">
        <v>46.15</v>
      </c>
    </row>
    <row r="87" spans="1:7" ht="31.5" customHeight="1">
      <c r="A87" s="52" t="s">
        <v>102</v>
      </c>
      <c r="B87" s="33"/>
      <c r="C87" s="22"/>
      <c r="D87" s="22"/>
      <c r="E87" s="22"/>
      <c r="F87" s="22"/>
      <c r="G87" s="22"/>
    </row>
    <row r="88" spans="1:7" ht="39">
      <c r="A88" s="28">
        <v>2.11</v>
      </c>
      <c r="B88" s="31" t="s">
        <v>4</v>
      </c>
      <c r="C88" s="22">
        <v>79.28</v>
      </c>
      <c r="D88" s="22">
        <v>85.71</v>
      </c>
      <c r="E88" s="22">
        <v>75.47</v>
      </c>
      <c r="F88" s="22">
        <v>75.760000000000005</v>
      </c>
      <c r="G88" s="22">
        <v>92.31</v>
      </c>
    </row>
    <row r="89" spans="1:7">
      <c r="A89" s="28">
        <v>2.12</v>
      </c>
      <c r="B89" s="31" t="s">
        <v>5</v>
      </c>
      <c r="C89" s="22">
        <v>31.53</v>
      </c>
      <c r="D89" s="22">
        <v>78.099999999999994</v>
      </c>
      <c r="E89" s="22">
        <v>40.57</v>
      </c>
      <c r="F89" s="22">
        <v>44.44</v>
      </c>
      <c r="G89" s="22">
        <v>69.23</v>
      </c>
    </row>
    <row r="90" spans="1:7">
      <c r="A90" s="28">
        <v>2.19</v>
      </c>
      <c r="B90" s="31" t="s">
        <v>12</v>
      </c>
      <c r="C90" s="22">
        <v>63.96</v>
      </c>
      <c r="D90" s="22">
        <v>64.760000000000005</v>
      </c>
      <c r="E90" s="22">
        <v>50.94</v>
      </c>
      <c r="F90" s="22">
        <v>43.43</v>
      </c>
      <c r="G90" s="22">
        <v>61.54</v>
      </c>
    </row>
    <row r="91" spans="1:7" ht="39">
      <c r="A91" s="37">
        <v>2.2000000000000002</v>
      </c>
      <c r="B91" s="31" t="s">
        <v>13</v>
      </c>
      <c r="C91" s="22">
        <v>42.34</v>
      </c>
      <c r="D91" s="22">
        <v>62.86</v>
      </c>
      <c r="E91" s="22">
        <v>43.4</v>
      </c>
      <c r="F91" s="22">
        <v>51.52</v>
      </c>
      <c r="G91" s="22">
        <v>53.85</v>
      </c>
    </row>
    <row r="92" spans="1:7" ht="39">
      <c r="A92" s="28">
        <v>7.1</v>
      </c>
      <c r="B92" s="31" t="s">
        <v>33</v>
      </c>
      <c r="C92" s="22">
        <v>76.58</v>
      </c>
      <c r="D92" s="22">
        <v>64.760000000000005</v>
      </c>
      <c r="E92" s="22">
        <v>87.74</v>
      </c>
      <c r="F92" s="22">
        <v>82.83</v>
      </c>
      <c r="G92" s="22">
        <v>76.92</v>
      </c>
    </row>
    <row r="93" spans="1:7">
      <c r="A93" s="28">
        <v>7.2</v>
      </c>
      <c r="B93" s="31" t="s">
        <v>34</v>
      </c>
      <c r="C93" s="22">
        <v>65.77</v>
      </c>
      <c r="D93" s="22">
        <v>67.62</v>
      </c>
      <c r="E93" s="22">
        <v>68.87</v>
      </c>
      <c r="F93" s="22">
        <v>71.72</v>
      </c>
      <c r="G93" s="22">
        <v>84.62</v>
      </c>
    </row>
    <row r="94" spans="1:7">
      <c r="A94" s="28">
        <v>7.4</v>
      </c>
      <c r="B94" s="31" t="s">
        <v>36</v>
      </c>
      <c r="C94" s="22">
        <v>68.47</v>
      </c>
      <c r="D94" s="22">
        <v>52.38</v>
      </c>
      <c r="E94" s="22">
        <v>72.64</v>
      </c>
      <c r="F94" s="22">
        <v>75.760000000000005</v>
      </c>
      <c r="G94" s="22">
        <v>61.54</v>
      </c>
    </row>
    <row r="95" spans="1:7">
      <c r="A95" s="28">
        <v>7.5</v>
      </c>
      <c r="B95" s="31" t="s">
        <v>37</v>
      </c>
      <c r="C95" s="22">
        <v>48.65</v>
      </c>
      <c r="D95" s="22">
        <v>49.52</v>
      </c>
      <c r="E95" s="22">
        <v>47.17</v>
      </c>
      <c r="F95" s="22">
        <v>51.52</v>
      </c>
      <c r="G95" s="22">
        <v>76.92</v>
      </c>
    </row>
    <row r="96" spans="1:7">
      <c r="A96" s="28">
        <v>7.6</v>
      </c>
      <c r="B96" s="31" t="s">
        <v>38</v>
      </c>
      <c r="C96" s="22">
        <v>82.88</v>
      </c>
      <c r="D96" s="22">
        <v>76.19</v>
      </c>
      <c r="E96" s="22">
        <v>85.85</v>
      </c>
      <c r="F96" s="22">
        <v>80.81</v>
      </c>
      <c r="G96" s="22">
        <v>92.31</v>
      </c>
    </row>
    <row r="97" spans="1:7" ht="39">
      <c r="A97" s="28">
        <v>7.7</v>
      </c>
      <c r="B97" s="31" t="s">
        <v>39</v>
      </c>
      <c r="C97" s="22">
        <v>59.46</v>
      </c>
      <c r="D97" s="22">
        <v>54.29</v>
      </c>
      <c r="E97" s="22">
        <v>66.98</v>
      </c>
      <c r="F97" s="22">
        <v>81.819999999999993</v>
      </c>
      <c r="G97" s="22">
        <v>69.23</v>
      </c>
    </row>
    <row r="98" spans="1:7" ht="39">
      <c r="A98" s="28">
        <v>9.4</v>
      </c>
      <c r="B98" s="31" t="s">
        <v>42</v>
      </c>
      <c r="C98" s="22">
        <v>2.7</v>
      </c>
      <c r="D98" s="22">
        <v>4.76</v>
      </c>
      <c r="E98" s="22">
        <v>10.38</v>
      </c>
      <c r="F98" s="22">
        <v>3.03</v>
      </c>
      <c r="G98" s="22">
        <v>0</v>
      </c>
    </row>
    <row r="99" spans="1:7">
      <c r="A99" s="28">
        <v>11.1</v>
      </c>
      <c r="B99" s="31" t="s">
        <v>54</v>
      </c>
      <c r="C99" s="22">
        <v>89.19</v>
      </c>
      <c r="D99" s="22">
        <v>86.67</v>
      </c>
      <c r="E99" s="22">
        <v>90.57</v>
      </c>
      <c r="F99" s="22">
        <v>78.790000000000006</v>
      </c>
      <c r="G99" s="22">
        <v>84.62</v>
      </c>
    </row>
    <row r="100" spans="1:7">
      <c r="A100" s="28">
        <v>11.2</v>
      </c>
      <c r="B100" s="31" t="s">
        <v>55</v>
      </c>
      <c r="C100" s="22">
        <v>87.39</v>
      </c>
      <c r="D100" s="22">
        <v>80.95</v>
      </c>
      <c r="E100" s="22">
        <v>85.85</v>
      </c>
      <c r="F100" s="22">
        <v>78.790000000000006</v>
      </c>
      <c r="G100" s="22">
        <v>92.31</v>
      </c>
    </row>
    <row r="101" spans="1:7">
      <c r="A101" s="28">
        <v>11.3</v>
      </c>
      <c r="B101" s="31" t="s">
        <v>56</v>
      </c>
      <c r="C101" s="22">
        <v>84.68</v>
      </c>
      <c r="D101" s="22">
        <v>82.82</v>
      </c>
      <c r="E101" s="22">
        <v>79.25</v>
      </c>
      <c r="F101" s="22">
        <v>78.790000000000006</v>
      </c>
      <c r="G101" s="22">
        <v>84.62</v>
      </c>
    </row>
    <row r="102" spans="1:7">
      <c r="A102" s="28">
        <v>11.4</v>
      </c>
      <c r="B102" s="31" t="s">
        <v>57</v>
      </c>
      <c r="C102" s="22">
        <v>81.98</v>
      </c>
      <c r="D102" s="22">
        <v>80.95</v>
      </c>
      <c r="E102" s="22">
        <v>81.13</v>
      </c>
      <c r="F102" s="22">
        <v>68.69</v>
      </c>
      <c r="G102" s="22">
        <v>61.54</v>
      </c>
    </row>
    <row r="103" spans="1:7">
      <c r="A103" s="28">
        <v>11.6</v>
      </c>
      <c r="B103" s="31" t="s">
        <v>59</v>
      </c>
      <c r="C103" s="22">
        <v>92.79</v>
      </c>
      <c r="D103" s="22">
        <v>78.099999999999994</v>
      </c>
      <c r="E103" s="22">
        <v>89.62</v>
      </c>
      <c r="F103" s="22">
        <v>83.84</v>
      </c>
      <c r="G103" s="22">
        <v>69.23</v>
      </c>
    </row>
    <row r="104" spans="1:7">
      <c r="A104" s="41">
        <v>11.7</v>
      </c>
      <c r="B104" s="39" t="s">
        <v>60</v>
      </c>
      <c r="C104" s="36">
        <v>85.59</v>
      </c>
      <c r="D104" s="36">
        <v>78.099999999999994</v>
      </c>
      <c r="E104" s="36">
        <v>81.13</v>
      </c>
      <c r="F104" s="36">
        <v>77.78</v>
      </c>
      <c r="G104" s="36">
        <v>76.92</v>
      </c>
    </row>
    <row r="105" spans="1:7" ht="32.25" customHeight="1">
      <c r="A105" s="54" t="s">
        <v>103</v>
      </c>
      <c r="B105" s="55"/>
      <c r="C105" s="55"/>
      <c r="D105" s="55"/>
      <c r="E105" s="55"/>
      <c r="F105" s="55"/>
      <c r="G105" s="22"/>
    </row>
    <row r="106" spans="1:7">
      <c r="A106" s="28">
        <v>8.1</v>
      </c>
      <c r="B106" s="42" t="s">
        <v>90</v>
      </c>
      <c r="C106" s="22">
        <v>89.19</v>
      </c>
      <c r="D106" s="22">
        <v>75.239999999999995</v>
      </c>
      <c r="E106" s="22">
        <v>74.53</v>
      </c>
      <c r="F106" s="22">
        <v>78.790000000000006</v>
      </c>
      <c r="G106" s="22">
        <v>92.31</v>
      </c>
    </row>
    <row r="107" spans="1:7">
      <c r="A107" s="43">
        <v>8.1999999999999993</v>
      </c>
      <c r="B107" s="42" t="s">
        <v>91</v>
      </c>
      <c r="C107" s="22">
        <v>49.55</v>
      </c>
      <c r="D107" s="22">
        <v>66.67</v>
      </c>
      <c r="E107" s="22">
        <v>64.150000000000006</v>
      </c>
      <c r="F107" s="22">
        <v>72.73</v>
      </c>
      <c r="G107" s="22">
        <v>61.54</v>
      </c>
    </row>
    <row r="108" spans="1:7">
      <c r="A108" s="23">
        <v>8.3000000000000007</v>
      </c>
      <c r="B108" s="42" t="s">
        <v>92</v>
      </c>
      <c r="C108" s="22">
        <v>34.229999999999997</v>
      </c>
      <c r="D108" s="22">
        <v>50.48</v>
      </c>
      <c r="E108" s="22">
        <v>54.72</v>
      </c>
      <c r="F108" s="22">
        <v>40.4</v>
      </c>
      <c r="G108" s="22">
        <v>53.85</v>
      </c>
    </row>
    <row r="109" spans="1:7">
      <c r="A109" s="23">
        <v>9.1999999999999993</v>
      </c>
      <c r="B109" s="31" t="s">
        <v>40</v>
      </c>
      <c r="C109" s="22">
        <v>16.22</v>
      </c>
      <c r="D109" s="22">
        <v>41.9</v>
      </c>
      <c r="E109" s="22">
        <v>26.42</v>
      </c>
      <c r="F109" s="22">
        <v>26.26</v>
      </c>
      <c r="G109" s="22">
        <v>53.85</v>
      </c>
    </row>
    <row r="110" spans="1:7">
      <c r="A110" s="23">
        <v>9.3000000000000007</v>
      </c>
      <c r="B110" s="31" t="s">
        <v>41</v>
      </c>
      <c r="C110" s="22">
        <v>18.02</v>
      </c>
      <c r="D110" s="22">
        <v>55.24</v>
      </c>
      <c r="E110" s="22">
        <v>25.47</v>
      </c>
      <c r="F110" s="22">
        <v>26.26</v>
      </c>
      <c r="G110" s="22">
        <v>61.54</v>
      </c>
    </row>
    <row r="111" spans="1:7">
      <c r="A111" s="23">
        <v>10.199999999999999</v>
      </c>
      <c r="B111" s="31" t="s">
        <v>47</v>
      </c>
      <c r="C111" s="22">
        <v>85.59</v>
      </c>
      <c r="D111" s="22">
        <v>77.14</v>
      </c>
      <c r="E111" s="22">
        <v>70.75</v>
      </c>
      <c r="F111" s="22">
        <v>66.67</v>
      </c>
      <c r="G111" s="22">
        <v>92.31</v>
      </c>
    </row>
    <row r="112" spans="1:7">
      <c r="A112" s="23">
        <v>10.3</v>
      </c>
      <c r="B112" s="31" t="s">
        <v>48</v>
      </c>
      <c r="C112" s="22">
        <v>61.26</v>
      </c>
      <c r="D112" s="22">
        <v>76.19</v>
      </c>
      <c r="E112" s="22">
        <v>58.49</v>
      </c>
      <c r="F112" s="22">
        <v>52.53</v>
      </c>
      <c r="G112" s="22">
        <v>76.92</v>
      </c>
    </row>
    <row r="113" spans="1:7">
      <c r="A113" s="23">
        <v>10.4</v>
      </c>
      <c r="B113" s="31" t="s">
        <v>49</v>
      </c>
      <c r="C113" s="22">
        <v>81.98</v>
      </c>
      <c r="D113" s="22">
        <v>80.95</v>
      </c>
      <c r="E113" s="22">
        <v>69.81</v>
      </c>
      <c r="F113" s="22">
        <v>67.680000000000007</v>
      </c>
      <c r="G113" s="22">
        <v>76.92</v>
      </c>
    </row>
    <row r="114" spans="1:7" ht="21.75" thickBot="1">
      <c r="A114" s="44">
        <v>10.6</v>
      </c>
      <c r="B114" s="45" t="s">
        <v>51</v>
      </c>
      <c r="C114" s="46">
        <v>85.59</v>
      </c>
      <c r="D114" s="46">
        <v>72.38</v>
      </c>
      <c r="E114" s="46">
        <v>78.3</v>
      </c>
      <c r="F114" s="46">
        <v>68.69</v>
      </c>
      <c r="G114" s="46">
        <v>61.54</v>
      </c>
    </row>
    <row r="115" spans="1:7" s="6" customFormat="1" ht="28.5" customHeight="1" thickTop="1" thickBot="1">
      <c r="A115" s="53" t="s">
        <v>106</v>
      </c>
      <c r="B115" s="18"/>
      <c r="C115" s="19"/>
      <c r="D115" s="19"/>
      <c r="E115" s="19"/>
      <c r="F115" s="19"/>
      <c r="G115" s="19"/>
    </row>
    <row r="116" spans="1:7" ht="40.5" thickTop="1">
      <c r="A116" s="28">
        <v>12</v>
      </c>
      <c r="B116" s="47" t="s">
        <v>96</v>
      </c>
      <c r="C116" s="22">
        <v>78.38</v>
      </c>
      <c r="D116" s="22">
        <v>76.19</v>
      </c>
      <c r="E116" s="22">
        <v>73.58</v>
      </c>
      <c r="F116" s="22">
        <v>66.67</v>
      </c>
      <c r="G116" s="22">
        <v>84.62</v>
      </c>
    </row>
    <row r="117" spans="1:7">
      <c r="A117" s="28">
        <v>13</v>
      </c>
      <c r="B117" s="48" t="s">
        <v>97</v>
      </c>
      <c r="C117" s="22">
        <v>90.99</v>
      </c>
      <c r="D117" s="22">
        <v>66.67</v>
      </c>
      <c r="E117" s="22">
        <v>85.85</v>
      </c>
      <c r="F117" s="22">
        <v>74.75</v>
      </c>
      <c r="G117" s="22">
        <v>61.54</v>
      </c>
    </row>
    <row r="118" spans="1:7">
      <c r="A118" s="41">
        <v>14</v>
      </c>
      <c r="B118" s="49" t="s">
        <v>98</v>
      </c>
      <c r="C118" s="36">
        <v>86.49</v>
      </c>
      <c r="D118" s="36">
        <v>74.290000000000006</v>
      </c>
      <c r="E118" s="36">
        <v>72.64</v>
      </c>
      <c r="F118" s="36">
        <v>77.78</v>
      </c>
      <c r="G118" s="36">
        <v>69.23</v>
      </c>
    </row>
    <row r="119" spans="1:7">
      <c r="A119" s="23"/>
      <c r="B119" s="42"/>
      <c r="C119" s="22"/>
      <c r="D119" s="22"/>
      <c r="E119" s="22"/>
      <c r="F119" s="22"/>
      <c r="G119" s="22"/>
    </row>
    <row r="120" spans="1:7">
      <c r="A120" s="23"/>
      <c r="B120" s="42" t="s">
        <v>93</v>
      </c>
      <c r="C120" s="22"/>
      <c r="D120" s="22"/>
      <c r="E120" s="22"/>
      <c r="F120" s="22"/>
      <c r="G120" s="22"/>
    </row>
    <row r="121" spans="1:7">
      <c r="A121" s="23"/>
      <c r="B121" s="42" t="s">
        <v>94</v>
      </c>
      <c r="C121" s="22"/>
      <c r="D121" s="22"/>
      <c r="E121" s="22"/>
      <c r="F121" s="22"/>
      <c r="G121" s="22"/>
    </row>
    <row r="122" spans="1:7">
      <c r="A122" s="23"/>
      <c r="B122" s="50" t="s">
        <v>95</v>
      </c>
      <c r="C122" s="22"/>
      <c r="D122" s="22"/>
      <c r="E122" s="22"/>
      <c r="F122" s="22"/>
      <c r="G122" s="22"/>
    </row>
    <row r="123" spans="1:7">
      <c r="A123" s="23"/>
      <c r="B123" s="33"/>
      <c r="C123" s="22"/>
      <c r="D123" s="22"/>
      <c r="E123" s="22"/>
      <c r="F123" s="22"/>
      <c r="G123" s="22"/>
    </row>
    <row r="124" spans="1:7">
      <c r="A124" s="23"/>
      <c r="B124" s="33"/>
      <c r="C124" s="22"/>
      <c r="D124" s="22"/>
      <c r="E124" s="22"/>
      <c r="F124" s="22"/>
      <c r="G124" s="22"/>
    </row>
    <row r="125" spans="1:7">
      <c r="A125" s="23"/>
      <c r="B125" s="33"/>
      <c r="C125" s="22"/>
      <c r="D125" s="22"/>
      <c r="E125" s="22"/>
      <c r="F125" s="22"/>
      <c r="G125" s="22"/>
    </row>
    <row r="126" spans="1:7">
      <c r="A126" s="23"/>
      <c r="B126" s="33"/>
      <c r="C126" s="22"/>
      <c r="D126" s="22"/>
      <c r="E126" s="22"/>
      <c r="F126" s="22"/>
      <c r="G126" s="22"/>
    </row>
    <row r="127" spans="1:7">
      <c r="A127" s="23"/>
      <c r="B127" s="33"/>
      <c r="C127" s="22"/>
      <c r="D127" s="22"/>
      <c r="E127" s="22"/>
      <c r="F127" s="22"/>
      <c r="G127" s="22"/>
    </row>
    <row r="128" spans="1:7">
      <c r="A128" s="23"/>
      <c r="B128" s="33"/>
      <c r="C128" s="22"/>
      <c r="D128" s="22"/>
      <c r="E128" s="22"/>
      <c r="F128" s="22"/>
      <c r="G128" s="22"/>
    </row>
    <row r="129" spans="1:7">
      <c r="A129" s="23"/>
      <c r="B129" s="33"/>
      <c r="C129" s="22"/>
      <c r="D129" s="22"/>
      <c r="E129" s="22"/>
      <c r="F129" s="22"/>
      <c r="G129" s="22"/>
    </row>
  </sheetData>
  <mergeCells count="5">
    <mergeCell ref="A105:F105"/>
    <mergeCell ref="A4:A5"/>
    <mergeCell ref="C4:F4"/>
    <mergeCell ref="B4:B5"/>
    <mergeCell ref="A58:G58"/>
  </mergeCells>
  <phoneticPr fontId="7" type="noConversion"/>
  <pageMargins left="0.31496062992125984" right="0.31496062992125984" top="0.35433070866141736" bottom="0.55118110236220474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topLeftCell="J1" workbookViewId="0">
      <selection activeCell="Z13" sqref="Z13"/>
    </sheetView>
  </sheetViews>
  <sheetFormatPr defaultRowHeight="14.25"/>
  <sheetData>
    <row r="1" spans="1:30" ht="21">
      <c r="A1" s="22">
        <v>63.96</v>
      </c>
      <c r="B1" s="22">
        <v>66.67</v>
      </c>
      <c r="C1" s="22">
        <v>66.040000000000006</v>
      </c>
      <c r="D1" s="22">
        <v>71.72</v>
      </c>
      <c r="E1" s="22">
        <v>76.92</v>
      </c>
      <c r="H1" s="22">
        <v>47.75</v>
      </c>
      <c r="I1" s="22">
        <v>66.67</v>
      </c>
      <c r="J1" s="22">
        <v>53.77</v>
      </c>
      <c r="K1" s="22">
        <v>43.43</v>
      </c>
      <c r="L1" s="22">
        <v>46.15</v>
      </c>
      <c r="N1" s="22">
        <v>40.54</v>
      </c>
      <c r="O1" s="22">
        <v>61.9</v>
      </c>
      <c r="P1" s="22">
        <v>36.79</v>
      </c>
      <c r="Q1" s="22">
        <v>40.4</v>
      </c>
      <c r="R1" s="22">
        <v>53.85</v>
      </c>
      <c r="T1" s="22">
        <v>79.28</v>
      </c>
      <c r="U1" s="22">
        <v>85.71</v>
      </c>
      <c r="V1" s="22">
        <v>75.47</v>
      </c>
      <c r="W1" s="22">
        <v>75.760000000000005</v>
      </c>
      <c r="X1" s="22">
        <v>92.31</v>
      </c>
      <c r="Z1" s="22">
        <v>89.19</v>
      </c>
      <c r="AA1" s="22">
        <v>75.239999999999995</v>
      </c>
      <c r="AB1" s="22">
        <v>74.53</v>
      </c>
      <c r="AC1" s="22">
        <v>78.790000000000006</v>
      </c>
      <c r="AD1" s="22">
        <v>92.31</v>
      </c>
    </row>
    <row r="2" spans="1:30" ht="21">
      <c r="A2" s="22">
        <v>79.28</v>
      </c>
      <c r="B2" s="22">
        <v>82.86</v>
      </c>
      <c r="C2" s="22">
        <v>76.42</v>
      </c>
      <c r="D2" s="22">
        <v>71.7</v>
      </c>
      <c r="E2" s="22">
        <v>84.62</v>
      </c>
      <c r="H2" s="22">
        <v>47.75</v>
      </c>
      <c r="I2" s="22">
        <v>80.95</v>
      </c>
      <c r="J2" s="22">
        <v>62.26</v>
      </c>
      <c r="K2" s="22">
        <v>56.57</v>
      </c>
      <c r="L2" s="22">
        <v>84.62</v>
      </c>
      <c r="N2" s="22">
        <v>43.24</v>
      </c>
      <c r="O2" s="22">
        <v>66.67</v>
      </c>
      <c r="P2" s="22">
        <v>54.72</v>
      </c>
      <c r="Q2" s="22">
        <v>34.340000000000003</v>
      </c>
      <c r="R2" s="22">
        <v>53.85</v>
      </c>
      <c r="T2" s="22">
        <v>31.53</v>
      </c>
      <c r="U2" s="22">
        <v>78.099999999999994</v>
      </c>
      <c r="V2" s="22">
        <v>40.57</v>
      </c>
      <c r="W2" s="22">
        <v>44.44</v>
      </c>
      <c r="X2" s="22">
        <v>69.23</v>
      </c>
      <c r="Z2" s="22">
        <v>49.55</v>
      </c>
      <c r="AA2" s="22">
        <v>66.67</v>
      </c>
      <c r="AB2" s="22">
        <v>64.150000000000006</v>
      </c>
      <c r="AC2" s="22">
        <v>72.73</v>
      </c>
      <c r="AD2" s="22">
        <v>61.54</v>
      </c>
    </row>
    <row r="3" spans="1:30" ht="21">
      <c r="A3" s="22">
        <v>53.15</v>
      </c>
      <c r="B3" s="22">
        <v>52.38</v>
      </c>
      <c r="C3" s="22">
        <v>36.79</v>
      </c>
      <c r="D3" s="22">
        <v>32.32</v>
      </c>
      <c r="E3" s="22">
        <v>38.46</v>
      </c>
      <c r="H3" s="22">
        <v>75.680000000000007</v>
      </c>
      <c r="I3" s="22">
        <v>76.19</v>
      </c>
      <c r="J3" s="22">
        <v>66.040000000000006</v>
      </c>
      <c r="K3" s="22">
        <v>57.58</v>
      </c>
      <c r="L3" s="22">
        <v>76.92</v>
      </c>
      <c r="N3" s="22">
        <v>49.55</v>
      </c>
      <c r="O3" s="22">
        <v>59.05</v>
      </c>
      <c r="P3" s="22">
        <v>42.45</v>
      </c>
      <c r="Q3" s="22">
        <v>62.63</v>
      </c>
      <c r="R3" s="22">
        <v>53.85</v>
      </c>
      <c r="T3" s="22">
        <v>63.96</v>
      </c>
      <c r="U3" s="22">
        <v>64.760000000000005</v>
      </c>
      <c r="V3" s="22">
        <v>50.94</v>
      </c>
      <c r="W3" s="22">
        <v>43.43</v>
      </c>
      <c r="X3" s="22">
        <v>61.54</v>
      </c>
      <c r="Z3" s="22">
        <v>34.229999999999997</v>
      </c>
      <c r="AA3" s="22">
        <v>50.48</v>
      </c>
      <c r="AB3" s="22">
        <v>54.72</v>
      </c>
      <c r="AC3" s="22">
        <v>40.4</v>
      </c>
      <c r="AD3" s="22">
        <v>53.85</v>
      </c>
    </row>
    <row r="4" spans="1:30" ht="21">
      <c r="A4" s="22">
        <v>36.94</v>
      </c>
      <c r="B4" s="22">
        <v>58.1</v>
      </c>
      <c r="C4" s="22">
        <v>44.34</v>
      </c>
      <c r="D4" s="22">
        <v>42.42</v>
      </c>
      <c r="E4" s="22">
        <v>46.15</v>
      </c>
      <c r="H4" s="22">
        <v>73.87</v>
      </c>
      <c r="I4" s="22">
        <v>70.48</v>
      </c>
      <c r="J4" s="22">
        <v>80.19</v>
      </c>
      <c r="K4" s="22">
        <v>63.64</v>
      </c>
      <c r="L4" s="22">
        <v>76.92</v>
      </c>
      <c r="N4" s="22">
        <v>66.67</v>
      </c>
      <c r="O4" s="22">
        <v>69.52</v>
      </c>
      <c r="P4" s="22">
        <v>72.64</v>
      </c>
      <c r="Q4" s="22">
        <v>65.66</v>
      </c>
      <c r="R4" s="22">
        <v>76.92</v>
      </c>
      <c r="T4" s="22">
        <v>42.34</v>
      </c>
      <c r="U4" s="22">
        <v>62.86</v>
      </c>
      <c r="V4" s="22">
        <v>43.4</v>
      </c>
      <c r="W4" s="22">
        <v>51.52</v>
      </c>
      <c r="X4" s="22">
        <v>53.85</v>
      </c>
      <c r="Z4" s="22">
        <v>16.22</v>
      </c>
      <c r="AA4" s="22">
        <v>41.9</v>
      </c>
      <c r="AB4" s="22">
        <v>26.42</v>
      </c>
      <c r="AC4" s="22">
        <v>26.26</v>
      </c>
      <c r="AD4" s="22">
        <v>53.85</v>
      </c>
    </row>
    <row r="5" spans="1:30" ht="21">
      <c r="A5" s="22">
        <v>59.46</v>
      </c>
      <c r="B5" s="22">
        <v>67.62</v>
      </c>
      <c r="C5" s="22">
        <v>64.150000000000006</v>
      </c>
      <c r="D5" s="22">
        <v>58.59</v>
      </c>
      <c r="E5" s="22">
        <v>61.54</v>
      </c>
      <c r="H5" s="22">
        <v>41.44</v>
      </c>
      <c r="I5" s="22">
        <v>55.24</v>
      </c>
      <c r="J5" s="22">
        <v>43.4</v>
      </c>
      <c r="K5" s="22">
        <v>34.340000000000003</v>
      </c>
      <c r="L5" s="22">
        <v>53.85</v>
      </c>
      <c r="N5" s="36">
        <v>51.35</v>
      </c>
      <c r="O5" s="36">
        <v>49.52</v>
      </c>
      <c r="P5" s="36">
        <v>69.81</v>
      </c>
      <c r="Q5" s="36">
        <v>58.59</v>
      </c>
      <c r="R5" s="36">
        <v>46.15</v>
      </c>
      <c r="T5" s="22">
        <v>76.58</v>
      </c>
      <c r="U5" s="22">
        <v>64.760000000000005</v>
      </c>
      <c r="V5" s="22">
        <v>87.74</v>
      </c>
      <c r="W5" s="22">
        <v>82.83</v>
      </c>
      <c r="X5" s="22">
        <v>76.92</v>
      </c>
      <c r="Z5" s="22">
        <v>18.02</v>
      </c>
      <c r="AA5" s="22">
        <v>55.24</v>
      </c>
      <c r="AB5" s="22">
        <v>25.47</v>
      </c>
      <c r="AC5" s="22">
        <v>26.26</v>
      </c>
      <c r="AD5" s="22">
        <v>61.54</v>
      </c>
    </row>
    <row r="6" spans="1:30" ht="21">
      <c r="A6" s="22">
        <v>73.87</v>
      </c>
      <c r="B6" s="22">
        <v>73.33</v>
      </c>
      <c r="C6" s="22">
        <v>70.75</v>
      </c>
      <c r="D6" s="22">
        <v>68.69</v>
      </c>
      <c r="E6" s="22">
        <v>69.23</v>
      </c>
      <c r="H6" s="22">
        <v>53.45</v>
      </c>
      <c r="I6" s="22">
        <v>57.14</v>
      </c>
      <c r="J6" s="22">
        <v>52.38</v>
      </c>
      <c r="K6" s="22">
        <v>43.43</v>
      </c>
      <c r="L6" s="22">
        <v>76.92</v>
      </c>
      <c r="N6" s="1">
        <f>SUM(N1:N5)/6</f>
        <v>41.891666666666666</v>
      </c>
      <c r="O6" s="1">
        <f t="shared" ref="O6:R6" si="0">SUM(O1:O5)/6</f>
        <v>51.109999999999992</v>
      </c>
      <c r="P6" s="1">
        <f t="shared" si="0"/>
        <v>46.068333333333328</v>
      </c>
      <c r="Q6" s="1">
        <f t="shared" si="0"/>
        <v>43.603333333333332</v>
      </c>
      <c r="R6" s="1">
        <f t="shared" si="0"/>
        <v>47.436666666666667</v>
      </c>
      <c r="T6" s="22">
        <v>65.77</v>
      </c>
      <c r="U6" s="22">
        <v>67.62</v>
      </c>
      <c r="V6" s="22">
        <v>68.87</v>
      </c>
      <c r="W6" s="22">
        <v>71.72</v>
      </c>
      <c r="X6" s="22">
        <v>84.62</v>
      </c>
      <c r="Z6" s="22">
        <v>85.59</v>
      </c>
      <c r="AA6" s="22">
        <v>77.14</v>
      </c>
      <c r="AB6" s="22">
        <v>70.75</v>
      </c>
      <c r="AC6" s="22">
        <v>66.67</v>
      </c>
      <c r="AD6" s="22">
        <v>92.31</v>
      </c>
    </row>
    <row r="7" spans="1:30" ht="21">
      <c r="A7" s="22">
        <v>79.28</v>
      </c>
      <c r="B7" s="22">
        <v>74.290000000000006</v>
      </c>
      <c r="C7" s="22">
        <v>70.75</v>
      </c>
      <c r="D7" s="22">
        <v>83.84</v>
      </c>
      <c r="E7" s="22">
        <v>76.92</v>
      </c>
      <c r="H7" s="22">
        <v>53.15</v>
      </c>
      <c r="I7" s="22">
        <v>68.569999999999993</v>
      </c>
      <c r="J7" s="22">
        <v>60.38</v>
      </c>
      <c r="K7" s="22">
        <v>56.57</v>
      </c>
      <c r="L7" s="22">
        <v>53.85</v>
      </c>
      <c r="T7" s="22">
        <v>68.47</v>
      </c>
      <c r="U7" s="22">
        <v>52.38</v>
      </c>
      <c r="V7" s="22">
        <v>72.64</v>
      </c>
      <c r="W7" s="22">
        <v>75.760000000000005</v>
      </c>
      <c r="X7" s="22">
        <v>61.54</v>
      </c>
      <c r="Z7" s="22">
        <v>61.26</v>
      </c>
      <c r="AA7" s="22">
        <v>76.19</v>
      </c>
      <c r="AB7" s="22">
        <v>58.49</v>
      </c>
      <c r="AC7" s="22">
        <v>52.53</v>
      </c>
      <c r="AD7" s="22">
        <v>76.92</v>
      </c>
    </row>
    <row r="8" spans="1:30" ht="21">
      <c r="A8" s="22">
        <v>82.88</v>
      </c>
      <c r="B8" s="22">
        <v>66.67</v>
      </c>
      <c r="C8" s="22">
        <v>72.64</v>
      </c>
      <c r="D8" s="22">
        <v>61.62</v>
      </c>
      <c r="E8" s="22">
        <v>46.15</v>
      </c>
      <c r="H8" s="22">
        <v>66.67</v>
      </c>
      <c r="I8" s="22">
        <v>55.24</v>
      </c>
      <c r="J8" s="22">
        <v>71.7</v>
      </c>
      <c r="K8" s="22">
        <v>64.650000000000006</v>
      </c>
      <c r="L8" s="22">
        <v>69.23</v>
      </c>
      <c r="T8" s="22">
        <v>48.65</v>
      </c>
      <c r="U8" s="22">
        <v>49.52</v>
      </c>
      <c r="V8" s="22">
        <v>47.17</v>
      </c>
      <c r="W8" s="22">
        <v>51.52</v>
      </c>
      <c r="X8" s="22">
        <v>76.92</v>
      </c>
      <c r="Z8" s="22">
        <v>81.98</v>
      </c>
      <c r="AA8" s="22">
        <v>80.95</v>
      </c>
      <c r="AB8" s="22">
        <v>69.81</v>
      </c>
      <c r="AC8" s="22">
        <v>67.680000000000007</v>
      </c>
      <c r="AD8" s="22">
        <v>76.92</v>
      </c>
    </row>
    <row r="9" spans="1:30" ht="21.75" thickBot="1">
      <c r="A9" s="22">
        <v>74.77</v>
      </c>
      <c r="B9" s="22">
        <v>56.19</v>
      </c>
      <c r="C9" s="22">
        <v>77.36</v>
      </c>
      <c r="D9" s="22">
        <v>74.75</v>
      </c>
      <c r="E9" s="22">
        <v>53.85</v>
      </c>
      <c r="H9" s="22">
        <v>79.28</v>
      </c>
      <c r="I9" s="22">
        <v>95.24</v>
      </c>
      <c r="J9" s="22">
        <v>80.19</v>
      </c>
      <c r="K9" s="22">
        <v>88.89</v>
      </c>
      <c r="L9" s="22">
        <v>10</v>
      </c>
      <c r="T9" s="22">
        <v>82.88</v>
      </c>
      <c r="U9" s="22">
        <v>76.19</v>
      </c>
      <c r="V9" s="22">
        <v>85.85</v>
      </c>
      <c r="W9" s="22">
        <v>80.81</v>
      </c>
      <c r="X9" s="22">
        <v>92.31</v>
      </c>
      <c r="Z9" s="46">
        <v>85.59</v>
      </c>
      <c r="AA9" s="46">
        <v>72.38</v>
      </c>
      <c r="AB9" s="46">
        <v>78.3</v>
      </c>
      <c r="AC9" s="46">
        <v>68.69</v>
      </c>
      <c r="AD9" s="46">
        <v>61.54</v>
      </c>
    </row>
    <row r="10" spans="1:30" ht="21.75" thickTop="1">
      <c r="A10" s="22">
        <v>76.58</v>
      </c>
      <c r="B10" s="22">
        <v>75.239999999999995</v>
      </c>
      <c r="C10" s="22">
        <v>80.19</v>
      </c>
      <c r="D10" s="22">
        <v>72.73</v>
      </c>
      <c r="E10" s="22">
        <v>53.85</v>
      </c>
      <c r="H10" s="22">
        <v>50.45</v>
      </c>
      <c r="I10" s="22">
        <v>67.62</v>
      </c>
      <c r="J10" s="22">
        <v>41.51</v>
      </c>
      <c r="K10" s="22">
        <v>45.45</v>
      </c>
      <c r="L10" s="22">
        <v>61.54</v>
      </c>
      <c r="T10" s="22">
        <v>59.46</v>
      </c>
      <c r="U10" s="22">
        <v>54.29</v>
      </c>
      <c r="V10" s="22">
        <v>66.98</v>
      </c>
      <c r="W10" s="22">
        <v>81.819999999999993</v>
      </c>
      <c r="X10" s="22">
        <v>69.23</v>
      </c>
      <c r="Z10" s="1">
        <f>SUM(Z1:Z9)/10</f>
        <v>52.162999999999997</v>
      </c>
      <c r="AA10" s="1">
        <f t="shared" ref="AA10:AD10" si="1">SUM(AA1:AA9)/10</f>
        <v>59.618999999999993</v>
      </c>
      <c r="AB10" s="1">
        <f t="shared" si="1"/>
        <v>52.263999999999996</v>
      </c>
      <c r="AC10" s="1">
        <f t="shared" si="1"/>
        <v>50.000999999999998</v>
      </c>
      <c r="AD10" s="1">
        <f t="shared" si="1"/>
        <v>63.077999999999996</v>
      </c>
    </row>
    <row r="11" spans="1:30" ht="21">
      <c r="A11" s="22">
        <v>6.31</v>
      </c>
      <c r="B11" s="22">
        <v>0.95</v>
      </c>
      <c r="C11" s="22">
        <v>12.26</v>
      </c>
      <c r="D11" s="22">
        <v>16.16</v>
      </c>
      <c r="E11" s="22">
        <v>0</v>
      </c>
      <c r="H11" s="22">
        <v>30.63</v>
      </c>
      <c r="I11" s="22">
        <v>55.24</v>
      </c>
      <c r="J11" s="22">
        <v>32.08</v>
      </c>
      <c r="K11" s="22">
        <v>25.25</v>
      </c>
      <c r="L11" s="22">
        <v>53.85</v>
      </c>
      <c r="T11" s="22">
        <v>2.7</v>
      </c>
      <c r="U11" s="22">
        <v>4.76</v>
      </c>
      <c r="V11" s="22">
        <v>10.38</v>
      </c>
      <c r="W11" s="22">
        <v>3.03</v>
      </c>
      <c r="X11" s="22">
        <v>0</v>
      </c>
    </row>
    <row r="12" spans="1:30" ht="21">
      <c r="A12" s="22">
        <v>19.52</v>
      </c>
      <c r="B12" s="22">
        <v>19.16</v>
      </c>
      <c r="C12" s="22">
        <v>20.18</v>
      </c>
      <c r="D12" s="22">
        <v>21.87</v>
      </c>
      <c r="E12" s="22">
        <v>33.9</v>
      </c>
      <c r="H12" s="22">
        <v>68.47</v>
      </c>
      <c r="I12" s="22">
        <v>77.14</v>
      </c>
      <c r="J12" s="22">
        <v>51.89</v>
      </c>
      <c r="K12" s="22">
        <v>55.56</v>
      </c>
      <c r="L12" s="22">
        <v>76.92</v>
      </c>
      <c r="T12" s="22">
        <v>89.19</v>
      </c>
      <c r="U12" s="22">
        <v>86.67</v>
      </c>
      <c r="V12" s="22">
        <v>90.57</v>
      </c>
      <c r="W12" s="22">
        <v>78.790000000000006</v>
      </c>
      <c r="X12" s="22">
        <v>84.62</v>
      </c>
    </row>
    <row r="13" spans="1:30" ht="21">
      <c r="A13" s="22">
        <v>18.02</v>
      </c>
      <c r="B13" s="22">
        <v>11.43</v>
      </c>
      <c r="C13" s="22">
        <v>9.43</v>
      </c>
      <c r="D13" s="22">
        <v>20.2</v>
      </c>
      <c r="E13" s="22">
        <v>15.38</v>
      </c>
      <c r="H13" s="22">
        <v>77.48</v>
      </c>
      <c r="I13" s="22">
        <v>80.95</v>
      </c>
      <c r="J13" s="22">
        <v>72.64</v>
      </c>
      <c r="K13" s="22">
        <v>67.680000000000007</v>
      </c>
      <c r="L13" s="22">
        <v>84.62</v>
      </c>
      <c r="T13" s="22">
        <v>87.39</v>
      </c>
      <c r="U13" s="22">
        <v>80.95</v>
      </c>
      <c r="V13" s="22">
        <v>85.85</v>
      </c>
      <c r="W13" s="22">
        <v>78.790000000000006</v>
      </c>
      <c r="X13" s="22">
        <v>92.31</v>
      </c>
    </row>
    <row r="14" spans="1:30" ht="21">
      <c r="A14" s="22">
        <v>33.33</v>
      </c>
      <c r="B14" s="22">
        <v>13.33</v>
      </c>
      <c r="C14" s="22">
        <v>17.920000000000002</v>
      </c>
      <c r="D14" s="22">
        <v>33.33</v>
      </c>
      <c r="E14" s="22">
        <v>15.38</v>
      </c>
      <c r="H14" s="22">
        <v>78.38</v>
      </c>
      <c r="I14" s="22">
        <v>80</v>
      </c>
      <c r="J14" s="22">
        <v>66.98</v>
      </c>
      <c r="K14" s="22">
        <v>71.72</v>
      </c>
      <c r="L14" s="22">
        <v>69.23</v>
      </c>
      <c r="T14" s="22">
        <v>84.68</v>
      </c>
      <c r="U14" s="22">
        <v>82.82</v>
      </c>
      <c r="V14" s="22">
        <v>79.25</v>
      </c>
      <c r="W14" s="22">
        <v>78.790000000000006</v>
      </c>
      <c r="X14" s="22">
        <v>84.62</v>
      </c>
    </row>
    <row r="15" spans="1:30" ht="21">
      <c r="A15" s="22">
        <v>21.62</v>
      </c>
      <c r="B15" s="22">
        <v>15.24</v>
      </c>
      <c r="C15" s="22">
        <v>31.31</v>
      </c>
      <c r="D15" s="22">
        <v>33.33</v>
      </c>
      <c r="E15" s="22">
        <v>30.77</v>
      </c>
      <c r="H15" s="22">
        <v>70.27</v>
      </c>
      <c r="I15" s="22">
        <v>71.430000000000007</v>
      </c>
      <c r="J15" s="22">
        <v>73.58</v>
      </c>
      <c r="K15" s="22">
        <v>63.64</v>
      </c>
      <c r="L15" s="22">
        <v>92.31</v>
      </c>
      <c r="T15" s="22">
        <v>81.98</v>
      </c>
      <c r="U15" s="22">
        <v>80.95</v>
      </c>
      <c r="V15" s="22">
        <v>81.13</v>
      </c>
      <c r="W15" s="22">
        <v>68.69</v>
      </c>
      <c r="X15" s="22">
        <v>61.54</v>
      </c>
    </row>
    <row r="16" spans="1:30" ht="21">
      <c r="A16" s="22">
        <v>31.53</v>
      </c>
      <c r="B16" s="22">
        <v>13.33</v>
      </c>
      <c r="C16" s="22">
        <v>26.42</v>
      </c>
      <c r="D16" s="22">
        <v>18.18</v>
      </c>
      <c r="E16" s="22">
        <v>15.35</v>
      </c>
      <c r="H16" s="22">
        <v>69.37</v>
      </c>
      <c r="I16" s="22">
        <v>54.29</v>
      </c>
      <c r="J16" s="22">
        <v>59.43</v>
      </c>
      <c r="K16" s="22">
        <v>58.59</v>
      </c>
      <c r="L16" s="22">
        <v>53.85</v>
      </c>
      <c r="T16" s="22">
        <v>92.79</v>
      </c>
      <c r="U16" s="22">
        <v>78.099999999999994</v>
      </c>
      <c r="V16" s="22">
        <v>89.62</v>
      </c>
      <c r="W16" s="22">
        <v>83.84</v>
      </c>
      <c r="X16" s="22">
        <v>69.23</v>
      </c>
    </row>
    <row r="17" spans="1:24" ht="21">
      <c r="A17" s="22">
        <v>11.71</v>
      </c>
      <c r="B17" s="22">
        <v>13.33</v>
      </c>
      <c r="C17" s="22">
        <v>11.32</v>
      </c>
      <c r="D17" s="22">
        <v>14.14</v>
      </c>
      <c r="E17" s="22">
        <v>7.69</v>
      </c>
      <c r="H17" s="22">
        <v>22.52</v>
      </c>
      <c r="I17" s="22">
        <v>29.52</v>
      </c>
      <c r="J17" s="22">
        <v>19.809999999999999</v>
      </c>
      <c r="K17" s="22">
        <v>29.29</v>
      </c>
      <c r="L17" s="22">
        <v>23.08</v>
      </c>
      <c r="T17" s="36">
        <v>85.59</v>
      </c>
      <c r="U17" s="36">
        <v>78.099999999999994</v>
      </c>
      <c r="V17" s="36">
        <v>81.13</v>
      </c>
      <c r="W17" s="36">
        <v>77.78</v>
      </c>
      <c r="X17" s="36">
        <v>76.92</v>
      </c>
    </row>
    <row r="18" spans="1:24" ht="21">
      <c r="A18" s="22">
        <v>65.77</v>
      </c>
      <c r="B18" s="22">
        <v>59.05</v>
      </c>
      <c r="C18" s="22">
        <v>66.98</v>
      </c>
      <c r="D18" s="22">
        <v>68.69</v>
      </c>
      <c r="E18" s="22">
        <v>53.85</v>
      </c>
      <c r="H18" s="22">
        <v>72.97</v>
      </c>
      <c r="I18" s="22">
        <v>75.239999999999995</v>
      </c>
      <c r="J18" s="22">
        <v>66.040000000000006</v>
      </c>
      <c r="K18" s="22">
        <v>67.680000000000007</v>
      </c>
      <c r="L18" s="22">
        <v>76.92</v>
      </c>
      <c r="T18" s="1">
        <f>SUM(T1:T17)/18</f>
        <v>63.513333333333321</v>
      </c>
      <c r="U18" s="1">
        <f t="shared" ref="U18:X18" si="2">SUM(U1:U17)/18</f>
        <v>63.807777777777773</v>
      </c>
      <c r="V18" s="1">
        <f t="shared" si="2"/>
        <v>64.308888888888887</v>
      </c>
      <c r="W18" s="1">
        <f t="shared" si="2"/>
        <v>62.739999999999981</v>
      </c>
      <c r="X18" s="1">
        <f t="shared" si="2"/>
        <v>67.095000000000013</v>
      </c>
    </row>
    <row r="19" spans="1:24" ht="21">
      <c r="A19" s="36">
        <v>86.49</v>
      </c>
      <c r="B19" s="36">
        <v>78.099999999999994</v>
      </c>
      <c r="C19" s="36">
        <v>80.19</v>
      </c>
      <c r="D19" s="36">
        <v>75.760000000000005</v>
      </c>
      <c r="E19" s="36">
        <v>76.92</v>
      </c>
      <c r="H19" s="22">
        <v>90.99</v>
      </c>
      <c r="I19" s="22">
        <v>86.67</v>
      </c>
      <c r="J19" s="22">
        <v>92.45</v>
      </c>
      <c r="K19" s="22">
        <v>82.83</v>
      </c>
      <c r="L19" s="22">
        <v>76.92</v>
      </c>
    </row>
    <row r="20" spans="1:24" ht="21">
      <c r="A20" s="1">
        <f>SUM(A1:A19)/19</f>
        <v>51.287894736842105</v>
      </c>
      <c r="B20" s="1">
        <f>SUM(B1:B19)/19</f>
        <v>47.224736842105266</v>
      </c>
      <c r="C20" s="1">
        <f t="shared" ref="C20:E20" si="3">SUM(C1:C19)/19</f>
        <v>49.233684210526306</v>
      </c>
      <c r="D20" s="1">
        <f t="shared" si="3"/>
        <v>49.475789473684209</v>
      </c>
      <c r="E20" s="1">
        <f t="shared" si="3"/>
        <v>45.101578947368424</v>
      </c>
      <c r="H20" s="22">
        <v>85.59</v>
      </c>
      <c r="I20" s="22">
        <v>75.239999999999995</v>
      </c>
      <c r="J20" s="22">
        <v>82.08</v>
      </c>
      <c r="K20" s="22">
        <v>71.72</v>
      </c>
      <c r="L20" s="22">
        <v>84.62</v>
      </c>
    </row>
    <row r="21" spans="1:24" ht="21">
      <c r="A21" s="1"/>
      <c r="H21" s="22">
        <v>78.38</v>
      </c>
      <c r="I21" s="22">
        <v>67.62</v>
      </c>
      <c r="J21" s="22">
        <v>72.64</v>
      </c>
      <c r="K21" s="22">
        <v>58.59</v>
      </c>
      <c r="L21" s="22">
        <v>69.23</v>
      </c>
    </row>
    <row r="22" spans="1:24" ht="21">
      <c r="H22" s="36">
        <v>81.08</v>
      </c>
      <c r="I22" s="36">
        <v>84.76</v>
      </c>
      <c r="J22" s="36">
        <v>80.19</v>
      </c>
      <c r="K22" s="36">
        <v>78.790000000000006</v>
      </c>
      <c r="L22" s="36">
        <v>76.92</v>
      </c>
    </row>
    <row r="23" spans="1:24">
      <c r="H23" s="1">
        <f>SUM(H1:H22)/23</f>
        <v>61.548695652173912</v>
      </c>
      <c r="I23" s="1">
        <f t="shared" ref="I23:L23" si="4">SUM(I1:I22)/23</f>
        <v>66.584347826086969</v>
      </c>
      <c r="J23" s="1">
        <f t="shared" si="4"/>
        <v>60.070869565217393</v>
      </c>
      <c r="K23" s="1">
        <f t="shared" si="4"/>
        <v>55.908260869565211</v>
      </c>
      <c r="L23" s="1">
        <f t="shared" si="4"/>
        <v>62.97695652173914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ใช้งาน</vt:lpstr>
      <vt:lpstr>Sheet1</vt:lpstr>
      <vt:lpstr>ใช้งาน!Print_Titles</vt:lpstr>
    </vt:vector>
  </TitlesOfParts>
  <Company>KMUTT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KMUTT</dc:creator>
  <cp:lastModifiedBy>Windows User</cp:lastModifiedBy>
  <cp:lastPrinted>2016-12-20T14:30:56Z</cp:lastPrinted>
  <dcterms:created xsi:type="dcterms:W3CDTF">2012-07-13T03:18:20Z</dcterms:created>
  <dcterms:modified xsi:type="dcterms:W3CDTF">2017-08-18T09:06:23Z</dcterms:modified>
</cp:coreProperties>
</file>