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_IA\4_IA_Student Info\KISS\Inbound\ล่าสุด\"/>
    </mc:Choice>
  </mc:AlternateContent>
  <bookViews>
    <workbookView xWindow="0" yWindow="0" windowWidth="23040" windowHeight="9120"/>
  </bookViews>
  <sheets>
    <sheet name="2012_Inbound_NEW KISS" sheetId="21" r:id="rId1"/>
    <sheet name="2013_Inbound_NEW KISS" sheetId="20" r:id="rId2"/>
    <sheet name="2014_Inbound_NEW KISS" sheetId="16" r:id="rId3"/>
    <sheet name="Type of Student" sheetId="6" r:id="rId4"/>
    <sheet name="Faculty" sheetId="9" r:id="rId5"/>
    <sheet name="Department" sheetId="10" r:id="rId6"/>
    <sheet name="Program" sheetId="11" r:id="rId7"/>
    <sheet name="FOS" sheetId="12" r:id="rId8"/>
    <sheet name="Program_Pro" sheetId="13" r:id="rId9"/>
    <sheet name="Country" sheetId="14" r:id="rId10"/>
    <sheet name="Nationality" sheetId="15" r:id="rId11"/>
  </sheets>
  <externalReferences>
    <externalReference r:id="rId12"/>
    <externalReference r:id="rId13"/>
    <externalReference r:id="rId14"/>
  </externalReferences>
  <definedNames>
    <definedName name="_xlnm._FilterDatabase" localSheetId="0" hidden="1">'2012_Inbound_NEW KISS'!$A$1:$WWV$520</definedName>
    <definedName name="_xlnm._FilterDatabase" localSheetId="1" hidden="1">'2013_Inbound_NEW KISS'!$A$1:$WWV$1279</definedName>
    <definedName name="_xlnm._FilterDatabase" localSheetId="2" hidden="1">'2014_Inbound_NEW KISS'!$A$1:$AO$460</definedName>
    <definedName name="_xlnm._FilterDatabase" localSheetId="9" hidden="1">Country!$A$1:$E$251</definedName>
    <definedName name="_xlnm._FilterDatabase" localSheetId="5" hidden="1">Department!$A$1:$C$56</definedName>
    <definedName name="_xlnm._FilterDatabase" localSheetId="4" hidden="1">Faculty!$A$1:$C$18</definedName>
    <definedName name="_xlnm._FilterDatabase" localSheetId="7" hidden="1">FOS!$A$1:$D$173</definedName>
    <definedName name="_xlnm._FilterDatabase" localSheetId="10" hidden="1">Nationality!$A$1:$A$199</definedName>
    <definedName name="_xlnm._FilterDatabase" localSheetId="6" hidden="1">Program!$A$1:$D$181</definedName>
    <definedName name="_xlnm._FilterDatabase" localSheetId="8" hidden="1">Program_Pro!$A$1:$D$532</definedName>
    <definedName name="Continents" localSheetId="0">[3]Country!$E$2:$E$252</definedName>
    <definedName name="Continents" localSheetId="1">[2]Country!$E$2:$E$252</definedName>
    <definedName name="Continents">Country!$E$2:$E$252</definedName>
    <definedName name="Country_Code" localSheetId="0">[3]Country!$A$2:$A$252</definedName>
    <definedName name="Country_Code" localSheetId="1">[2]Country!$A$2:$A$252</definedName>
    <definedName name="Country_Code">Country!$A$2:$A$252</definedName>
    <definedName name="Country_Name" localSheetId="0">[3]Country!$C$2:$C$252</definedName>
    <definedName name="Country_Name" localSheetId="1">[2]Country!$C$2:$C$252</definedName>
    <definedName name="Country_Name">Country!$C$2:$C$252</definedName>
    <definedName name="DEPARTMENT_CODE" localSheetId="0">[3]Department!$A$2:$A$57</definedName>
    <definedName name="DEPARTMENT_CODE" localSheetId="1">[2]Department!$A$2:$A$57</definedName>
    <definedName name="DEPARTMENT_CODE">Department!$A$2:$A$57</definedName>
    <definedName name="DEPT_NAME_EN" localSheetId="0">[3]Department!$B$2:$B$57</definedName>
    <definedName name="DEPT_NAME_EN" localSheetId="1">[2]Department!$B$2:$B$57</definedName>
    <definedName name="DEPT_NAME_EN">Department!$B$2:$B$57</definedName>
    <definedName name="FACULTY_CODE" localSheetId="0">[3]Faculty!$A$2:$A$19</definedName>
    <definedName name="FACULTY_CODE" localSheetId="1">[2]Faculty!$A$2:$A$19</definedName>
    <definedName name="FACULTY_CODE">Faculty!$A$2:$A$19</definedName>
    <definedName name="FACULTY_NAME_EN" localSheetId="0">[3]Faculty!$B$2:$B$19</definedName>
    <definedName name="FACULTY_NAME_EN" localSheetId="1">[2]Faculty!$B$2:$B$19</definedName>
    <definedName name="FACULTY_NAME_EN">Faculty!$B$2:$B$19</definedName>
    <definedName name="fhm">[1]Program!$B$2:$B$92</definedName>
    <definedName name="FOS_Code" localSheetId="0">[3]FOS!$A$2:$A$173</definedName>
    <definedName name="FOS_Code" localSheetId="1">[2]FOS!$A$2:$A$173</definedName>
    <definedName name="FOS_Code">FOS!$A$2:$A$173</definedName>
    <definedName name="FOS_Name_En" localSheetId="0">[3]FOS!$B$2:$B$173</definedName>
    <definedName name="FOS_Name_En" localSheetId="1">[2]FOS!$B$2:$B$173</definedName>
    <definedName name="FOS_Name_En">FOS!$B$2:$B$173</definedName>
    <definedName name="Nationality" localSheetId="0">[3]Nationality!$A$2:$A$200</definedName>
    <definedName name="Nationality" localSheetId="1">[2]Nationality!$A$2:$A$200</definedName>
    <definedName name="Nationality">Nationality!$A$2:$A$200</definedName>
    <definedName name="Program_Code" localSheetId="0">[3]Program!$A$2:$A$181</definedName>
    <definedName name="Program_Code" localSheetId="1">[2]Program!$A$2:$A$181</definedName>
    <definedName name="Program_Code">Program!$A$2:$A$181</definedName>
    <definedName name="Program_Name_En" localSheetId="0">[3]Program!$B$2:$B$181</definedName>
    <definedName name="Program_Name_En" localSheetId="1">[2]Program!$B$2:$B$181</definedName>
    <definedName name="Program_Name_En">Program!$B$2:$B$181</definedName>
    <definedName name="Program_Project_Code" localSheetId="0">[3]Program_Pro!$A$2:$A$532</definedName>
    <definedName name="Program_Project_Code" localSheetId="1">[2]Program_Pro!$A$2:$A$532</definedName>
    <definedName name="Program_Project_Code">Program_Pro!$A$2:$A$532</definedName>
    <definedName name="Program_Project_Name" localSheetId="0">[3]Program_Pro!$B$2:$B$532</definedName>
    <definedName name="Program_Project_Name" localSheetId="1">[2]Program_Pro!$B$2:$B$532</definedName>
    <definedName name="Program_Project_Name">Program_Pro!$B$2:$B$532</definedName>
  </definedNames>
  <calcPr calcId="152511"/>
</workbook>
</file>

<file path=xl/calcChain.xml><?xml version="1.0" encoding="utf-8"?>
<calcChain xmlns="http://schemas.openxmlformats.org/spreadsheetml/2006/main">
  <c r="W520" i="21" l="1"/>
  <c r="U520" i="21"/>
  <c r="Q520" i="21"/>
  <c r="O520" i="21"/>
  <c r="M520" i="21"/>
  <c r="K520" i="21"/>
  <c r="I520" i="21"/>
  <c r="W519" i="21"/>
  <c r="U519" i="21"/>
  <c r="W518" i="21"/>
  <c r="U518" i="21"/>
  <c r="Q518" i="21"/>
  <c r="O518" i="21"/>
  <c r="M518" i="21"/>
  <c r="K518" i="21"/>
  <c r="I518" i="21"/>
  <c r="W517" i="21"/>
  <c r="U517" i="21"/>
  <c r="Q517" i="21"/>
  <c r="O517" i="21"/>
  <c r="M517" i="21"/>
  <c r="K517" i="21"/>
  <c r="I517" i="21"/>
  <c r="W516" i="21"/>
  <c r="U516" i="21"/>
  <c r="Q516" i="21"/>
  <c r="O516" i="21"/>
  <c r="M516" i="21"/>
  <c r="K516" i="21"/>
  <c r="I516" i="21"/>
  <c r="W515" i="21"/>
  <c r="U515" i="21"/>
  <c r="Q515" i="21"/>
  <c r="O515" i="21"/>
  <c r="M515" i="21"/>
  <c r="K515" i="21"/>
  <c r="I515" i="21"/>
  <c r="W514" i="21"/>
  <c r="U514" i="21"/>
  <c r="Q514" i="21"/>
  <c r="O514" i="21"/>
  <c r="M514" i="21"/>
  <c r="K514" i="21"/>
  <c r="I514" i="21"/>
  <c r="W513" i="21"/>
  <c r="U513" i="21"/>
  <c r="Q513" i="21"/>
  <c r="O513" i="21"/>
  <c r="M513" i="21"/>
  <c r="K513" i="21"/>
  <c r="I513" i="21"/>
  <c r="W512" i="21"/>
  <c r="U512" i="21"/>
  <c r="Q512" i="21"/>
  <c r="O512" i="21"/>
  <c r="M512" i="21"/>
  <c r="K512" i="21"/>
  <c r="I512" i="21"/>
  <c r="W511" i="21"/>
  <c r="U511" i="21"/>
  <c r="Q511" i="21"/>
  <c r="O511" i="21"/>
  <c r="M511" i="21"/>
  <c r="K511" i="21"/>
  <c r="I511" i="21"/>
  <c r="W510" i="21"/>
  <c r="U510" i="21"/>
  <c r="Q510" i="21"/>
  <c r="O510" i="21"/>
  <c r="M510" i="21"/>
  <c r="K510" i="21"/>
  <c r="I510" i="21"/>
  <c r="W509" i="21"/>
  <c r="U509" i="21"/>
  <c r="Q509" i="21"/>
  <c r="O509" i="21"/>
  <c r="M509" i="21"/>
  <c r="K509" i="21"/>
  <c r="I509" i="21"/>
  <c r="W508" i="21"/>
  <c r="U508" i="21"/>
  <c r="Q508" i="21"/>
  <c r="O508" i="21"/>
  <c r="M508" i="21"/>
  <c r="K508" i="21"/>
  <c r="I508" i="21"/>
  <c r="W507" i="21"/>
  <c r="U507" i="21"/>
  <c r="Q507" i="21"/>
  <c r="O507" i="21"/>
  <c r="M507" i="21"/>
  <c r="K507" i="21"/>
  <c r="I507" i="21"/>
  <c r="W506" i="21"/>
  <c r="U506" i="21"/>
  <c r="Q506" i="21"/>
  <c r="O506" i="21"/>
  <c r="M506" i="21"/>
  <c r="K506" i="21"/>
  <c r="I506" i="21"/>
  <c r="W505" i="21"/>
  <c r="U505" i="21"/>
  <c r="Q505" i="21"/>
  <c r="O505" i="21"/>
  <c r="M505" i="21"/>
  <c r="K505" i="21"/>
  <c r="I505" i="21"/>
  <c r="W504" i="21"/>
  <c r="U504" i="21"/>
  <c r="Q504" i="21"/>
  <c r="O504" i="21"/>
  <c r="M504" i="21"/>
  <c r="K504" i="21"/>
  <c r="I504" i="21"/>
  <c r="W503" i="21"/>
  <c r="U503" i="21"/>
  <c r="Q503" i="21"/>
  <c r="O503" i="21"/>
  <c r="M503" i="21"/>
  <c r="K503" i="21"/>
  <c r="I503" i="21"/>
  <c r="W502" i="21"/>
  <c r="U502" i="21"/>
  <c r="Q502" i="21"/>
  <c r="O502" i="21"/>
  <c r="M502" i="21"/>
  <c r="K502" i="21"/>
  <c r="I502" i="21"/>
  <c r="W161" i="21"/>
  <c r="U161" i="21"/>
  <c r="Q161" i="21"/>
  <c r="O161" i="21"/>
  <c r="M161" i="21"/>
  <c r="K161" i="21"/>
  <c r="I161" i="21"/>
  <c r="W160" i="21"/>
  <c r="U160" i="21"/>
  <c r="Q160" i="21"/>
  <c r="O160" i="21"/>
  <c r="M160" i="21"/>
  <c r="K160" i="21"/>
  <c r="I160" i="21"/>
  <c r="W159" i="21"/>
  <c r="U159" i="21"/>
  <c r="Q159" i="21"/>
  <c r="O159" i="21"/>
  <c r="M159" i="21"/>
  <c r="K159" i="21"/>
  <c r="I159" i="21"/>
  <c r="W158" i="21"/>
  <c r="U158" i="21"/>
  <c r="Q158" i="21"/>
  <c r="O158" i="21"/>
  <c r="M158" i="21"/>
  <c r="K158" i="21"/>
  <c r="I158" i="21"/>
  <c r="W157" i="21"/>
  <c r="U157" i="21"/>
  <c r="Q157" i="21"/>
  <c r="O157" i="21"/>
  <c r="M157" i="21"/>
  <c r="K157" i="21"/>
  <c r="I157" i="21"/>
  <c r="W156" i="21"/>
  <c r="U156" i="21"/>
  <c r="Q156" i="21"/>
  <c r="O156" i="21"/>
  <c r="M156" i="21"/>
  <c r="K156" i="21"/>
  <c r="I156" i="21"/>
  <c r="W155" i="21"/>
  <c r="U155" i="21"/>
  <c r="Q155" i="21"/>
  <c r="O155" i="21"/>
  <c r="M155" i="21"/>
  <c r="K155" i="21"/>
  <c r="I155" i="21"/>
  <c r="W154" i="21"/>
  <c r="U154" i="21"/>
  <c r="Q154" i="21"/>
  <c r="O154" i="21"/>
  <c r="M154" i="21"/>
  <c r="K154" i="21"/>
  <c r="I154" i="21"/>
  <c r="W153" i="21"/>
  <c r="U153" i="21"/>
  <c r="Q153" i="21"/>
  <c r="O153" i="21"/>
  <c r="M153" i="21"/>
  <c r="K153" i="21"/>
  <c r="I153" i="21"/>
  <c r="W152" i="21"/>
  <c r="U152" i="21"/>
  <c r="Q152" i="21"/>
  <c r="O152" i="21"/>
  <c r="M152" i="21"/>
  <c r="K152" i="21"/>
  <c r="I152" i="21"/>
  <c r="W151" i="21"/>
  <c r="U151" i="21"/>
  <c r="Q151" i="21"/>
  <c r="O151" i="21"/>
  <c r="M151" i="21"/>
  <c r="K151" i="21"/>
  <c r="I151" i="21"/>
  <c r="W150" i="21"/>
  <c r="U150" i="21"/>
  <c r="Q150" i="21"/>
  <c r="O150" i="21"/>
  <c r="M150" i="21"/>
  <c r="K150" i="21"/>
  <c r="I150" i="21"/>
  <c r="W149" i="21"/>
  <c r="U149" i="21"/>
  <c r="Q149" i="21"/>
  <c r="O149" i="21"/>
  <c r="M149" i="21"/>
  <c r="K149" i="21"/>
  <c r="I149" i="21"/>
  <c r="W148" i="21"/>
  <c r="U148" i="21"/>
  <c r="Q148" i="21"/>
  <c r="O148" i="21"/>
  <c r="M148" i="21"/>
  <c r="K148" i="21"/>
  <c r="I148" i="21"/>
  <c r="W147" i="21"/>
  <c r="U147" i="21"/>
  <c r="Q147" i="21"/>
  <c r="O147" i="21"/>
  <c r="M147" i="21"/>
  <c r="K147" i="21"/>
  <c r="I147" i="21"/>
  <c r="W146" i="21"/>
  <c r="U146" i="21"/>
  <c r="Q146" i="21"/>
  <c r="O146" i="21"/>
  <c r="M146" i="21"/>
  <c r="K146" i="21"/>
  <c r="I146" i="21"/>
  <c r="W145" i="21"/>
  <c r="U145" i="21"/>
  <c r="Q145" i="21"/>
  <c r="O145" i="21"/>
  <c r="M145" i="21"/>
  <c r="K145" i="21"/>
  <c r="I145" i="21"/>
  <c r="W144" i="21"/>
  <c r="U144" i="21"/>
  <c r="Q144" i="21"/>
  <c r="O144" i="21"/>
  <c r="M144" i="21"/>
  <c r="K144" i="21"/>
  <c r="I144" i="21"/>
  <c r="W143" i="21"/>
  <c r="U143" i="21"/>
  <c r="Q143" i="21"/>
  <c r="O143" i="21"/>
  <c r="M143" i="21"/>
  <c r="K143" i="21"/>
  <c r="I143" i="21"/>
  <c r="W142" i="21"/>
  <c r="U142" i="21"/>
  <c r="Q142" i="21"/>
  <c r="O142" i="21"/>
  <c r="M142" i="21"/>
  <c r="K142" i="21"/>
  <c r="I142" i="21"/>
  <c r="W141" i="21"/>
  <c r="U141" i="21"/>
  <c r="Q141" i="21"/>
  <c r="O141" i="21"/>
  <c r="M141" i="21"/>
  <c r="K141" i="21"/>
  <c r="I141" i="21"/>
  <c r="W140" i="21"/>
  <c r="U140" i="21"/>
  <c r="Q140" i="21"/>
  <c r="O140" i="21"/>
  <c r="M140" i="21"/>
  <c r="K140" i="21"/>
  <c r="I140" i="21"/>
  <c r="W139" i="21"/>
  <c r="U139" i="21"/>
  <c r="Q139" i="21"/>
  <c r="O139" i="21"/>
  <c r="M139" i="21"/>
  <c r="K139" i="21"/>
  <c r="I139" i="21"/>
  <c r="W138" i="21"/>
  <c r="U138" i="21"/>
  <c r="Q138" i="21"/>
  <c r="O138" i="21"/>
  <c r="M138" i="21"/>
  <c r="K138" i="21"/>
  <c r="I138" i="21"/>
  <c r="W137" i="21"/>
  <c r="U137" i="21"/>
  <c r="Q137" i="21"/>
  <c r="O137" i="21"/>
  <c r="M137" i="21"/>
  <c r="K137" i="21"/>
  <c r="I137" i="21"/>
  <c r="W136" i="21"/>
  <c r="U136" i="21"/>
  <c r="Q136" i="21"/>
  <c r="O136" i="21"/>
  <c r="M136" i="21"/>
  <c r="K136" i="21"/>
  <c r="I136" i="21"/>
  <c r="W135" i="21"/>
  <c r="U135" i="21"/>
  <c r="Q135" i="21"/>
  <c r="O135" i="21"/>
  <c r="M135" i="21"/>
  <c r="K135" i="21"/>
  <c r="I135" i="21"/>
  <c r="W134" i="21"/>
  <c r="U134" i="21"/>
  <c r="Q134" i="21"/>
  <c r="O134" i="21"/>
  <c r="M134" i="21"/>
  <c r="K134" i="21"/>
  <c r="I134" i="21"/>
  <c r="W133" i="21"/>
  <c r="U133" i="21"/>
  <c r="Q133" i="21"/>
  <c r="O133" i="21"/>
  <c r="M133" i="21"/>
  <c r="K133" i="21"/>
  <c r="I133" i="21"/>
  <c r="W132" i="21"/>
  <c r="U132" i="21"/>
  <c r="Q132" i="21"/>
  <c r="O132" i="21"/>
  <c r="M132" i="21"/>
  <c r="K132" i="21"/>
  <c r="I132" i="21"/>
  <c r="W131" i="21"/>
  <c r="U131" i="21"/>
  <c r="Q131" i="21"/>
  <c r="O131" i="21"/>
  <c r="M131" i="21"/>
  <c r="K131" i="21"/>
  <c r="I131" i="21"/>
  <c r="W130" i="21"/>
  <c r="U130" i="21"/>
  <c r="Q130" i="21"/>
  <c r="O130" i="21"/>
  <c r="M130" i="21"/>
  <c r="K130" i="21"/>
  <c r="I130" i="21"/>
  <c r="W129" i="21"/>
  <c r="U129" i="21"/>
  <c r="Q129" i="21"/>
  <c r="O129" i="21"/>
  <c r="M129" i="21"/>
  <c r="K129" i="21"/>
  <c r="I129" i="21"/>
  <c r="W128" i="21"/>
  <c r="U128" i="21"/>
  <c r="Q128" i="21"/>
  <c r="O128" i="21"/>
  <c r="M128" i="21"/>
  <c r="K128" i="21"/>
  <c r="I128" i="21"/>
  <c r="W127" i="21"/>
  <c r="U127" i="21"/>
  <c r="Q127" i="21"/>
  <c r="O127" i="21"/>
  <c r="M127" i="21"/>
  <c r="K127" i="21"/>
  <c r="I127" i="21"/>
  <c r="W126" i="21"/>
  <c r="U126" i="21"/>
  <c r="Q126" i="21"/>
  <c r="O126" i="21"/>
  <c r="M126" i="21"/>
  <c r="K126" i="21"/>
  <c r="I126" i="21"/>
  <c r="W125" i="21"/>
  <c r="U125" i="21"/>
  <c r="Q125" i="21"/>
  <c r="O125" i="21"/>
  <c r="M125" i="21"/>
  <c r="K125" i="21"/>
  <c r="I125" i="21"/>
  <c r="W124" i="21"/>
  <c r="U124" i="21"/>
  <c r="Q124" i="21"/>
  <c r="O124" i="21"/>
  <c r="M124" i="21"/>
  <c r="K124" i="21"/>
  <c r="I124" i="21"/>
  <c r="W123" i="21"/>
  <c r="U123" i="21"/>
  <c r="Q123" i="21"/>
  <c r="O123" i="21"/>
  <c r="M123" i="21"/>
  <c r="K123" i="21"/>
  <c r="I123" i="21"/>
  <c r="W122" i="21"/>
  <c r="U122" i="21"/>
  <c r="Q122" i="21"/>
  <c r="O122" i="21"/>
  <c r="M122" i="21"/>
  <c r="K122" i="21"/>
  <c r="I122" i="21"/>
  <c r="W121" i="21"/>
  <c r="U121" i="21"/>
  <c r="Q121" i="21"/>
  <c r="O121" i="21"/>
  <c r="M121" i="21"/>
  <c r="K121" i="21"/>
  <c r="I121" i="21"/>
  <c r="W120" i="21"/>
  <c r="U120" i="21"/>
  <c r="Q120" i="21"/>
  <c r="O120" i="21"/>
  <c r="M120" i="21"/>
  <c r="K120" i="21"/>
  <c r="I120" i="21"/>
  <c r="W119" i="21"/>
  <c r="U119" i="21"/>
  <c r="Q119" i="21"/>
  <c r="O119" i="21"/>
  <c r="M119" i="21"/>
  <c r="K119" i="21"/>
  <c r="I119" i="21"/>
  <c r="W118" i="21"/>
  <c r="U118" i="21"/>
  <c r="Q118" i="21"/>
  <c r="O118" i="21"/>
  <c r="M118" i="21"/>
  <c r="K118" i="21"/>
  <c r="I118" i="21"/>
  <c r="W117" i="21"/>
  <c r="U117" i="21"/>
  <c r="Q117" i="21"/>
  <c r="O117" i="21"/>
  <c r="M117" i="21"/>
  <c r="K117" i="21"/>
  <c r="I117" i="21"/>
  <c r="W116" i="21"/>
  <c r="U116" i="21"/>
  <c r="Q116" i="21"/>
  <c r="O116" i="21"/>
  <c r="M116" i="21"/>
  <c r="K116" i="21"/>
  <c r="I116" i="21"/>
  <c r="W115" i="21"/>
  <c r="U115" i="21"/>
  <c r="Q115" i="21"/>
  <c r="O115" i="21"/>
  <c r="M115" i="21"/>
  <c r="K115" i="21"/>
  <c r="I115" i="21"/>
  <c r="W114" i="21"/>
  <c r="U114" i="21"/>
  <c r="Q114" i="21"/>
  <c r="O114" i="21"/>
  <c r="M114" i="21"/>
  <c r="K114" i="21"/>
  <c r="I114" i="21"/>
  <c r="W113" i="21"/>
  <c r="U113" i="21"/>
  <c r="Q113" i="21"/>
  <c r="O113" i="21"/>
  <c r="M113" i="21"/>
  <c r="K113" i="21"/>
  <c r="I113" i="21"/>
  <c r="W112" i="21"/>
  <c r="U112" i="21"/>
  <c r="Q112" i="21"/>
  <c r="O112" i="21"/>
  <c r="M112" i="21"/>
  <c r="K112" i="21"/>
  <c r="I112" i="21"/>
  <c r="W111" i="21"/>
  <c r="U111" i="21"/>
  <c r="Q111" i="21"/>
  <c r="O111" i="21"/>
  <c r="M111" i="21"/>
  <c r="K111" i="21"/>
  <c r="I111" i="21"/>
  <c r="W110" i="21"/>
  <c r="U110" i="21"/>
  <c r="Q110" i="21"/>
  <c r="O110" i="21"/>
  <c r="M110" i="21"/>
  <c r="K110" i="21"/>
  <c r="I110" i="21"/>
  <c r="W109" i="21"/>
  <c r="U109" i="21"/>
  <c r="Q109" i="21"/>
  <c r="O109" i="21"/>
  <c r="M109" i="21"/>
  <c r="K109" i="21"/>
  <c r="I109" i="21"/>
  <c r="W108" i="21"/>
  <c r="U108" i="21"/>
  <c r="Q108" i="21"/>
  <c r="O108" i="21"/>
  <c r="M108" i="21"/>
  <c r="K108" i="21"/>
  <c r="I108" i="21"/>
  <c r="W107" i="21"/>
  <c r="U107" i="21"/>
  <c r="Q107" i="21"/>
  <c r="O107" i="21"/>
  <c r="M107" i="21"/>
  <c r="K107" i="21"/>
  <c r="I107" i="21"/>
  <c r="W106" i="21"/>
  <c r="U106" i="21"/>
  <c r="Q106" i="21"/>
  <c r="O106" i="21"/>
  <c r="M106" i="21"/>
  <c r="K106" i="21"/>
  <c r="I106" i="21"/>
  <c r="W105" i="21"/>
  <c r="U105" i="21"/>
  <c r="Q105" i="21"/>
  <c r="O105" i="21"/>
  <c r="M105" i="21"/>
  <c r="K105" i="21"/>
  <c r="I105" i="21"/>
  <c r="W104" i="21"/>
  <c r="U104" i="21"/>
  <c r="Q104" i="21"/>
  <c r="O104" i="21"/>
  <c r="M104" i="21"/>
  <c r="K104" i="21"/>
  <c r="I104" i="21"/>
  <c r="W103" i="21"/>
  <c r="U103" i="21"/>
  <c r="Q103" i="21"/>
  <c r="O103" i="21"/>
  <c r="M103" i="21"/>
  <c r="K103" i="21"/>
  <c r="I103" i="21"/>
  <c r="W102" i="21"/>
  <c r="U102" i="21"/>
  <c r="Q102" i="21"/>
  <c r="O102" i="21"/>
  <c r="M102" i="21"/>
  <c r="K102" i="21"/>
  <c r="I102" i="21"/>
  <c r="W101" i="21"/>
  <c r="U101" i="21"/>
  <c r="Q101" i="21"/>
  <c r="O101" i="21"/>
  <c r="M101" i="21"/>
  <c r="K101" i="21"/>
  <c r="I101" i="21"/>
  <c r="W100" i="21"/>
  <c r="U100" i="21"/>
  <c r="Q100" i="21"/>
  <c r="O100" i="21"/>
  <c r="M100" i="21"/>
  <c r="K100" i="21"/>
  <c r="I100" i="21"/>
  <c r="W99" i="21"/>
  <c r="U99" i="21"/>
  <c r="Q99" i="21"/>
  <c r="O99" i="21"/>
  <c r="M99" i="21"/>
  <c r="K99" i="21"/>
  <c r="I99" i="21"/>
  <c r="W98" i="21"/>
  <c r="U98" i="21"/>
  <c r="Q98" i="21"/>
  <c r="O98" i="21"/>
  <c r="M98" i="21"/>
  <c r="K98" i="21"/>
  <c r="I98" i="21"/>
  <c r="W97" i="21"/>
  <c r="U97" i="21"/>
  <c r="Q97" i="21"/>
  <c r="O97" i="21"/>
  <c r="M97" i="21"/>
  <c r="K97" i="21"/>
  <c r="I97" i="21"/>
  <c r="W96" i="21"/>
  <c r="U96" i="21"/>
  <c r="Q96" i="21"/>
  <c r="O96" i="21"/>
  <c r="M96" i="21"/>
  <c r="K96" i="21"/>
  <c r="I96" i="21"/>
  <c r="W95" i="21"/>
  <c r="U95" i="21"/>
  <c r="Q95" i="21"/>
  <c r="O95" i="21"/>
  <c r="M95" i="21"/>
  <c r="K95" i="21"/>
  <c r="I95" i="21"/>
  <c r="W94" i="21"/>
  <c r="U94" i="21"/>
  <c r="Q94" i="21"/>
  <c r="O94" i="21"/>
  <c r="M94" i="21"/>
  <c r="K94" i="21"/>
  <c r="I94" i="21"/>
  <c r="W93" i="21"/>
  <c r="U93" i="21"/>
  <c r="Q93" i="21"/>
  <c r="O93" i="21"/>
  <c r="M93" i="21"/>
  <c r="K93" i="21"/>
  <c r="I93" i="21"/>
  <c r="W92" i="21"/>
  <c r="U92" i="21"/>
  <c r="Q92" i="21"/>
  <c r="O92" i="21"/>
  <c r="M92" i="21"/>
  <c r="K92" i="21"/>
  <c r="I92" i="21"/>
  <c r="W91" i="21"/>
  <c r="U91" i="21"/>
  <c r="Q91" i="21"/>
  <c r="O91" i="21"/>
  <c r="M91" i="21"/>
  <c r="K91" i="21"/>
  <c r="I91" i="21"/>
  <c r="W90" i="21"/>
  <c r="U90" i="21"/>
  <c r="Q90" i="21"/>
  <c r="O90" i="21"/>
  <c r="M90" i="21"/>
  <c r="K90" i="21"/>
  <c r="I90" i="21"/>
  <c r="W89" i="21"/>
  <c r="U89" i="21"/>
  <c r="Q89" i="21"/>
  <c r="O89" i="21"/>
  <c r="M89" i="21"/>
  <c r="K89" i="21"/>
  <c r="I89" i="21"/>
  <c r="W88" i="21"/>
  <c r="U88" i="21"/>
  <c r="Q88" i="21"/>
  <c r="O88" i="21"/>
  <c r="M88" i="21"/>
  <c r="K88" i="21"/>
  <c r="I88" i="21"/>
  <c r="W87" i="21"/>
  <c r="U87" i="21"/>
  <c r="Q87" i="21"/>
  <c r="O87" i="21"/>
  <c r="M87" i="21"/>
  <c r="K87" i="21"/>
  <c r="I87" i="21"/>
  <c r="W86" i="21"/>
  <c r="U86" i="21"/>
  <c r="Q86" i="21"/>
  <c r="O86" i="21"/>
  <c r="M86" i="21"/>
  <c r="K86" i="21"/>
  <c r="I86" i="21"/>
  <c r="W85" i="21"/>
  <c r="U85" i="21"/>
  <c r="Q85" i="21"/>
  <c r="O85" i="21"/>
  <c r="M85" i="21"/>
  <c r="K85" i="21"/>
  <c r="I85" i="21"/>
  <c r="W84" i="21"/>
  <c r="U84" i="21"/>
  <c r="Q84" i="21"/>
  <c r="O84" i="21"/>
  <c r="M84" i="21"/>
  <c r="K84" i="21"/>
  <c r="I84" i="21"/>
  <c r="W83" i="21"/>
  <c r="U83" i="21"/>
  <c r="Q83" i="21"/>
  <c r="O83" i="21"/>
  <c r="M83" i="21"/>
  <c r="K83" i="21"/>
  <c r="I83" i="21"/>
  <c r="W82" i="21"/>
  <c r="U82" i="21"/>
  <c r="Q82" i="21"/>
  <c r="O82" i="21"/>
  <c r="M82" i="21"/>
  <c r="K82" i="21"/>
  <c r="I82" i="21"/>
  <c r="W81" i="21"/>
  <c r="U81" i="21"/>
  <c r="Q81" i="21"/>
  <c r="O81" i="21"/>
  <c r="M81" i="21"/>
  <c r="K81" i="21"/>
  <c r="I81" i="21"/>
  <c r="W80" i="21"/>
  <c r="U80" i="21"/>
  <c r="Q80" i="21"/>
  <c r="O80" i="21"/>
  <c r="M80" i="21"/>
  <c r="K80" i="21"/>
  <c r="I80" i="21"/>
  <c r="W79" i="21"/>
  <c r="U79" i="21"/>
  <c r="Q79" i="21"/>
  <c r="O79" i="21"/>
  <c r="M79" i="21"/>
  <c r="K79" i="21"/>
  <c r="I79" i="21"/>
  <c r="W78" i="21"/>
  <c r="U78" i="21"/>
  <c r="Q78" i="21"/>
  <c r="O78" i="21"/>
  <c r="M78" i="21"/>
  <c r="K78" i="21"/>
  <c r="I78" i="21"/>
  <c r="W77" i="21"/>
  <c r="U77" i="21"/>
  <c r="Q77" i="21"/>
  <c r="O77" i="21"/>
  <c r="M77" i="21"/>
  <c r="K77" i="21"/>
  <c r="I77" i="21"/>
  <c r="W76" i="21"/>
  <c r="U76" i="21"/>
  <c r="Q76" i="21"/>
  <c r="O76" i="21"/>
  <c r="M76" i="21"/>
  <c r="K76" i="21"/>
  <c r="I76" i="21"/>
  <c r="W75" i="21"/>
  <c r="U75" i="21"/>
  <c r="Q75" i="21"/>
  <c r="O75" i="21"/>
  <c r="M75" i="21"/>
  <c r="K75" i="21"/>
  <c r="I75" i="21"/>
  <c r="W74" i="21"/>
  <c r="U74" i="21"/>
  <c r="Q74" i="21"/>
  <c r="O74" i="21"/>
  <c r="M74" i="21"/>
  <c r="K74" i="21"/>
  <c r="I74" i="21"/>
  <c r="W73" i="21"/>
  <c r="U73" i="21"/>
  <c r="Q73" i="21"/>
  <c r="O73" i="21"/>
  <c r="M73" i="21"/>
  <c r="K73" i="21"/>
  <c r="I73" i="21"/>
  <c r="W72" i="21"/>
  <c r="U72" i="21"/>
  <c r="Q72" i="21"/>
  <c r="O72" i="21"/>
  <c r="M72" i="21"/>
  <c r="K72" i="21"/>
  <c r="I72" i="21"/>
  <c r="W71" i="21"/>
  <c r="U71" i="21"/>
  <c r="Q71" i="21"/>
  <c r="O71" i="21"/>
  <c r="M71" i="21"/>
  <c r="K71" i="21"/>
  <c r="I71" i="21"/>
  <c r="W70" i="21"/>
  <c r="U70" i="21"/>
  <c r="Q70" i="21"/>
  <c r="O70" i="21"/>
  <c r="M70" i="21"/>
  <c r="K70" i="21"/>
  <c r="I70" i="21"/>
  <c r="W69" i="21"/>
  <c r="U69" i="21"/>
  <c r="Q69" i="21"/>
  <c r="O69" i="21"/>
  <c r="M69" i="21"/>
  <c r="K69" i="21"/>
  <c r="I69" i="21"/>
  <c r="W68" i="21"/>
  <c r="U68" i="21"/>
  <c r="Q68" i="21"/>
  <c r="O68" i="21"/>
  <c r="M68" i="21"/>
  <c r="K68" i="21"/>
  <c r="I68" i="21"/>
  <c r="W67" i="21"/>
  <c r="U67" i="21"/>
  <c r="Q67" i="21"/>
  <c r="O67" i="21"/>
  <c r="M67" i="21"/>
  <c r="K67" i="21"/>
  <c r="I67" i="21"/>
  <c r="W66" i="21"/>
  <c r="U66" i="21"/>
  <c r="Q66" i="21"/>
  <c r="O66" i="21"/>
  <c r="M66" i="21"/>
  <c r="K66" i="21"/>
  <c r="I66" i="21"/>
  <c r="W65" i="21"/>
  <c r="U65" i="21"/>
  <c r="Q65" i="21"/>
  <c r="O65" i="21"/>
  <c r="M65" i="21"/>
  <c r="K65" i="21"/>
  <c r="I65" i="21"/>
  <c r="W64" i="21"/>
  <c r="U64" i="21"/>
  <c r="Q64" i="21"/>
  <c r="O64" i="21"/>
  <c r="M64" i="21"/>
  <c r="K64" i="21"/>
  <c r="I64" i="21"/>
  <c r="W63" i="21"/>
  <c r="U63" i="21"/>
  <c r="Q63" i="21"/>
  <c r="O63" i="21"/>
  <c r="M63" i="21"/>
  <c r="K63" i="21"/>
  <c r="I63" i="21"/>
  <c r="W62" i="21"/>
  <c r="U62" i="21"/>
  <c r="Q62" i="21"/>
  <c r="O62" i="21"/>
  <c r="M62" i="21"/>
  <c r="K62" i="21"/>
  <c r="I62" i="21"/>
  <c r="W61" i="21"/>
  <c r="U61" i="21"/>
  <c r="Q61" i="21"/>
  <c r="O61" i="21"/>
  <c r="M61" i="21"/>
  <c r="K61" i="21"/>
  <c r="I61" i="21"/>
  <c r="W60" i="21"/>
  <c r="U60" i="21"/>
  <c r="Q60" i="21"/>
  <c r="O60" i="21"/>
  <c r="M60" i="21"/>
  <c r="K60" i="21"/>
  <c r="I60" i="21"/>
  <c r="W59" i="21"/>
  <c r="U59" i="21"/>
  <c r="Q59" i="21"/>
  <c r="O59" i="21"/>
  <c r="M59" i="21"/>
  <c r="K59" i="21"/>
  <c r="I59" i="21"/>
  <c r="W58" i="21"/>
  <c r="U58" i="21"/>
  <c r="Q58" i="21"/>
  <c r="O58" i="21"/>
  <c r="M58" i="21"/>
  <c r="K58" i="21"/>
  <c r="I58" i="21"/>
  <c r="W57" i="21"/>
  <c r="U57" i="21"/>
  <c r="Q57" i="21"/>
  <c r="O57" i="21"/>
  <c r="M57" i="21"/>
  <c r="K57" i="21"/>
  <c r="I57" i="21"/>
  <c r="W56" i="21"/>
  <c r="U56" i="21"/>
  <c r="Q56" i="21"/>
  <c r="O56" i="21"/>
  <c r="M56" i="21"/>
  <c r="K56" i="21"/>
  <c r="I56" i="21"/>
  <c r="W55" i="21"/>
  <c r="U55" i="21"/>
  <c r="Q55" i="21"/>
  <c r="O55" i="21"/>
  <c r="M55" i="21"/>
  <c r="K55" i="21"/>
  <c r="I55" i="21"/>
  <c r="W54" i="21"/>
  <c r="U54" i="21"/>
  <c r="Q54" i="21"/>
  <c r="O54" i="21"/>
  <c r="M54" i="21"/>
  <c r="K54" i="21"/>
  <c r="I54" i="21"/>
  <c r="W53" i="21"/>
  <c r="U53" i="21"/>
  <c r="Q53" i="21"/>
  <c r="O53" i="21"/>
  <c r="M53" i="21"/>
  <c r="K53" i="21"/>
  <c r="I53" i="21"/>
  <c r="W52" i="21"/>
  <c r="U52" i="21"/>
  <c r="Q52" i="21"/>
  <c r="O52" i="21"/>
  <c r="M52" i="21"/>
  <c r="K52" i="21"/>
  <c r="I52" i="21"/>
  <c r="W51" i="21"/>
  <c r="U51" i="21"/>
  <c r="Q51" i="21"/>
  <c r="O51" i="21"/>
  <c r="M51" i="21"/>
  <c r="K51" i="21"/>
  <c r="I51" i="21"/>
  <c r="W50" i="21"/>
  <c r="U50" i="21"/>
  <c r="Q50" i="21"/>
  <c r="O50" i="21"/>
  <c r="M50" i="21"/>
  <c r="K50" i="21"/>
  <c r="I50" i="21"/>
  <c r="W49" i="21"/>
  <c r="U49" i="21"/>
  <c r="Q49" i="21"/>
  <c r="O49" i="21"/>
  <c r="M49" i="21"/>
  <c r="K49" i="21"/>
  <c r="I49" i="21"/>
  <c r="W48" i="21"/>
  <c r="U48" i="21"/>
  <c r="Q48" i="21"/>
  <c r="O48" i="21"/>
  <c r="M48" i="21"/>
  <c r="K48" i="21"/>
  <c r="I48" i="21"/>
  <c r="W47" i="21"/>
  <c r="U47" i="21"/>
  <c r="Q47" i="21"/>
  <c r="O47" i="21"/>
  <c r="M47" i="21"/>
  <c r="K47" i="21"/>
  <c r="I47" i="21"/>
  <c r="W46" i="21"/>
  <c r="U46" i="21"/>
  <c r="Q46" i="21"/>
  <c r="O46" i="21"/>
  <c r="M46" i="21"/>
  <c r="K46" i="21"/>
  <c r="I46" i="21"/>
  <c r="W45" i="21"/>
  <c r="U45" i="21"/>
  <c r="Q45" i="21"/>
  <c r="O45" i="21"/>
  <c r="M45" i="21"/>
  <c r="K45" i="21"/>
  <c r="I45" i="21"/>
  <c r="W44" i="21"/>
  <c r="U44" i="21"/>
  <c r="Q44" i="21"/>
  <c r="O44" i="21"/>
  <c r="M44" i="21"/>
  <c r="K44" i="21"/>
  <c r="I44" i="21"/>
  <c r="W43" i="21"/>
  <c r="U43" i="21"/>
  <c r="Q43" i="21"/>
  <c r="O43" i="21"/>
  <c r="M43" i="21"/>
  <c r="K43" i="21"/>
  <c r="I43" i="21"/>
  <c r="W42" i="21"/>
  <c r="U42" i="21"/>
  <c r="Q42" i="21"/>
  <c r="O42" i="21"/>
  <c r="M42" i="21"/>
  <c r="K42" i="21"/>
  <c r="I42" i="21"/>
  <c r="W41" i="21"/>
  <c r="U41" i="21"/>
  <c r="Q41" i="21"/>
  <c r="O41" i="21"/>
  <c r="M41" i="21"/>
  <c r="K41" i="21"/>
  <c r="I41" i="21"/>
  <c r="W40" i="21"/>
  <c r="U40" i="21"/>
  <c r="Q40" i="21"/>
  <c r="O40" i="21"/>
  <c r="M40" i="21"/>
  <c r="K40" i="21"/>
  <c r="I40" i="21"/>
  <c r="W39" i="21"/>
  <c r="U39" i="21"/>
  <c r="Q39" i="21"/>
  <c r="O39" i="21"/>
  <c r="M39" i="21"/>
  <c r="K39" i="21"/>
  <c r="I39" i="21"/>
  <c r="W38" i="21"/>
  <c r="U38" i="21"/>
  <c r="Q38" i="21"/>
  <c r="O38" i="21"/>
  <c r="M38" i="21"/>
  <c r="K38" i="21"/>
  <c r="I38" i="21"/>
  <c r="W37" i="21"/>
  <c r="U37" i="21"/>
  <c r="Q37" i="21"/>
  <c r="O37" i="21"/>
  <c r="M37" i="21"/>
  <c r="K37" i="21"/>
  <c r="I37" i="21"/>
  <c r="W36" i="21"/>
  <c r="U36" i="21"/>
  <c r="Q36" i="21"/>
  <c r="O36" i="21"/>
  <c r="M36" i="21"/>
  <c r="K36" i="21"/>
  <c r="I36" i="21"/>
  <c r="W35" i="21"/>
  <c r="U35" i="21"/>
  <c r="Q35" i="21"/>
  <c r="O35" i="21"/>
  <c r="M35" i="21"/>
  <c r="K35" i="21"/>
  <c r="I35" i="21"/>
  <c r="W34" i="21"/>
  <c r="U34" i="21"/>
  <c r="Q34" i="21"/>
  <c r="O34" i="21"/>
  <c r="M34" i="21"/>
  <c r="K34" i="21"/>
  <c r="I34" i="21"/>
  <c r="W33" i="21"/>
  <c r="U33" i="21"/>
  <c r="Q33" i="21"/>
  <c r="O33" i="21"/>
  <c r="M33" i="21"/>
  <c r="K33" i="21"/>
  <c r="I33" i="21"/>
  <c r="W32" i="21"/>
  <c r="U32" i="21"/>
  <c r="Q32" i="21"/>
  <c r="O32" i="21"/>
  <c r="M32" i="21"/>
  <c r="K32" i="21"/>
  <c r="I32" i="21"/>
  <c r="W31" i="21"/>
  <c r="U31" i="21"/>
  <c r="Q31" i="21"/>
  <c r="O31" i="21"/>
  <c r="M31" i="21"/>
  <c r="K31" i="21"/>
  <c r="I31" i="21"/>
  <c r="W30" i="21"/>
  <c r="U30" i="21"/>
  <c r="Q30" i="21"/>
  <c r="O30" i="21"/>
  <c r="M30" i="21"/>
  <c r="K30" i="21"/>
  <c r="I30" i="21"/>
  <c r="W29" i="21"/>
  <c r="U29" i="21"/>
  <c r="Q29" i="21"/>
  <c r="O29" i="21"/>
  <c r="M29" i="21"/>
  <c r="K29" i="21"/>
  <c r="I29" i="21"/>
  <c r="W28" i="21"/>
  <c r="U28" i="21"/>
  <c r="Q28" i="21"/>
  <c r="O28" i="21"/>
  <c r="M28" i="21"/>
  <c r="K28" i="21"/>
  <c r="I28" i="21"/>
  <c r="W27" i="21"/>
  <c r="U27" i="21"/>
  <c r="Q27" i="21"/>
  <c r="O27" i="21"/>
  <c r="M27" i="21"/>
  <c r="K27" i="21"/>
  <c r="I27" i="21"/>
  <c r="W26" i="21"/>
  <c r="U26" i="21"/>
  <c r="Q26" i="21"/>
  <c r="O26" i="21"/>
  <c r="M26" i="21"/>
  <c r="K26" i="21"/>
  <c r="I26" i="21"/>
  <c r="W25" i="21"/>
  <c r="U25" i="21"/>
  <c r="Q25" i="21"/>
  <c r="O25" i="21"/>
  <c r="M25" i="21"/>
  <c r="K25" i="21"/>
  <c r="I25" i="21"/>
  <c r="W24" i="21"/>
  <c r="U24" i="21"/>
  <c r="Q24" i="21"/>
  <c r="O24" i="21"/>
  <c r="M24" i="21"/>
  <c r="K24" i="21"/>
  <c r="I24" i="21"/>
  <c r="W23" i="21"/>
  <c r="U23" i="21"/>
  <c r="Q23" i="21"/>
  <c r="O23" i="21"/>
  <c r="M23" i="21"/>
  <c r="K23" i="21"/>
  <c r="I23" i="21"/>
  <c r="W22" i="21"/>
  <c r="U22" i="21"/>
  <c r="Q22" i="21"/>
  <c r="O22" i="21"/>
  <c r="M22" i="21"/>
  <c r="K22" i="21"/>
  <c r="I22" i="21"/>
  <c r="W21" i="21"/>
  <c r="U21" i="21"/>
  <c r="Q21" i="21"/>
  <c r="O21" i="21"/>
  <c r="M21" i="21"/>
  <c r="K21" i="21"/>
  <c r="I21" i="21"/>
  <c r="W20" i="21"/>
  <c r="U20" i="21"/>
  <c r="Q20" i="21"/>
  <c r="O20" i="21"/>
  <c r="M20" i="21"/>
  <c r="K20" i="21"/>
  <c r="I20" i="21"/>
  <c r="W19" i="21"/>
  <c r="U19" i="21"/>
  <c r="Q19" i="21"/>
  <c r="O19" i="21"/>
  <c r="M19" i="21"/>
  <c r="K19" i="21"/>
  <c r="I19" i="21"/>
  <c r="W18" i="21"/>
  <c r="U18" i="21"/>
  <c r="Q18" i="21"/>
  <c r="O18" i="21"/>
  <c r="M18" i="21"/>
  <c r="K18" i="21"/>
  <c r="I18" i="21"/>
  <c r="W17" i="21"/>
  <c r="U17" i="21"/>
  <c r="Q17" i="21"/>
  <c r="O17" i="21"/>
  <c r="M17" i="21"/>
  <c r="K17" i="21"/>
  <c r="I17" i="21"/>
  <c r="W16" i="21"/>
  <c r="U16" i="21"/>
  <c r="Q16" i="21"/>
  <c r="O16" i="21"/>
  <c r="M16" i="21"/>
  <c r="K16" i="21"/>
  <c r="I16" i="21"/>
  <c r="W15" i="21"/>
  <c r="U15" i="21"/>
  <c r="Q15" i="21"/>
  <c r="O15" i="21"/>
  <c r="M15" i="21"/>
  <c r="K15" i="21"/>
  <c r="I15" i="21"/>
  <c r="W14" i="21"/>
  <c r="U14" i="21"/>
  <c r="Q14" i="21"/>
  <c r="O14" i="21"/>
  <c r="M14" i="21"/>
  <c r="K14" i="21"/>
  <c r="I14" i="21"/>
  <c r="W13" i="21"/>
  <c r="U13" i="21"/>
  <c r="Q13" i="21"/>
  <c r="O13" i="21"/>
  <c r="M13" i="21"/>
  <c r="K13" i="21"/>
  <c r="I13" i="21"/>
  <c r="W12" i="21"/>
  <c r="U12" i="21"/>
  <c r="Q12" i="21"/>
  <c r="O12" i="21"/>
  <c r="M12" i="21"/>
  <c r="K12" i="21"/>
  <c r="I12" i="21"/>
  <c r="W11" i="21"/>
  <c r="U11" i="21"/>
  <c r="Q11" i="21"/>
  <c r="O11" i="21"/>
  <c r="M11" i="21"/>
  <c r="K11" i="21"/>
  <c r="I11" i="21"/>
  <c r="W10" i="21"/>
  <c r="U10" i="21"/>
  <c r="Q10" i="21"/>
  <c r="O10" i="21"/>
  <c r="M10" i="21"/>
  <c r="K10" i="21"/>
  <c r="I10" i="21"/>
  <c r="W9" i="21"/>
  <c r="U9" i="21"/>
  <c r="Q9" i="21"/>
  <c r="O9" i="21"/>
  <c r="M9" i="21"/>
  <c r="K9" i="21"/>
  <c r="I9" i="21"/>
  <c r="W8" i="21"/>
  <c r="U8" i="21"/>
  <c r="Q8" i="21"/>
  <c r="O8" i="21"/>
  <c r="M8" i="21"/>
  <c r="K8" i="21"/>
  <c r="I8" i="21"/>
  <c r="W7" i="21"/>
  <c r="U7" i="21"/>
  <c r="Q7" i="21"/>
  <c r="O7" i="21"/>
  <c r="M7" i="21"/>
  <c r="K7" i="21"/>
  <c r="I7" i="21"/>
  <c r="W6" i="21"/>
  <c r="U6" i="21"/>
  <c r="Q6" i="21"/>
  <c r="O6" i="21"/>
  <c r="M6" i="21"/>
  <c r="K6" i="21"/>
  <c r="I6" i="21"/>
  <c r="W5" i="21"/>
  <c r="U5" i="21"/>
  <c r="Q5" i="21"/>
  <c r="O5" i="21"/>
  <c r="M5" i="21"/>
  <c r="K5" i="21"/>
  <c r="I5" i="21"/>
  <c r="W4" i="21"/>
  <c r="U4" i="21"/>
  <c r="Q4" i="21"/>
  <c r="O4" i="21"/>
  <c r="M4" i="21"/>
  <c r="K4" i="21"/>
  <c r="I4" i="21"/>
  <c r="W3" i="21"/>
  <c r="U3" i="21"/>
  <c r="Q3" i="21"/>
  <c r="O3" i="21"/>
  <c r="M3" i="21"/>
  <c r="K3" i="21"/>
  <c r="I3" i="21"/>
  <c r="W2" i="21"/>
  <c r="U2" i="21"/>
  <c r="Q2" i="21"/>
  <c r="O2" i="21"/>
  <c r="M2" i="21"/>
  <c r="K2" i="21"/>
  <c r="I2" i="21"/>
  <c r="W1280" i="20" l="1"/>
  <c r="U1280" i="20"/>
  <c r="Q1280" i="20"/>
  <c r="O1280" i="20"/>
  <c r="M1280" i="20"/>
  <c r="K1280" i="20"/>
  <c r="I1280" i="20"/>
  <c r="W1279" i="20"/>
  <c r="U1279" i="20"/>
  <c r="Q1279" i="20"/>
  <c r="O1279" i="20"/>
  <c r="M1279" i="20"/>
  <c r="K1279" i="20"/>
  <c r="I1279" i="20"/>
  <c r="W1278" i="20"/>
  <c r="U1278" i="20"/>
  <c r="Q1278" i="20"/>
  <c r="O1278" i="20"/>
  <c r="M1278" i="20"/>
  <c r="K1278" i="20"/>
  <c r="I1278" i="20"/>
  <c r="W1277" i="20"/>
  <c r="U1277" i="20"/>
  <c r="Q1277" i="20"/>
  <c r="O1277" i="20"/>
  <c r="M1277" i="20"/>
  <c r="K1277" i="20"/>
  <c r="I1277" i="20"/>
  <c r="W1276" i="20"/>
  <c r="U1276" i="20"/>
  <c r="Q1276" i="20"/>
  <c r="O1276" i="20"/>
  <c r="M1276" i="20"/>
  <c r="K1276" i="20"/>
  <c r="I1276" i="20"/>
  <c r="W1275" i="20"/>
  <c r="U1275" i="20"/>
  <c r="Q1275" i="20"/>
  <c r="O1275" i="20"/>
  <c r="M1275" i="20"/>
  <c r="K1275" i="20"/>
  <c r="I1275" i="20"/>
  <c r="W1274" i="20"/>
  <c r="U1274" i="20"/>
  <c r="Q1274" i="20"/>
  <c r="O1274" i="20"/>
  <c r="M1274" i="20"/>
  <c r="K1274" i="20"/>
  <c r="I1274" i="20"/>
  <c r="W1273" i="20"/>
  <c r="U1273" i="20"/>
  <c r="Q1273" i="20"/>
  <c r="O1273" i="20"/>
  <c r="M1273" i="20"/>
  <c r="K1273" i="20"/>
  <c r="I1273" i="20"/>
  <c r="W1272" i="20"/>
  <c r="U1272" i="20"/>
  <c r="Q1272" i="20"/>
  <c r="O1272" i="20"/>
  <c r="M1272" i="20"/>
  <c r="K1272" i="20"/>
  <c r="I1272" i="20"/>
  <c r="W1271" i="20"/>
  <c r="U1271" i="20"/>
  <c r="Q1271" i="20"/>
  <c r="O1271" i="20"/>
  <c r="M1271" i="20"/>
  <c r="K1271" i="20"/>
  <c r="I1271" i="20"/>
  <c r="W1270" i="20"/>
  <c r="U1270" i="20"/>
  <c r="Q1270" i="20"/>
  <c r="O1270" i="20"/>
  <c r="M1270" i="20"/>
  <c r="K1270" i="20"/>
  <c r="I1270" i="20"/>
  <c r="W1269" i="20"/>
  <c r="U1269" i="20"/>
  <c r="Q1269" i="20"/>
  <c r="O1269" i="20"/>
  <c r="M1269" i="20"/>
  <c r="K1269" i="20"/>
  <c r="I1269" i="20"/>
  <c r="W1268" i="20"/>
  <c r="U1268" i="20"/>
  <c r="Q1268" i="20"/>
  <c r="O1268" i="20"/>
  <c r="M1268" i="20"/>
  <c r="K1268" i="20"/>
  <c r="I1268" i="20"/>
  <c r="W1267" i="20"/>
  <c r="U1267" i="20"/>
  <c r="Q1267" i="20"/>
  <c r="O1267" i="20"/>
  <c r="M1267" i="20"/>
  <c r="K1267" i="20"/>
  <c r="I1267" i="20"/>
  <c r="W1266" i="20"/>
  <c r="U1266" i="20"/>
  <c r="Q1266" i="20"/>
  <c r="O1266" i="20"/>
  <c r="M1266" i="20"/>
  <c r="K1266" i="20"/>
  <c r="I1266" i="20"/>
  <c r="W1265" i="20"/>
  <c r="U1265" i="20"/>
  <c r="Q1265" i="20"/>
  <c r="O1265" i="20"/>
  <c r="M1265" i="20"/>
  <c r="K1265" i="20"/>
  <c r="I1265" i="20"/>
  <c r="W1264" i="20"/>
  <c r="U1264" i="20"/>
  <c r="Q1264" i="20"/>
  <c r="O1264" i="20"/>
  <c r="M1264" i="20"/>
  <c r="K1264" i="20"/>
  <c r="I1264" i="20"/>
  <c r="W1263" i="20"/>
  <c r="U1263" i="20"/>
  <c r="Q1263" i="20"/>
  <c r="O1263" i="20"/>
  <c r="M1263" i="20"/>
  <c r="K1263" i="20"/>
  <c r="I1263" i="20"/>
  <c r="W1262" i="20"/>
  <c r="U1262" i="20"/>
  <c r="Q1262" i="20"/>
  <c r="O1262" i="20"/>
  <c r="M1262" i="20"/>
  <c r="K1262" i="20"/>
  <c r="I1262" i="20"/>
  <c r="W1261" i="20"/>
  <c r="U1261" i="20"/>
  <c r="Q1261" i="20"/>
  <c r="O1261" i="20"/>
  <c r="M1261" i="20"/>
  <c r="K1261" i="20"/>
  <c r="I1261" i="20"/>
  <c r="W1260" i="20"/>
  <c r="U1260" i="20"/>
  <c r="Q1260" i="20"/>
  <c r="O1260" i="20"/>
  <c r="M1260" i="20"/>
  <c r="K1260" i="20"/>
  <c r="I1260" i="20"/>
  <c r="W1259" i="20"/>
  <c r="U1259" i="20"/>
  <c r="Q1259" i="20"/>
  <c r="O1259" i="20"/>
  <c r="M1259" i="20"/>
  <c r="K1259" i="20"/>
  <c r="I1259" i="20"/>
  <c r="W1258" i="20"/>
  <c r="U1258" i="20"/>
  <c r="Q1258" i="20"/>
  <c r="O1258" i="20"/>
  <c r="M1258" i="20"/>
  <c r="K1258" i="20"/>
  <c r="I1258" i="20"/>
  <c r="W1257" i="20"/>
  <c r="U1257" i="20"/>
  <c r="Q1257" i="20"/>
  <c r="O1257" i="20"/>
  <c r="M1257" i="20"/>
  <c r="K1257" i="20"/>
  <c r="I1257" i="20"/>
  <c r="W1256" i="20"/>
  <c r="U1256" i="20"/>
  <c r="Q1256" i="20"/>
  <c r="O1256" i="20"/>
  <c r="M1256" i="20"/>
  <c r="K1256" i="20"/>
  <c r="I1256" i="20"/>
  <c r="W1255" i="20"/>
  <c r="U1255" i="20"/>
  <c r="Q1255" i="20"/>
  <c r="O1255" i="20"/>
  <c r="M1255" i="20"/>
  <c r="K1255" i="20"/>
  <c r="I1255" i="20"/>
  <c r="W1254" i="20"/>
  <c r="U1254" i="20"/>
  <c r="Q1254" i="20"/>
  <c r="O1254" i="20"/>
  <c r="M1254" i="20"/>
  <c r="K1254" i="20"/>
  <c r="I1254" i="20"/>
  <c r="W1253" i="20"/>
  <c r="U1253" i="20"/>
  <c r="Q1253" i="20"/>
  <c r="O1253" i="20"/>
  <c r="M1253" i="20"/>
  <c r="K1253" i="20"/>
  <c r="I1253" i="20"/>
  <c r="W1252" i="20"/>
  <c r="U1252" i="20"/>
  <c r="Q1252" i="20"/>
  <c r="O1252" i="20"/>
  <c r="M1252" i="20"/>
  <c r="K1252" i="20"/>
  <c r="I1252" i="20"/>
  <c r="W1251" i="20"/>
  <c r="U1251" i="20"/>
  <c r="Q1251" i="20"/>
  <c r="O1251" i="20"/>
  <c r="M1251" i="20"/>
  <c r="K1251" i="20"/>
  <c r="I1251" i="20"/>
  <c r="W1250" i="20"/>
  <c r="U1250" i="20"/>
  <c r="Q1250" i="20"/>
  <c r="O1250" i="20"/>
  <c r="M1250" i="20"/>
  <c r="K1250" i="20"/>
  <c r="I1250" i="20"/>
  <c r="W1249" i="20"/>
  <c r="U1249" i="20"/>
  <c r="Q1249" i="20"/>
  <c r="O1249" i="20"/>
  <c r="M1249" i="20"/>
  <c r="K1249" i="20"/>
  <c r="I1249" i="20"/>
  <c r="W1248" i="20"/>
  <c r="U1248" i="20"/>
  <c r="Q1248" i="20"/>
  <c r="O1248" i="20"/>
  <c r="M1248" i="20"/>
  <c r="K1248" i="20"/>
  <c r="I1248" i="20"/>
  <c r="W1247" i="20"/>
  <c r="U1247" i="20"/>
  <c r="Q1247" i="20"/>
  <c r="O1247" i="20"/>
  <c r="M1247" i="20"/>
  <c r="K1247" i="20"/>
  <c r="I1247" i="20"/>
  <c r="W1246" i="20"/>
  <c r="U1246" i="20"/>
  <c r="Q1246" i="20"/>
  <c r="O1246" i="20"/>
  <c r="M1246" i="20"/>
  <c r="K1246" i="20"/>
  <c r="I1246" i="20"/>
  <c r="W1245" i="20"/>
  <c r="U1245" i="20"/>
  <c r="Q1245" i="20"/>
  <c r="O1245" i="20"/>
  <c r="M1245" i="20"/>
  <c r="K1245" i="20"/>
  <c r="I1245" i="20"/>
  <c r="W1244" i="20"/>
  <c r="U1244" i="20"/>
  <c r="Q1244" i="20"/>
  <c r="O1244" i="20"/>
  <c r="M1244" i="20"/>
  <c r="K1244" i="20"/>
  <c r="I1244" i="20"/>
  <c r="W1243" i="20"/>
  <c r="U1243" i="20"/>
  <c r="Q1243" i="20"/>
  <c r="O1243" i="20"/>
  <c r="M1243" i="20"/>
  <c r="K1243" i="20"/>
  <c r="I1243" i="20"/>
  <c r="W1242" i="20"/>
  <c r="U1242" i="20"/>
  <c r="Q1242" i="20"/>
  <c r="O1242" i="20"/>
  <c r="M1242" i="20"/>
  <c r="K1242" i="20"/>
  <c r="I1242" i="20"/>
  <c r="W1241" i="20"/>
  <c r="U1241" i="20"/>
  <c r="Q1241" i="20"/>
  <c r="O1241" i="20"/>
  <c r="M1241" i="20"/>
  <c r="K1241" i="20"/>
  <c r="I1241" i="20"/>
  <c r="W1240" i="20"/>
  <c r="U1240" i="20"/>
  <c r="Q1240" i="20"/>
  <c r="O1240" i="20"/>
  <c r="M1240" i="20"/>
  <c r="K1240" i="20"/>
  <c r="I1240" i="20"/>
  <c r="W1239" i="20"/>
  <c r="U1239" i="20"/>
  <c r="Q1239" i="20"/>
  <c r="O1239" i="20"/>
  <c r="M1239" i="20"/>
  <c r="K1239" i="20"/>
  <c r="I1239" i="20"/>
  <c r="W1238" i="20"/>
  <c r="U1238" i="20"/>
  <c r="Q1238" i="20"/>
  <c r="O1238" i="20"/>
  <c r="M1238" i="20"/>
  <c r="K1238" i="20"/>
  <c r="I1238" i="20"/>
  <c r="W1237" i="20"/>
  <c r="U1237" i="20"/>
  <c r="Q1237" i="20"/>
  <c r="O1237" i="20"/>
  <c r="M1237" i="20"/>
  <c r="K1237" i="20"/>
  <c r="I1237" i="20"/>
  <c r="W1236" i="20"/>
  <c r="U1236" i="20"/>
  <c r="Q1236" i="20"/>
  <c r="O1236" i="20"/>
  <c r="M1236" i="20"/>
  <c r="K1236" i="20"/>
  <c r="I1236" i="20"/>
  <c r="W1235" i="20"/>
  <c r="U1235" i="20"/>
  <c r="Q1235" i="20"/>
  <c r="O1235" i="20"/>
  <c r="M1235" i="20"/>
  <c r="K1235" i="20"/>
  <c r="I1235" i="20"/>
  <c r="W1234" i="20"/>
  <c r="U1234" i="20"/>
  <c r="Q1234" i="20"/>
  <c r="O1234" i="20"/>
  <c r="M1234" i="20"/>
  <c r="K1234" i="20"/>
  <c r="I1234" i="20"/>
  <c r="W1233" i="20"/>
  <c r="U1233" i="20"/>
  <c r="Q1233" i="20"/>
  <c r="O1233" i="20"/>
  <c r="M1233" i="20"/>
  <c r="K1233" i="20"/>
  <c r="I1233" i="20"/>
  <c r="W1232" i="20"/>
  <c r="U1232" i="20"/>
  <c r="Q1232" i="20"/>
  <c r="O1232" i="20"/>
  <c r="M1232" i="20"/>
  <c r="K1232" i="20"/>
  <c r="I1232" i="20"/>
  <c r="W1231" i="20"/>
  <c r="U1231" i="20"/>
  <c r="Q1231" i="20"/>
  <c r="O1231" i="20"/>
  <c r="M1231" i="20"/>
  <c r="K1231" i="20"/>
  <c r="I1231" i="20"/>
  <c r="W1230" i="20"/>
  <c r="U1230" i="20"/>
  <c r="Q1230" i="20"/>
  <c r="O1230" i="20"/>
  <c r="M1230" i="20"/>
  <c r="K1230" i="20"/>
  <c r="I1230" i="20"/>
  <c r="W1229" i="20"/>
  <c r="U1229" i="20"/>
  <c r="Q1229" i="20"/>
  <c r="O1229" i="20"/>
  <c r="M1229" i="20"/>
  <c r="K1229" i="20"/>
  <c r="I1229" i="20"/>
  <c r="W1228" i="20"/>
  <c r="U1228" i="20"/>
  <c r="Q1228" i="20"/>
  <c r="O1228" i="20"/>
  <c r="M1228" i="20"/>
  <c r="K1228" i="20"/>
  <c r="I1228" i="20"/>
  <c r="W1227" i="20"/>
  <c r="U1227" i="20"/>
  <c r="Q1227" i="20"/>
  <c r="O1227" i="20"/>
  <c r="M1227" i="20"/>
  <c r="K1227" i="20"/>
  <c r="I1227" i="20"/>
  <c r="W1226" i="20"/>
  <c r="U1226" i="20"/>
  <c r="Q1226" i="20"/>
  <c r="O1226" i="20"/>
  <c r="M1226" i="20"/>
  <c r="K1226" i="20"/>
  <c r="I1226" i="20"/>
  <c r="W1225" i="20"/>
  <c r="U1225" i="20"/>
  <c r="Q1225" i="20"/>
  <c r="O1225" i="20"/>
  <c r="M1225" i="20"/>
  <c r="K1225" i="20"/>
  <c r="I1225" i="20"/>
  <c r="W1224" i="20"/>
  <c r="U1224" i="20"/>
  <c r="Q1224" i="20"/>
  <c r="O1224" i="20"/>
  <c r="M1224" i="20"/>
  <c r="K1224" i="20"/>
  <c r="I1224" i="20"/>
  <c r="W1223" i="20"/>
  <c r="U1223" i="20"/>
  <c r="Q1223" i="20"/>
  <c r="O1223" i="20"/>
  <c r="M1223" i="20"/>
  <c r="K1223" i="20"/>
  <c r="I1223" i="20"/>
  <c r="W1222" i="20"/>
  <c r="U1222" i="20"/>
  <c r="Q1222" i="20"/>
  <c r="O1222" i="20"/>
  <c r="M1222" i="20"/>
  <c r="K1222" i="20"/>
  <c r="I1222" i="20"/>
  <c r="W1221" i="20"/>
  <c r="U1221" i="20"/>
  <c r="Q1221" i="20"/>
  <c r="O1221" i="20"/>
  <c r="M1221" i="20"/>
  <c r="K1221" i="20"/>
  <c r="I1221" i="20"/>
  <c r="W1220" i="20"/>
  <c r="U1220" i="20"/>
  <c r="Q1220" i="20"/>
  <c r="O1220" i="20"/>
  <c r="M1220" i="20"/>
  <c r="K1220" i="20"/>
  <c r="I1220" i="20"/>
  <c r="W1219" i="20"/>
  <c r="U1219" i="20"/>
  <c r="Q1219" i="20"/>
  <c r="O1219" i="20"/>
  <c r="M1219" i="20"/>
  <c r="K1219" i="20"/>
  <c r="I1219" i="20"/>
  <c r="W1218" i="20"/>
  <c r="U1218" i="20"/>
  <c r="Q1218" i="20"/>
  <c r="O1218" i="20"/>
  <c r="M1218" i="20"/>
  <c r="K1218" i="20"/>
  <c r="I1218" i="20"/>
  <c r="W1217" i="20"/>
  <c r="U1217" i="20"/>
  <c r="Q1217" i="20"/>
  <c r="O1217" i="20"/>
  <c r="M1217" i="20"/>
  <c r="K1217" i="20"/>
  <c r="I1217" i="20"/>
  <c r="W1216" i="20"/>
  <c r="U1216" i="20"/>
  <c r="Q1216" i="20"/>
  <c r="O1216" i="20"/>
  <c r="M1216" i="20"/>
  <c r="K1216" i="20"/>
  <c r="I1216" i="20"/>
  <c r="W1215" i="20"/>
  <c r="U1215" i="20"/>
  <c r="Q1215" i="20"/>
  <c r="O1215" i="20"/>
  <c r="M1215" i="20"/>
  <c r="K1215" i="20"/>
  <c r="I1215" i="20"/>
  <c r="W1214" i="20"/>
  <c r="U1214" i="20"/>
  <c r="Q1214" i="20"/>
  <c r="O1214" i="20"/>
  <c r="M1214" i="20"/>
  <c r="K1214" i="20"/>
  <c r="I1214" i="20"/>
  <c r="W1213" i="20"/>
  <c r="U1213" i="20"/>
  <c r="Q1213" i="20"/>
  <c r="O1213" i="20"/>
  <c r="M1213" i="20"/>
  <c r="K1213" i="20"/>
  <c r="I1213" i="20"/>
  <c r="W1212" i="20"/>
  <c r="U1212" i="20"/>
  <c r="Q1212" i="20"/>
  <c r="O1212" i="20"/>
  <c r="M1212" i="20"/>
  <c r="K1212" i="20"/>
  <c r="I1212" i="20"/>
  <c r="W1211" i="20"/>
  <c r="U1211" i="20"/>
  <c r="Q1211" i="20"/>
  <c r="O1211" i="20"/>
  <c r="M1211" i="20"/>
  <c r="K1211" i="20"/>
  <c r="I1211" i="20"/>
  <c r="W1210" i="20"/>
  <c r="U1210" i="20"/>
  <c r="Q1210" i="20"/>
  <c r="O1210" i="20"/>
  <c r="M1210" i="20"/>
  <c r="K1210" i="20"/>
  <c r="I1210" i="20"/>
  <c r="W1209" i="20"/>
  <c r="U1209" i="20"/>
  <c r="Q1209" i="20"/>
  <c r="O1209" i="20"/>
  <c r="M1209" i="20"/>
  <c r="K1209" i="20"/>
  <c r="I1209" i="20"/>
  <c r="W1208" i="20"/>
  <c r="U1208" i="20"/>
  <c r="Q1208" i="20"/>
  <c r="O1208" i="20"/>
  <c r="M1208" i="20"/>
  <c r="K1208" i="20"/>
  <c r="I1208" i="20"/>
  <c r="W1207" i="20"/>
  <c r="U1207" i="20"/>
  <c r="Q1207" i="20"/>
  <c r="O1207" i="20"/>
  <c r="M1207" i="20"/>
  <c r="K1207" i="20"/>
  <c r="I1207" i="20"/>
  <c r="W1206" i="20"/>
  <c r="U1206" i="20"/>
  <c r="Q1206" i="20"/>
  <c r="O1206" i="20"/>
  <c r="M1206" i="20"/>
  <c r="K1206" i="20"/>
  <c r="I1206" i="20"/>
  <c r="W1205" i="20"/>
  <c r="U1205" i="20"/>
  <c r="Q1205" i="20"/>
  <c r="O1205" i="20"/>
  <c r="M1205" i="20"/>
  <c r="K1205" i="20"/>
  <c r="I1205" i="20"/>
  <c r="W1204" i="20"/>
  <c r="U1204" i="20"/>
  <c r="Q1204" i="20"/>
  <c r="O1204" i="20"/>
  <c r="M1204" i="20"/>
  <c r="K1204" i="20"/>
  <c r="I1204" i="20"/>
  <c r="W1203" i="20"/>
  <c r="U1203" i="20"/>
  <c r="Q1203" i="20"/>
  <c r="O1203" i="20"/>
  <c r="M1203" i="20"/>
  <c r="K1203" i="20"/>
  <c r="I1203" i="20"/>
  <c r="W1202" i="20"/>
  <c r="U1202" i="20"/>
  <c r="Q1202" i="20"/>
  <c r="O1202" i="20"/>
  <c r="M1202" i="20"/>
  <c r="K1202" i="20"/>
  <c r="I1202" i="20"/>
  <c r="W1201" i="20"/>
  <c r="U1201" i="20"/>
  <c r="Q1201" i="20"/>
  <c r="O1201" i="20"/>
  <c r="M1201" i="20"/>
  <c r="K1201" i="20"/>
  <c r="I1201" i="20"/>
  <c r="W1200" i="20"/>
  <c r="U1200" i="20"/>
  <c r="Q1200" i="20"/>
  <c r="O1200" i="20"/>
  <c r="M1200" i="20"/>
  <c r="K1200" i="20"/>
  <c r="I1200" i="20"/>
  <c r="W1199" i="20"/>
  <c r="U1199" i="20"/>
  <c r="Q1199" i="20"/>
  <c r="O1199" i="20"/>
  <c r="M1199" i="20"/>
  <c r="K1199" i="20"/>
  <c r="I1199" i="20"/>
  <c r="W1198" i="20"/>
  <c r="U1198" i="20"/>
  <c r="Q1198" i="20"/>
  <c r="O1198" i="20"/>
  <c r="M1198" i="20"/>
  <c r="K1198" i="20"/>
  <c r="I1198" i="20"/>
  <c r="W1197" i="20"/>
  <c r="U1197" i="20"/>
  <c r="Q1197" i="20"/>
  <c r="O1197" i="20"/>
  <c r="M1197" i="20"/>
  <c r="K1197" i="20"/>
  <c r="I1197" i="20"/>
  <c r="W1196" i="20"/>
  <c r="U1196" i="20"/>
  <c r="Q1196" i="20"/>
  <c r="O1196" i="20"/>
  <c r="M1196" i="20"/>
  <c r="K1196" i="20"/>
  <c r="I1196" i="20"/>
  <c r="W1195" i="20"/>
  <c r="U1195" i="20"/>
  <c r="Q1195" i="20"/>
  <c r="O1195" i="20"/>
  <c r="M1195" i="20"/>
  <c r="K1195" i="20"/>
  <c r="I1195" i="20"/>
  <c r="W1194" i="20"/>
  <c r="U1194" i="20"/>
  <c r="Q1194" i="20"/>
  <c r="O1194" i="20"/>
  <c r="M1194" i="20"/>
  <c r="K1194" i="20"/>
  <c r="I1194" i="20"/>
  <c r="W1193" i="20"/>
  <c r="U1193" i="20"/>
  <c r="Q1193" i="20"/>
  <c r="O1193" i="20"/>
  <c r="M1193" i="20"/>
  <c r="K1193" i="20"/>
  <c r="I1193" i="20"/>
  <c r="W1192" i="20"/>
  <c r="U1192" i="20"/>
  <c r="Q1192" i="20"/>
  <c r="O1192" i="20"/>
  <c r="M1192" i="20"/>
  <c r="K1192" i="20"/>
  <c r="I1192" i="20"/>
  <c r="W1191" i="20"/>
  <c r="U1191" i="20"/>
  <c r="Q1191" i="20"/>
  <c r="O1191" i="20"/>
  <c r="M1191" i="20"/>
  <c r="K1191" i="20"/>
  <c r="I1191" i="20"/>
  <c r="W1190" i="20"/>
  <c r="U1190" i="20"/>
  <c r="Q1190" i="20"/>
  <c r="O1190" i="20"/>
  <c r="M1190" i="20"/>
  <c r="K1190" i="20"/>
  <c r="I1190" i="20"/>
  <c r="W1189" i="20"/>
  <c r="U1189" i="20"/>
  <c r="Q1189" i="20"/>
  <c r="O1189" i="20"/>
  <c r="M1189" i="20"/>
  <c r="K1189" i="20"/>
  <c r="I1189" i="20"/>
  <c r="W1188" i="20"/>
  <c r="U1188" i="20"/>
  <c r="Q1188" i="20"/>
  <c r="O1188" i="20"/>
  <c r="M1188" i="20"/>
  <c r="K1188" i="20"/>
  <c r="I1188" i="20"/>
  <c r="W1187" i="20"/>
  <c r="U1187" i="20"/>
  <c r="Q1187" i="20"/>
  <c r="O1187" i="20"/>
  <c r="M1187" i="20"/>
  <c r="K1187" i="20"/>
  <c r="I1187" i="20"/>
  <c r="W1186" i="20"/>
  <c r="U1186" i="20"/>
  <c r="Q1186" i="20"/>
  <c r="O1186" i="20"/>
  <c r="M1186" i="20"/>
  <c r="K1186" i="20"/>
  <c r="I1186" i="20"/>
  <c r="W1185" i="20"/>
  <c r="U1185" i="20"/>
  <c r="Q1185" i="20"/>
  <c r="O1185" i="20"/>
  <c r="M1185" i="20"/>
  <c r="K1185" i="20"/>
  <c r="I1185" i="20"/>
  <c r="W1184" i="20"/>
  <c r="U1184" i="20"/>
  <c r="Q1184" i="20"/>
  <c r="O1184" i="20"/>
  <c r="M1184" i="20"/>
  <c r="K1184" i="20"/>
  <c r="I1184" i="20"/>
  <c r="W1183" i="20"/>
  <c r="U1183" i="20"/>
  <c r="Q1183" i="20"/>
  <c r="O1183" i="20"/>
  <c r="M1183" i="20"/>
  <c r="K1183" i="20"/>
  <c r="I1183" i="20"/>
  <c r="W1182" i="20"/>
  <c r="U1182" i="20"/>
  <c r="Q1182" i="20"/>
  <c r="O1182" i="20"/>
  <c r="M1182" i="20"/>
  <c r="K1182" i="20"/>
  <c r="I1182" i="20"/>
  <c r="W1181" i="20"/>
  <c r="U1181" i="20"/>
  <c r="Q1181" i="20"/>
  <c r="O1181" i="20"/>
  <c r="M1181" i="20"/>
  <c r="K1181" i="20"/>
  <c r="I1181" i="20"/>
  <c r="W1180" i="20"/>
  <c r="U1180" i="20"/>
  <c r="Q1180" i="20"/>
  <c r="O1180" i="20"/>
  <c r="M1180" i="20"/>
  <c r="K1180" i="20"/>
  <c r="I1180" i="20"/>
  <c r="W1179" i="20"/>
  <c r="U1179" i="20"/>
  <c r="Q1179" i="20"/>
  <c r="O1179" i="20"/>
  <c r="M1179" i="20"/>
  <c r="K1179" i="20"/>
  <c r="I1179" i="20"/>
  <c r="W1178" i="20"/>
  <c r="U1178" i="20"/>
  <c r="Q1178" i="20"/>
  <c r="O1178" i="20"/>
  <c r="M1178" i="20"/>
  <c r="K1178" i="20"/>
  <c r="I1178" i="20"/>
  <c r="W1177" i="20"/>
  <c r="U1177" i="20"/>
  <c r="Q1177" i="20"/>
  <c r="O1177" i="20"/>
  <c r="M1177" i="20"/>
  <c r="K1177" i="20"/>
  <c r="I1177" i="20"/>
  <c r="W1176" i="20"/>
  <c r="U1176" i="20"/>
  <c r="Q1176" i="20"/>
  <c r="O1176" i="20"/>
  <c r="M1176" i="20"/>
  <c r="K1176" i="20"/>
  <c r="I1176" i="20"/>
  <c r="W1175" i="20"/>
  <c r="U1175" i="20"/>
  <c r="Q1175" i="20"/>
  <c r="O1175" i="20"/>
  <c r="M1175" i="20"/>
  <c r="K1175" i="20"/>
  <c r="I1175" i="20"/>
  <c r="W1174" i="20"/>
  <c r="U1174" i="20"/>
  <c r="Q1174" i="20"/>
  <c r="O1174" i="20"/>
  <c r="M1174" i="20"/>
  <c r="K1174" i="20"/>
  <c r="I1174" i="20"/>
  <c r="W1173" i="20"/>
  <c r="U1173" i="20"/>
  <c r="Q1173" i="20"/>
  <c r="O1173" i="20"/>
  <c r="M1173" i="20"/>
  <c r="K1173" i="20"/>
  <c r="I1173" i="20"/>
  <c r="W1172" i="20"/>
  <c r="U1172" i="20"/>
  <c r="Q1172" i="20"/>
  <c r="O1172" i="20"/>
  <c r="M1172" i="20"/>
  <c r="K1172" i="20"/>
  <c r="I1172" i="20"/>
  <c r="W1171" i="20"/>
  <c r="U1171" i="20"/>
  <c r="Q1171" i="20"/>
  <c r="O1171" i="20"/>
  <c r="M1171" i="20"/>
  <c r="K1171" i="20"/>
  <c r="I1171" i="20"/>
  <c r="W1170" i="20"/>
  <c r="U1170" i="20"/>
  <c r="Q1170" i="20"/>
  <c r="O1170" i="20"/>
  <c r="M1170" i="20"/>
  <c r="K1170" i="20"/>
  <c r="I1170" i="20"/>
  <c r="W1169" i="20"/>
  <c r="U1169" i="20"/>
  <c r="Q1169" i="20"/>
  <c r="O1169" i="20"/>
  <c r="M1169" i="20"/>
  <c r="K1169" i="20"/>
  <c r="I1169" i="20"/>
  <c r="W1168" i="20"/>
  <c r="U1168" i="20"/>
  <c r="Q1168" i="20"/>
  <c r="O1168" i="20"/>
  <c r="M1168" i="20"/>
  <c r="K1168" i="20"/>
  <c r="I1168" i="20"/>
  <c r="W1167" i="20"/>
  <c r="U1167" i="20"/>
  <c r="Q1167" i="20"/>
  <c r="O1167" i="20"/>
  <c r="M1167" i="20"/>
  <c r="K1167" i="20"/>
  <c r="I1167" i="20"/>
  <c r="W1166" i="20"/>
  <c r="U1166" i="20"/>
  <c r="Q1166" i="20"/>
  <c r="O1166" i="20"/>
  <c r="M1166" i="20"/>
  <c r="K1166" i="20"/>
  <c r="I1166" i="20"/>
  <c r="W1165" i="20"/>
  <c r="U1165" i="20"/>
  <c r="Q1165" i="20"/>
  <c r="O1165" i="20"/>
  <c r="M1165" i="20"/>
  <c r="K1165" i="20"/>
  <c r="I1165" i="20"/>
  <c r="W1164" i="20"/>
  <c r="U1164" i="20"/>
  <c r="Q1164" i="20"/>
  <c r="O1164" i="20"/>
  <c r="M1164" i="20"/>
  <c r="K1164" i="20"/>
  <c r="I1164" i="20"/>
  <c r="W1163" i="20"/>
  <c r="U1163" i="20"/>
  <c r="Q1163" i="20"/>
  <c r="O1163" i="20"/>
  <c r="M1163" i="20"/>
  <c r="K1163" i="20"/>
  <c r="I1163" i="20"/>
  <c r="W1162" i="20"/>
  <c r="U1162" i="20"/>
  <c r="Q1162" i="20"/>
  <c r="O1162" i="20"/>
  <c r="M1162" i="20"/>
  <c r="K1162" i="20"/>
  <c r="I1162" i="20"/>
  <c r="W1161" i="20"/>
  <c r="U1161" i="20"/>
  <c r="Q1161" i="20"/>
  <c r="O1161" i="20"/>
  <c r="M1161" i="20"/>
  <c r="K1161" i="20"/>
  <c r="I1161" i="20"/>
  <c r="W1160" i="20"/>
  <c r="U1160" i="20"/>
  <c r="Q1160" i="20"/>
  <c r="O1160" i="20"/>
  <c r="M1160" i="20"/>
  <c r="K1160" i="20"/>
  <c r="I1160" i="20"/>
  <c r="W1159" i="20"/>
  <c r="U1159" i="20"/>
  <c r="Q1159" i="20"/>
  <c r="O1159" i="20"/>
  <c r="M1159" i="20"/>
  <c r="K1159" i="20"/>
  <c r="I1159" i="20"/>
  <c r="W1158" i="20"/>
  <c r="U1158" i="20"/>
  <c r="Q1158" i="20"/>
  <c r="O1158" i="20"/>
  <c r="M1158" i="20"/>
  <c r="K1158" i="20"/>
  <c r="I1158" i="20"/>
  <c r="W1157" i="20"/>
  <c r="U1157" i="20"/>
  <c r="Q1157" i="20"/>
  <c r="O1157" i="20"/>
  <c r="M1157" i="20"/>
  <c r="K1157" i="20"/>
  <c r="I1157" i="20"/>
  <c r="W1156" i="20"/>
  <c r="U1156" i="20"/>
  <c r="Q1156" i="20"/>
  <c r="O1156" i="20"/>
  <c r="M1156" i="20"/>
  <c r="K1156" i="20"/>
  <c r="I1156" i="20"/>
  <c r="W1155" i="20"/>
  <c r="U1155" i="20"/>
  <c r="Q1155" i="20"/>
  <c r="O1155" i="20"/>
  <c r="M1155" i="20"/>
  <c r="K1155" i="20"/>
  <c r="I1155" i="20"/>
  <c r="W1154" i="20"/>
  <c r="U1154" i="20"/>
  <c r="Q1154" i="20"/>
  <c r="O1154" i="20"/>
  <c r="M1154" i="20"/>
  <c r="K1154" i="20"/>
  <c r="I1154" i="20"/>
  <c r="W1153" i="20"/>
  <c r="U1153" i="20"/>
  <c r="Q1153" i="20"/>
  <c r="O1153" i="20"/>
  <c r="M1153" i="20"/>
  <c r="K1153" i="20"/>
  <c r="I1153" i="20"/>
  <c r="W1152" i="20"/>
  <c r="U1152" i="20"/>
  <c r="Q1152" i="20"/>
  <c r="O1152" i="20"/>
  <c r="M1152" i="20"/>
  <c r="K1152" i="20"/>
  <c r="I1152" i="20"/>
  <c r="W1151" i="20"/>
  <c r="U1151" i="20"/>
  <c r="Q1151" i="20"/>
  <c r="O1151" i="20"/>
  <c r="M1151" i="20"/>
  <c r="K1151" i="20"/>
  <c r="I1151" i="20"/>
  <c r="W1150" i="20"/>
  <c r="U1150" i="20"/>
  <c r="Q1150" i="20"/>
  <c r="O1150" i="20"/>
  <c r="M1150" i="20"/>
  <c r="K1150" i="20"/>
  <c r="I1150" i="20"/>
  <c r="W1149" i="20"/>
  <c r="U1149" i="20"/>
  <c r="Q1149" i="20"/>
  <c r="O1149" i="20"/>
  <c r="M1149" i="20"/>
  <c r="K1149" i="20"/>
  <c r="I1149" i="20"/>
  <c r="W1148" i="20"/>
  <c r="U1148" i="20"/>
  <c r="Q1148" i="20"/>
  <c r="O1148" i="20"/>
  <c r="M1148" i="20"/>
  <c r="K1148" i="20"/>
  <c r="I1148" i="20"/>
  <c r="W1147" i="20"/>
  <c r="U1147" i="20"/>
  <c r="Q1147" i="20"/>
  <c r="O1147" i="20"/>
  <c r="M1147" i="20"/>
  <c r="K1147" i="20"/>
  <c r="I1147" i="20"/>
  <c r="W1146" i="20"/>
  <c r="U1146" i="20"/>
  <c r="Q1146" i="20"/>
  <c r="O1146" i="20"/>
  <c r="M1146" i="20"/>
  <c r="K1146" i="20"/>
  <c r="I1146" i="20"/>
  <c r="W1145" i="20"/>
  <c r="U1145" i="20"/>
  <c r="Q1145" i="20"/>
  <c r="O1145" i="20"/>
  <c r="M1145" i="20"/>
  <c r="K1145" i="20"/>
  <c r="I1145" i="20"/>
  <c r="W1144" i="20"/>
  <c r="U1144" i="20"/>
  <c r="Q1144" i="20"/>
  <c r="O1144" i="20"/>
  <c r="M1144" i="20"/>
  <c r="K1144" i="20"/>
  <c r="I1144" i="20"/>
  <c r="W1143" i="20"/>
  <c r="U1143" i="20"/>
  <c r="Q1143" i="20"/>
  <c r="O1143" i="20"/>
  <c r="M1143" i="20"/>
  <c r="K1143" i="20"/>
  <c r="I1143" i="20"/>
  <c r="W1142" i="20"/>
  <c r="U1142" i="20"/>
  <c r="Q1142" i="20"/>
  <c r="O1142" i="20"/>
  <c r="M1142" i="20"/>
  <c r="K1142" i="20"/>
  <c r="I1142" i="20"/>
  <c r="W1141" i="20"/>
  <c r="U1141" i="20"/>
  <c r="Q1141" i="20"/>
  <c r="O1141" i="20"/>
  <c r="M1141" i="20"/>
  <c r="K1141" i="20"/>
  <c r="I1141" i="20"/>
  <c r="W1140" i="20"/>
  <c r="U1140" i="20"/>
  <c r="Q1140" i="20"/>
  <c r="O1140" i="20"/>
  <c r="M1140" i="20"/>
  <c r="K1140" i="20"/>
  <c r="I1140" i="20"/>
  <c r="W1139" i="20"/>
  <c r="U1139" i="20"/>
  <c r="Q1139" i="20"/>
  <c r="O1139" i="20"/>
  <c r="M1139" i="20"/>
  <c r="K1139" i="20"/>
  <c r="I1139" i="20"/>
  <c r="W1138" i="20"/>
  <c r="U1138" i="20"/>
  <c r="Q1138" i="20"/>
  <c r="O1138" i="20"/>
  <c r="M1138" i="20"/>
  <c r="K1138" i="20"/>
  <c r="I1138" i="20"/>
  <c r="W1137" i="20"/>
  <c r="U1137" i="20"/>
  <c r="Q1137" i="20"/>
  <c r="O1137" i="20"/>
  <c r="M1137" i="20"/>
  <c r="K1137" i="20"/>
  <c r="I1137" i="20"/>
  <c r="W1136" i="20"/>
  <c r="U1136" i="20"/>
  <c r="Q1136" i="20"/>
  <c r="O1136" i="20"/>
  <c r="M1136" i="20"/>
  <c r="K1136" i="20"/>
  <c r="I1136" i="20"/>
  <c r="W1135" i="20"/>
  <c r="U1135" i="20"/>
  <c r="Q1135" i="20"/>
  <c r="O1135" i="20"/>
  <c r="M1135" i="20"/>
  <c r="K1135" i="20"/>
  <c r="I1135" i="20"/>
  <c r="W1134" i="20"/>
  <c r="U1134" i="20"/>
  <c r="Q1134" i="20"/>
  <c r="O1134" i="20"/>
  <c r="M1134" i="20"/>
  <c r="K1134" i="20"/>
  <c r="I1134" i="20"/>
  <c r="W1133" i="20"/>
  <c r="U1133" i="20"/>
  <c r="Q1133" i="20"/>
  <c r="O1133" i="20"/>
  <c r="M1133" i="20"/>
  <c r="K1133" i="20"/>
  <c r="I1133" i="20"/>
  <c r="W1132" i="20"/>
  <c r="U1132" i="20"/>
  <c r="Q1132" i="20"/>
  <c r="O1132" i="20"/>
  <c r="M1132" i="20"/>
  <c r="K1132" i="20"/>
  <c r="I1132" i="20"/>
  <c r="W1131" i="20"/>
  <c r="U1131" i="20"/>
  <c r="Q1131" i="20"/>
  <c r="O1131" i="20"/>
  <c r="M1131" i="20"/>
  <c r="K1131" i="20"/>
  <c r="I1131" i="20"/>
  <c r="W1130" i="20"/>
  <c r="U1130" i="20"/>
  <c r="Q1130" i="20"/>
  <c r="O1130" i="20"/>
  <c r="M1130" i="20"/>
  <c r="K1130" i="20"/>
  <c r="I1130" i="20"/>
  <c r="W1129" i="20"/>
  <c r="U1129" i="20"/>
  <c r="Q1129" i="20"/>
  <c r="O1129" i="20"/>
  <c r="M1129" i="20"/>
  <c r="K1129" i="20"/>
  <c r="I1129" i="20"/>
  <c r="W1128" i="20"/>
  <c r="U1128" i="20"/>
  <c r="Q1128" i="20"/>
  <c r="O1128" i="20"/>
  <c r="M1128" i="20"/>
  <c r="K1128" i="20"/>
  <c r="I1128" i="20"/>
  <c r="W1127" i="20"/>
  <c r="U1127" i="20"/>
  <c r="Q1127" i="20"/>
  <c r="O1127" i="20"/>
  <c r="M1127" i="20"/>
  <c r="K1127" i="20"/>
  <c r="I1127" i="20"/>
  <c r="W1126" i="20"/>
  <c r="U1126" i="20"/>
  <c r="Q1126" i="20"/>
  <c r="O1126" i="20"/>
  <c r="M1126" i="20"/>
  <c r="K1126" i="20"/>
  <c r="I1126" i="20"/>
  <c r="W1125" i="20"/>
  <c r="U1125" i="20"/>
  <c r="Q1125" i="20"/>
  <c r="O1125" i="20"/>
  <c r="M1125" i="20"/>
  <c r="K1125" i="20"/>
  <c r="I1125" i="20"/>
  <c r="W1124" i="20"/>
  <c r="U1124" i="20"/>
  <c r="Q1124" i="20"/>
  <c r="O1124" i="20"/>
  <c r="M1124" i="20"/>
  <c r="K1124" i="20"/>
  <c r="I1124" i="20"/>
  <c r="W1123" i="20"/>
  <c r="U1123" i="20"/>
  <c r="Q1123" i="20"/>
  <c r="O1123" i="20"/>
  <c r="M1123" i="20"/>
  <c r="K1123" i="20"/>
  <c r="I1123" i="20"/>
  <c r="W1122" i="20"/>
  <c r="U1122" i="20"/>
  <c r="Q1122" i="20"/>
  <c r="O1122" i="20"/>
  <c r="M1122" i="20"/>
  <c r="K1122" i="20"/>
  <c r="I1122" i="20"/>
  <c r="W1121" i="20"/>
  <c r="U1121" i="20"/>
  <c r="Q1121" i="20"/>
  <c r="O1121" i="20"/>
  <c r="M1121" i="20"/>
  <c r="K1121" i="20"/>
  <c r="I1121" i="20"/>
  <c r="W1120" i="20"/>
  <c r="U1120" i="20"/>
  <c r="Q1120" i="20"/>
  <c r="O1120" i="20"/>
  <c r="M1120" i="20"/>
  <c r="K1120" i="20"/>
  <c r="I1120" i="20"/>
  <c r="W1119" i="20"/>
  <c r="U1119" i="20"/>
  <c r="Q1119" i="20"/>
  <c r="O1119" i="20"/>
  <c r="M1119" i="20"/>
  <c r="K1119" i="20"/>
  <c r="I1119" i="20"/>
  <c r="W1118" i="20"/>
  <c r="U1118" i="20"/>
  <c r="Q1118" i="20"/>
  <c r="O1118" i="20"/>
  <c r="M1118" i="20"/>
  <c r="K1118" i="20"/>
  <c r="I1118" i="20"/>
  <c r="W1117" i="20"/>
  <c r="U1117" i="20"/>
  <c r="Q1117" i="20"/>
  <c r="O1117" i="20"/>
  <c r="M1117" i="20"/>
  <c r="K1117" i="20"/>
  <c r="I1117" i="20"/>
  <c r="W1116" i="20"/>
  <c r="U1116" i="20"/>
  <c r="Q1116" i="20"/>
  <c r="O1116" i="20"/>
  <c r="M1116" i="20"/>
  <c r="K1116" i="20"/>
  <c r="I1116" i="20"/>
  <c r="W1115" i="20"/>
  <c r="U1115" i="20"/>
  <c r="Q1115" i="20"/>
  <c r="O1115" i="20"/>
  <c r="M1115" i="20"/>
  <c r="K1115" i="20"/>
  <c r="I1115" i="20"/>
  <c r="W1114" i="20"/>
  <c r="U1114" i="20"/>
  <c r="Q1114" i="20"/>
  <c r="O1114" i="20"/>
  <c r="M1114" i="20"/>
  <c r="K1114" i="20"/>
  <c r="I1114" i="20"/>
  <c r="W1113" i="20"/>
  <c r="U1113" i="20"/>
  <c r="Q1113" i="20"/>
  <c r="O1113" i="20"/>
  <c r="M1113" i="20"/>
  <c r="K1113" i="20"/>
  <c r="I1113" i="20"/>
  <c r="W1112" i="20"/>
  <c r="U1112" i="20"/>
  <c r="Q1112" i="20"/>
  <c r="O1112" i="20"/>
  <c r="M1112" i="20"/>
  <c r="K1112" i="20"/>
  <c r="I1112" i="20"/>
  <c r="W1111" i="20"/>
  <c r="U1111" i="20"/>
  <c r="Q1111" i="20"/>
  <c r="O1111" i="20"/>
  <c r="M1111" i="20"/>
  <c r="K1111" i="20"/>
  <c r="I1111" i="20"/>
  <c r="W1110" i="20"/>
  <c r="U1110" i="20"/>
  <c r="Q1110" i="20"/>
  <c r="O1110" i="20"/>
  <c r="M1110" i="20"/>
  <c r="K1110" i="20"/>
  <c r="I1110" i="20"/>
  <c r="W1109" i="20"/>
  <c r="U1109" i="20"/>
  <c r="Q1109" i="20"/>
  <c r="O1109" i="20"/>
  <c r="M1109" i="20"/>
  <c r="K1109" i="20"/>
  <c r="I1109" i="20"/>
  <c r="W1108" i="20"/>
  <c r="U1108" i="20"/>
  <c r="Q1108" i="20"/>
  <c r="O1108" i="20"/>
  <c r="M1108" i="20"/>
  <c r="K1108" i="20"/>
  <c r="I1108" i="20"/>
  <c r="W1107" i="20"/>
  <c r="U1107" i="20"/>
  <c r="Q1107" i="20"/>
  <c r="O1107" i="20"/>
  <c r="M1107" i="20"/>
  <c r="K1107" i="20"/>
  <c r="I1107" i="20"/>
  <c r="W1106" i="20"/>
  <c r="U1106" i="20"/>
  <c r="Q1106" i="20"/>
  <c r="O1106" i="20"/>
  <c r="M1106" i="20"/>
  <c r="K1106" i="20"/>
  <c r="I1106" i="20"/>
  <c r="W1105" i="20"/>
  <c r="U1105" i="20"/>
  <c r="Q1105" i="20"/>
  <c r="O1105" i="20"/>
  <c r="M1105" i="20"/>
  <c r="K1105" i="20"/>
  <c r="I1105" i="20"/>
  <c r="W1104" i="20"/>
  <c r="U1104" i="20"/>
  <c r="Q1104" i="20"/>
  <c r="O1104" i="20"/>
  <c r="M1104" i="20"/>
  <c r="K1104" i="20"/>
  <c r="I1104" i="20"/>
  <c r="W1103" i="20"/>
  <c r="U1103" i="20"/>
  <c r="Q1103" i="20"/>
  <c r="O1103" i="20"/>
  <c r="M1103" i="20"/>
  <c r="K1103" i="20"/>
  <c r="I1103" i="20"/>
  <c r="W1102" i="20"/>
  <c r="U1102" i="20"/>
  <c r="Q1102" i="20"/>
  <c r="O1102" i="20"/>
  <c r="M1102" i="20"/>
  <c r="K1102" i="20"/>
  <c r="I1102" i="20"/>
  <c r="W1101" i="20"/>
  <c r="U1101" i="20"/>
  <c r="Q1101" i="20"/>
  <c r="O1101" i="20"/>
  <c r="M1101" i="20"/>
  <c r="K1101" i="20"/>
  <c r="I1101" i="20"/>
  <c r="W1100" i="20"/>
  <c r="U1100" i="20"/>
  <c r="Q1100" i="20"/>
  <c r="O1100" i="20"/>
  <c r="M1100" i="20"/>
  <c r="K1100" i="20"/>
  <c r="I1100" i="20"/>
  <c r="W1099" i="20"/>
  <c r="U1099" i="20"/>
  <c r="Q1099" i="20"/>
  <c r="O1099" i="20"/>
  <c r="M1099" i="20"/>
  <c r="K1099" i="20"/>
  <c r="I1099" i="20"/>
  <c r="W1098" i="20"/>
  <c r="U1098" i="20"/>
  <c r="Q1098" i="20"/>
  <c r="O1098" i="20"/>
  <c r="M1098" i="20"/>
  <c r="K1098" i="20"/>
  <c r="I1098" i="20"/>
  <c r="W1097" i="20"/>
  <c r="U1097" i="20"/>
  <c r="Q1097" i="20"/>
  <c r="O1097" i="20"/>
  <c r="M1097" i="20"/>
  <c r="K1097" i="20"/>
  <c r="I1097" i="20"/>
  <c r="W1096" i="20"/>
  <c r="U1096" i="20"/>
  <c r="Q1096" i="20"/>
  <c r="O1096" i="20"/>
  <c r="M1096" i="20"/>
  <c r="K1096" i="20"/>
  <c r="I1096" i="20"/>
  <c r="W1095" i="20"/>
  <c r="U1095" i="20"/>
  <c r="Q1095" i="20"/>
  <c r="O1095" i="20"/>
  <c r="M1095" i="20"/>
  <c r="K1095" i="20"/>
  <c r="I1095" i="20"/>
  <c r="W1094" i="20"/>
  <c r="U1094" i="20"/>
  <c r="Q1094" i="20"/>
  <c r="O1094" i="20"/>
  <c r="M1094" i="20"/>
  <c r="K1094" i="20"/>
  <c r="I1094" i="20"/>
  <c r="W1093" i="20"/>
  <c r="U1093" i="20"/>
  <c r="Q1093" i="20"/>
  <c r="O1093" i="20"/>
  <c r="M1093" i="20"/>
  <c r="K1093" i="20"/>
  <c r="I1093" i="20"/>
  <c r="W1092" i="20"/>
  <c r="U1092" i="20"/>
  <c r="Q1092" i="20"/>
  <c r="O1092" i="20"/>
  <c r="M1092" i="20"/>
  <c r="K1092" i="20"/>
  <c r="I1092" i="20"/>
  <c r="W1091" i="20"/>
  <c r="U1091" i="20"/>
  <c r="Q1091" i="20"/>
  <c r="O1091" i="20"/>
  <c r="M1091" i="20"/>
  <c r="K1091" i="20"/>
  <c r="I1091" i="20"/>
  <c r="W1090" i="20"/>
  <c r="U1090" i="20"/>
  <c r="Q1090" i="20"/>
  <c r="O1090" i="20"/>
  <c r="M1090" i="20"/>
  <c r="K1090" i="20"/>
  <c r="I1090" i="20"/>
  <c r="W1089" i="20"/>
  <c r="U1089" i="20"/>
  <c r="Q1089" i="20"/>
  <c r="O1089" i="20"/>
  <c r="M1089" i="20"/>
  <c r="K1089" i="20"/>
  <c r="I1089" i="20"/>
  <c r="W1088" i="20"/>
  <c r="U1088" i="20"/>
  <c r="Q1088" i="20"/>
  <c r="O1088" i="20"/>
  <c r="M1088" i="20"/>
  <c r="K1088" i="20"/>
  <c r="I1088" i="20"/>
  <c r="W1087" i="20"/>
  <c r="U1087" i="20"/>
  <c r="Q1087" i="20"/>
  <c r="O1087" i="20"/>
  <c r="M1087" i="20"/>
  <c r="K1087" i="20"/>
  <c r="I1087" i="20"/>
  <c r="W1086" i="20"/>
  <c r="U1086" i="20"/>
  <c r="Q1086" i="20"/>
  <c r="O1086" i="20"/>
  <c r="M1086" i="20"/>
  <c r="K1086" i="20"/>
  <c r="I1086" i="20"/>
  <c r="W1085" i="20"/>
  <c r="U1085" i="20"/>
  <c r="Q1085" i="20"/>
  <c r="O1085" i="20"/>
  <c r="M1085" i="20"/>
  <c r="K1085" i="20"/>
  <c r="I1085" i="20"/>
  <c r="W1084" i="20"/>
  <c r="U1084" i="20"/>
  <c r="Q1084" i="20"/>
  <c r="O1084" i="20"/>
  <c r="M1084" i="20"/>
  <c r="K1084" i="20"/>
  <c r="I1084" i="20"/>
  <c r="W1083" i="20"/>
  <c r="U1083" i="20"/>
  <c r="Q1083" i="20"/>
  <c r="O1083" i="20"/>
  <c r="M1083" i="20"/>
  <c r="K1083" i="20"/>
  <c r="I1083" i="20"/>
  <c r="W1082" i="20"/>
  <c r="U1082" i="20"/>
  <c r="Q1082" i="20"/>
  <c r="O1082" i="20"/>
  <c r="M1082" i="20"/>
  <c r="K1082" i="20"/>
  <c r="I1082" i="20"/>
  <c r="W1081" i="20"/>
  <c r="U1081" i="20"/>
  <c r="Q1081" i="20"/>
  <c r="O1081" i="20"/>
  <c r="M1081" i="20"/>
  <c r="K1081" i="20"/>
  <c r="I1081" i="20"/>
  <c r="W1080" i="20"/>
  <c r="U1080" i="20"/>
  <c r="Q1080" i="20"/>
  <c r="O1080" i="20"/>
  <c r="M1080" i="20"/>
  <c r="K1080" i="20"/>
  <c r="I1080" i="20"/>
  <c r="W1079" i="20"/>
  <c r="U1079" i="20"/>
  <c r="Q1079" i="20"/>
  <c r="O1079" i="20"/>
  <c r="M1079" i="20"/>
  <c r="K1079" i="20"/>
  <c r="I1079" i="20"/>
  <c r="W1078" i="20"/>
  <c r="U1078" i="20"/>
  <c r="Q1078" i="20"/>
  <c r="O1078" i="20"/>
  <c r="M1078" i="20"/>
  <c r="K1078" i="20"/>
  <c r="I1078" i="20"/>
  <c r="W1077" i="20"/>
  <c r="U1077" i="20"/>
  <c r="Q1077" i="20"/>
  <c r="O1077" i="20"/>
  <c r="M1077" i="20"/>
  <c r="K1077" i="20"/>
  <c r="I1077" i="20"/>
  <c r="W1076" i="20"/>
  <c r="U1076" i="20"/>
  <c r="Q1076" i="20"/>
  <c r="O1076" i="20"/>
  <c r="M1076" i="20"/>
  <c r="K1076" i="20"/>
  <c r="I1076" i="20"/>
  <c r="W1075" i="20"/>
  <c r="U1075" i="20"/>
  <c r="Q1075" i="20"/>
  <c r="O1075" i="20"/>
  <c r="M1075" i="20"/>
  <c r="K1075" i="20"/>
  <c r="I1075" i="20"/>
  <c r="W1074" i="20"/>
  <c r="U1074" i="20"/>
  <c r="Q1074" i="20"/>
  <c r="O1074" i="20"/>
  <c r="M1074" i="20"/>
  <c r="K1074" i="20"/>
  <c r="I1074" i="20"/>
  <c r="W1073" i="20"/>
  <c r="U1073" i="20"/>
  <c r="Q1073" i="20"/>
  <c r="O1073" i="20"/>
  <c r="M1073" i="20"/>
  <c r="K1073" i="20"/>
  <c r="I1073" i="20"/>
  <c r="W1072" i="20"/>
  <c r="U1072" i="20"/>
  <c r="Q1072" i="20"/>
  <c r="O1072" i="20"/>
  <c r="M1072" i="20"/>
  <c r="K1072" i="20"/>
  <c r="I1072" i="20"/>
  <c r="W1071" i="20"/>
  <c r="U1071" i="20"/>
  <c r="Q1071" i="20"/>
  <c r="O1071" i="20"/>
  <c r="M1071" i="20"/>
  <c r="K1071" i="20"/>
  <c r="I1071" i="20"/>
  <c r="W1070" i="20"/>
  <c r="U1070" i="20"/>
  <c r="Q1070" i="20"/>
  <c r="O1070" i="20"/>
  <c r="M1070" i="20"/>
  <c r="K1070" i="20"/>
  <c r="I1070" i="20"/>
  <c r="W1069" i="20"/>
  <c r="U1069" i="20"/>
  <c r="Q1069" i="20"/>
  <c r="O1069" i="20"/>
  <c r="M1069" i="20"/>
  <c r="K1069" i="20"/>
  <c r="I1069" i="20"/>
  <c r="W1068" i="20"/>
  <c r="U1068" i="20"/>
  <c r="Q1068" i="20"/>
  <c r="O1068" i="20"/>
  <c r="M1068" i="20"/>
  <c r="K1068" i="20"/>
  <c r="I1068" i="20"/>
  <c r="W1067" i="20"/>
  <c r="U1067" i="20"/>
  <c r="Q1067" i="20"/>
  <c r="O1067" i="20"/>
  <c r="M1067" i="20"/>
  <c r="K1067" i="20"/>
  <c r="I1067" i="20"/>
  <c r="W1066" i="20"/>
  <c r="U1066" i="20"/>
  <c r="Q1066" i="20"/>
  <c r="O1066" i="20"/>
  <c r="M1066" i="20"/>
  <c r="K1066" i="20"/>
  <c r="I1066" i="20"/>
  <c r="W1065" i="20"/>
  <c r="U1065" i="20"/>
  <c r="Q1065" i="20"/>
  <c r="O1065" i="20"/>
  <c r="M1065" i="20"/>
  <c r="K1065" i="20"/>
  <c r="I1065" i="20"/>
  <c r="W1064" i="20"/>
  <c r="U1064" i="20"/>
  <c r="Q1064" i="20"/>
  <c r="O1064" i="20"/>
  <c r="M1064" i="20"/>
  <c r="K1064" i="20"/>
  <c r="I1064" i="20"/>
  <c r="W1063" i="20"/>
  <c r="U1063" i="20"/>
  <c r="Q1063" i="20"/>
  <c r="O1063" i="20"/>
  <c r="M1063" i="20"/>
  <c r="K1063" i="20"/>
  <c r="I1063" i="20"/>
  <c r="W1062" i="20"/>
  <c r="U1062" i="20"/>
  <c r="Q1062" i="20"/>
  <c r="O1062" i="20"/>
  <c r="M1062" i="20"/>
  <c r="K1062" i="20"/>
  <c r="I1062" i="20"/>
  <c r="W1061" i="20"/>
  <c r="U1061" i="20"/>
  <c r="Q1061" i="20"/>
  <c r="O1061" i="20"/>
  <c r="M1061" i="20"/>
  <c r="K1061" i="20"/>
  <c r="I1061" i="20"/>
  <c r="W1060" i="20"/>
  <c r="U1060" i="20"/>
  <c r="Q1060" i="20"/>
  <c r="O1060" i="20"/>
  <c r="M1060" i="20"/>
  <c r="K1060" i="20"/>
  <c r="I1060" i="20"/>
  <c r="W1059" i="20"/>
  <c r="U1059" i="20"/>
  <c r="Q1059" i="20"/>
  <c r="O1059" i="20"/>
  <c r="M1059" i="20"/>
  <c r="K1059" i="20"/>
  <c r="I1059" i="20"/>
  <c r="W1058" i="20"/>
  <c r="U1058" i="20"/>
  <c r="Q1058" i="20"/>
  <c r="O1058" i="20"/>
  <c r="M1058" i="20"/>
  <c r="K1058" i="20"/>
  <c r="I1058" i="20"/>
  <c r="W1057" i="20"/>
  <c r="U1057" i="20"/>
  <c r="Q1057" i="20"/>
  <c r="O1057" i="20"/>
  <c r="M1057" i="20"/>
  <c r="K1057" i="20"/>
  <c r="I1057" i="20"/>
  <c r="W1056" i="20"/>
  <c r="U1056" i="20"/>
  <c r="Q1056" i="20"/>
  <c r="O1056" i="20"/>
  <c r="M1056" i="20"/>
  <c r="K1056" i="20"/>
  <c r="I1056" i="20"/>
  <c r="W1055" i="20"/>
  <c r="U1055" i="20"/>
  <c r="Q1055" i="20"/>
  <c r="O1055" i="20"/>
  <c r="M1055" i="20"/>
  <c r="K1055" i="20"/>
  <c r="I1055" i="20"/>
  <c r="W1054" i="20"/>
  <c r="U1054" i="20"/>
  <c r="Q1054" i="20"/>
  <c r="O1054" i="20"/>
  <c r="M1054" i="20"/>
  <c r="K1054" i="20"/>
  <c r="I1054" i="20"/>
  <c r="W1053" i="20"/>
  <c r="U1053" i="20"/>
  <c r="Q1053" i="20"/>
  <c r="O1053" i="20"/>
  <c r="M1053" i="20"/>
  <c r="K1053" i="20"/>
  <c r="I1053" i="20"/>
  <c r="W1052" i="20"/>
  <c r="U1052" i="20"/>
  <c r="Q1052" i="20"/>
  <c r="O1052" i="20"/>
  <c r="M1052" i="20"/>
  <c r="K1052" i="20"/>
  <c r="I1052" i="20"/>
  <c r="W1051" i="20"/>
  <c r="U1051" i="20"/>
  <c r="Q1051" i="20"/>
  <c r="O1051" i="20"/>
  <c r="M1051" i="20"/>
  <c r="K1051" i="20"/>
  <c r="I1051" i="20"/>
  <c r="W1050" i="20"/>
  <c r="U1050" i="20"/>
  <c r="Q1050" i="20"/>
  <c r="O1050" i="20"/>
  <c r="M1050" i="20"/>
  <c r="K1050" i="20"/>
  <c r="I1050" i="20"/>
  <c r="W1049" i="20"/>
  <c r="U1049" i="20"/>
  <c r="Q1049" i="20"/>
  <c r="O1049" i="20"/>
  <c r="M1049" i="20"/>
  <c r="K1049" i="20"/>
  <c r="I1049" i="20"/>
  <c r="W1048" i="20"/>
  <c r="U1048" i="20"/>
  <c r="Q1048" i="20"/>
  <c r="O1048" i="20"/>
  <c r="M1048" i="20"/>
  <c r="K1048" i="20"/>
  <c r="I1048" i="20"/>
  <c r="W1047" i="20"/>
  <c r="U1047" i="20"/>
  <c r="Q1047" i="20"/>
  <c r="O1047" i="20"/>
  <c r="M1047" i="20"/>
  <c r="K1047" i="20"/>
  <c r="I1047" i="20"/>
  <c r="W1046" i="20"/>
  <c r="U1046" i="20"/>
  <c r="Q1046" i="20"/>
  <c r="O1046" i="20"/>
  <c r="M1046" i="20"/>
  <c r="K1046" i="20"/>
  <c r="I1046" i="20"/>
  <c r="W1045" i="20"/>
  <c r="U1045" i="20"/>
  <c r="Q1045" i="20"/>
  <c r="O1045" i="20"/>
  <c r="M1045" i="20"/>
  <c r="K1045" i="20"/>
  <c r="I1045" i="20"/>
  <c r="W1044" i="20"/>
  <c r="U1044" i="20"/>
  <c r="Q1044" i="20"/>
  <c r="O1044" i="20"/>
  <c r="M1044" i="20"/>
  <c r="K1044" i="20"/>
  <c r="I1044" i="20"/>
  <c r="W1043" i="20"/>
  <c r="U1043" i="20"/>
  <c r="Q1043" i="20"/>
  <c r="O1043" i="20"/>
  <c r="M1043" i="20"/>
  <c r="K1043" i="20"/>
  <c r="I1043" i="20"/>
  <c r="W1042" i="20"/>
  <c r="U1042" i="20"/>
  <c r="Q1042" i="20"/>
  <c r="O1042" i="20"/>
  <c r="M1042" i="20"/>
  <c r="K1042" i="20"/>
  <c r="I1042" i="20"/>
  <c r="W1041" i="20"/>
  <c r="U1041" i="20"/>
  <c r="Q1041" i="20"/>
  <c r="O1041" i="20"/>
  <c r="M1041" i="20"/>
  <c r="K1041" i="20"/>
  <c r="I1041" i="20"/>
  <c r="W1040" i="20"/>
  <c r="U1040" i="20"/>
  <c r="Q1040" i="20"/>
  <c r="O1040" i="20"/>
  <c r="M1040" i="20"/>
  <c r="K1040" i="20"/>
  <c r="I1040" i="20"/>
  <c r="W1039" i="20"/>
  <c r="U1039" i="20"/>
  <c r="Q1039" i="20"/>
  <c r="O1039" i="20"/>
  <c r="M1039" i="20"/>
  <c r="K1039" i="20"/>
  <c r="I1039" i="20"/>
  <c r="W1038" i="20"/>
  <c r="U1038" i="20"/>
  <c r="Q1038" i="20"/>
  <c r="O1038" i="20"/>
  <c r="M1038" i="20"/>
  <c r="K1038" i="20"/>
  <c r="I1038" i="20"/>
  <c r="W1037" i="20"/>
  <c r="U1037" i="20"/>
  <c r="Q1037" i="20"/>
  <c r="O1037" i="20"/>
  <c r="M1037" i="20"/>
  <c r="K1037" i="20"/>
  <c r="I1037" i="20"/>
  <c r="W1036" i="20"/>
  <c r="U1036" i="20"/>
  <c r="Q1036" i="20"/>
  <c r="O1036" i="20"/>
  <c r="M1036" i="20"/>
  <c r="K1036" i="20"/>
  <c r="I1036" i="20"/>
  <c r="W1035" i="20"/>
  <c r="U1035" i="20"/>
  <c r="Q1035" i="20"/>
  <c r="O1035" i="20"/>
  <c r="M1035" i="20"/>
  <c r="K1035" i="20"/>
  <c r="I1035" i="20"/>
  <c r="W396" i="20"/>
  <c r="U396" i="20"/>
  <c r="Q396" i="20"/>
  <c r="O396" i="20"/>
  <c r="M396" i="20"/>
  <c r="K396" i="20"/>
  <c r="I396" i="20"/>
  <c r="W395" i="20"/>
  <c r="U395" i="20"/>
  <c r="Q395" i="20"/>
  <c r="O395" i="20"/>
  <c r="M395" i="20"/>
  <c r="K395" i="20"/>
  <c r="I395" i="20"/>
  <c r="W394" i="20"/>
  <c r="U394" i="20"/>
  <c r="Q394" i="20"/>
  <c r="O394" i="20"/>
  <c r="M394" i="20"/>
  <c r="K394" i="20"/>
  <c r="I394" i="20"/>
  <c r="W393" i="20"/>
  <c r="U393" i="20"/>
  <c r="Q393" i="20"/>
  <c r="O393" i="20"/>
  <c r="M393" i="20"/>
  <c r="K393" i="20"/>
  <c r="I393" i="20"/>
  <c r="W392" i="20"/>
  <c r="U392" i="20"/>
  <c r="Q392" i="20"/>
  <c r="O392" i="20"/>
  <c r="M392" i="20"/>
  <c r="K392" i="20"/>
  <c r="I392" i="20"/>
  <c r="W391" i="20"/>
  <c r="U391" i="20"/>
  <c r="Q391" i="20"/>
  <c r="O391" i="20"/>
  <c r="M391" i="20"/>
  <c r="K391" i="20"/>
  <c r="I391" i="20"/>
  <c r="W390" i="20"/>
  <c r="U390" i="20"/>
  <c r="Q390" i="20"/>
  <c r="O390" i="20"/>
  <c r="M390" i="20"/>
  <c r="K390" i="20"/>
  <c r="I390" i="20"/>
  <c r="W389" i="20"/>
  <c r="U389" i="20"/>
  <c r="Q389" i="20"/>
  <c r="O389" i="20"/>
  <c r="M389" i="20"/>
  <c r="K389" i="20"/>
  <c r="I389" i="20"/>
  <c r="W388" i="20"/>
  <c r="U388" i="20"/>
  <c r="Q388" i="20"/>
  <c r="O388" i="20"/>
  <c r="M388" i="20"/>
  <c r="K388" i="20"/>
  <c r="I388" i="20"/>
  <c r="W387" i="20"/>
  <c r="U387" i="20"/>
  <c r="Q387" i="20"/>
  <c r="O387" i="20"/>
  <c r="M387" i="20"/>
  <c r="K387" i="20"/>
  <c r="I387" i="20"/>
  <c r="W386" i="20"/>
  <c r="U386" i="20"/>
  <c r="Q386" i="20"/>
  <c r="O386" i="20"/>
  <c r="M386" i="20"/>
  <c r="K386" i="20"/>
  <c r="I386" i="20"/>
  <c r="W385" i="20"/>
  <c r="U385" i="20"/>
  <c r="Q385" i="20"/>
  <c r="O385" i="20"/>
  <c r="M385" i="20"/>
  <c r="K385" i="20"/>
  <c r="I385" i="20"/>
  <c r="W384" i="20"/>
  <c r="U384" i="20"/>
  <c r="Q384" i="20"/>
  <c r="O384" i="20"/>
  <c r="M384" i="20"/>
  <c r="K384" i="20"/>
  <c r="I384" i="20"/>
  <c r="W383" i="20"/>
  <c r="U383" i="20"/>
  <c r="Q383" i="20"/>
  <c r="O383" i="20"/>
  <c r="M383" i="20"/>
  <c r="K383" i="20"/>
  <c r="I383" i="20"/>
  <c r="W382" i="20"/>
  <c r="U382" i="20"/>
  <c r="Q382" i="20"/>
  <c r="O382" i="20"/>
  <c r="M382" i="20"/>
  <c r="K382" i="20"/>
  <c r="I382" i="20"/>
  <c r="W381" i="20"/>
  <c r="U381" i="20"/>
  <c r="Q381" i="20"/>
  <c r="O381" i="20"/>
  <c r="M381" i="20"/>
  <c r="K381" i="20"/>
  <c r="I381" i="20"/>
  <c r="W380" i="20"/>
  <c r="U380" i="20"/>
  <c r="Q380" i="20"/>
  <c r="O380" i="20"/>
  <c r="M380" i="20"/>
  <c r="K380" i="20"/>
  <c r="I380" i="20"/>
  <c r="W379" i="20"/>
  <c r="U379" i="20"/>
  <c r="Q379" i="20"/>
  <c r="O379" i="20"/>
  <c r="M379" i="20"/>
  <c r="K379" i="20"/>
  <c r="I379" i="20"/>
  <c r="W378" i="20"/>
  <c r="U378" i="20"/>
  <c r="Q378" i="20"/>
  <c r="O378" i="20"/>
  <c r="M378" i="20"/>
  <c r="K378" i="20"/>
  <c r="I378" i="20"/>
  <c r="W377" i="20"/>
  <c r="U377" i="20"/>
  <c r="Q377" i="20"/>
  <c r="O377" i="20"/>
  <c r="M377" i="20"/>
  <c r="K377" i="20"/>
  <c r="I377" i="20"/>
  <c r="W376" i="20"/>
  <c r="U376" i="20"/>
  <c r="Q376" i="20"/>
  <c r="O376" i="20"/>
  <c r="M376" i="20"/>
  <c r="K376" i="20"/>
  <c r="I376" i="20"/>
  <c r="W375" i="20"/>
  <c r="U375" i="20"/>
  <c r="Q375" i="20"/>
  <c r="O375" i="20"/>
  <c r="M375" i="20"/>
  <c r="K375" i="20"/>
  <c r="I375" i="20"/>
  <c r="W374" i="20"/>
  <c r="U374" i="20"/>
  <c r="Q374" i="20"/>
  <c r="O374" i="20"/>
  <c r="M374" i="20"/>
  <c r="K374" i="20"/>
  <c r="I374" i="20"/>
  <c r="W373" i="20"/>
  <c r="U373" i="20"/>
  <c r="Q373" i="20"/>
  <c r="O373" i="20"/>
  <c r="M373" i="20"/>
  <c r="K373" i="20"/>
  <c r="I373" i="20"/>
  <c r="W372" i="20"/>
  <c r="U372" i="20"/>
  <c r="Q372" i="20"/>
  <c r="O372" i="20"/>
  <c r="M372" i="20"/>
  <c r="K372" i="20"/>
  <c r="I372" i="20"/>
  <c r="W371" i="20"/>
  <c r="U371" i="20"/>
  <c r="Q371" i="20"/>
  <c r="O371" i="20"/>
  <c r="M371" i="20"/>
  <c r="K371" i="20"/>
  <c r="I371" i="20"/>
  <c r="W370" i="20"/>
  <c r="U370" i="20"/>
  <c r="Q370" i="20"/>
  <c r="O370" i="20"/>
  <c r="M370" i="20"/>
  <c r="K370" i="20"/>
  <c r="I370" i="20"/>
  <c r="W369" i="20"/>
  <c r="U369" i="20"/>
  <c r="Q369" i="20"/>
  <c r="O369" i="20"/>
  <c r="M369" i="20"/>
  <c r="K369" i="20"/>
  <c r="I369" i="20"/>
  <c r="W368" i="20"/>
  <c r="U368" i="20"/>
  <c r="Q368" i="20"/>
  <c r="O368" i="20"/>
  <c r="M368" i="20"/>
  <c r="K368" i="20"/>
  <c r="I368" i="20"/>
  <c r="W367" i="20"/>
  <c r="U367" i="20"/>
  <c r="Q367" i="20"/>
  <c r="O367" i="20"/>
  <c r="M367" i="20"/>
  <c r="K367" i="20"/>
  <c r="I367" i="20"/>
  <c r="W366" i="20"/>
  <c r="U366" i="20"/>
  <c r="Q366" i="20"/>
  <c r="O366" i="20"/>
  <c r="M366" i="20"/>
  <c r="K366" i="20"/>
  <c r="I366" i="20"/>
  <c r="W365" i="20"/>
  <c r="U365" i="20"/>
  <c r="Q365" i="20"/>
  <c r="O365" i="20"/>
  <c r="M365" i="20"/>
  <c r="K365" i="20"/>
  <c r="I365" i="20"/>
  <c r="W364" i="20"/>
  <c r="U364" i="20"/>
  <c r="Q364" i="20"/>
  <c r="O364" i="20"/>
  <c r="M364" i="20"/>
  <c r="K364" i="20"/>
  <c r="I364" i="20"/>
  <c r="W363" i="20"/>
  <c r="U363" i="20"/>
  <c r="Q363" i="20"/>
  <c r="O363" i="20"/>
  <c r="M363" i="20"/>
  <c r="K363" i="20"/>
  <c r="I363" i="20"/>
  <c r="W362" i="20"/>
  <c r="U362" i="20"/>
  <c r="Q362" i="20"/>
  <c r="O362" i="20"/>
  <c r="M362" i="20"/>
  <c r="K362" i="20"/>
  <c r="I362" i="20"/>
  <c r="W361" i="20"/>
  <c r="U361" i="20"/>
  <c r="Q361" i="20"/>
  <c r="O361" i="20"/>
  <c r="M361" i="20"/>
  <c r="K361" i="20"/>
  <c r="I361" i="20"/>
  <c r="W360" i="20"/>
  <c r="U360" i="20"/>
  <c r="Q360" i="20"/>
  <c r="O360" i="20"/>
  <c r="M360" i="20"/>
  <c r="K360" i="20"/>
  <c r="I360" i="20"/>
  <c r="W359" i="20"/>
  <c r="U359" i="20"/>
  <c r="Q359" i="20"/>
  <c r="O359" i="20"/>
  <c r="M359" i="20"/>
  <c r="K359" i="20"/>
  <c r="I359" i="20"/>
  <c r="W358" i="20"/>
  <c r="U358" i="20"/>
  <c r="Q358" i="20"/>
  <c r="O358" i="20"/>
  <c r="M358" i="20"/>
  <c r="K358" i="20"/>
  <c r="I358" i="20"/>
  <c r="W357" i="20"/>
  <c r="U357" i="20"/>
  <c r="Q357" i="20"/>
  <c r="O357" i="20"/>
  <c r="M357" i="20"/>
  <c r="K357" i="20"/>
  <c r="I357" i="20"/>
  <c r="W356" i="20"/>
  <c r="U356" i="20"/>
  <c r="Q356" i="20"/>
  <c r="O356" i="20"/>
  <c r="M356" i="20"/>
  <c r="K356" i="20"/>
  <c r="I356" i="20"/>
  <c r="W355" i="20"/>
  <c r="U355" i="20"/>
  <c r="Q355" i="20"/>
  <c r="O355" i="20"/>
  <c r="M355" i="20"/>
  <c r="K355" i="20"/>
  <c r="I355" i="20"/>
  <c r="W354" i="20"/>
  <c r="U354" i="20"/>
  <c r="Q354" i="20"/>
  <c r="O354" i="20"/>
  <c r="M354" i="20"/>
  <c r="K354" i="20"/>
  <c r="I354" i="20"/>
  <c r="W353" i="20"/>
  <c r="U353" i="20"/>
  <c r="Q353" i="20"/>
  <c r="O353" i="20"/>
  <c r="M353" i="20"/>
  <c r="K353" i="20"/>
  <c r="I353" i="20"/>
  <c r="W352" i="20"/>
  <c r="U352" i="20"/>
  <c r="Q352" i="20"/>
  <c r="O352" i="20"/>
  <c r="M352" i="20"/>
  <c r="K352" i="20"/>
  <c r="I352" i="20"/>
  <c r="W351" i="20"/>
  <c r="U351" i="20"/>
  <c r="Q351" i="20"/>
  <c r="O351" i="20"/>
  <c r="M351" i="20"/>
  <c r="K351" i="20"/>
  <c r="I351" i="20"/>
  <c r="W350" i="20"/>
  <c r="U350" i="20"/>
  <c r="Q350" i="20"/>
  <c r="O350" i="20"/>
  <c r="M350" i="20"/>
  <c r="K350" i="20"/>
  <c r="I350" i="20"/>
  <c r="W349" i="20"/>
  <c r="U349" i="20"/>
  <c r="Q349" i="20"/>
  <c r="O349" i="20"/>
  <c r="M349" i="20"/>
  <c r="K349" i="20"/>
  <c r="I349" i="20"/>
  <c r="W348" i="20"/>
  <c r="U348" i="20"/>
  <c r="Q348" i="20"/>
  <c r="O348" i="20"/>
  <c r="M348" i="20"/>
  <c r="K348" i="20"/>
  <c r="I348" i="20"/>
  <c r="W347" i="20"/>
  <c r="U347" i="20"/>
  <c r="Q347" i="20"/>
  <c r="O347" i="20"/>
  <c r="M347" i="20"/>
  <c r="K347" i="20"/>
  <c r="I347" i="20"/>
  <c r="W346" i="20"/>
  <c r="U346" i="20"/>
  <c r="Q346" i="20"/>
  <c r="O346" i="20"/>
  <c r="M346" i="20"/>
  <c r="K346" i="20"/>
  <c r="I346" i="20"/>
  <c r="W345" i="20"/>
  <c r="U345" i="20"/>
  <c r="Q345" i="20"/>
  <c r="O345" i="20"/>
  <c r="M345" i="20"/>
  <c r="K345" i="20"/>
  <c r="I345" i="20"/>
  <c r="W344" i="20"/>
  <c r="U344" i="20"/>
  <c r="Q344" i="20"/>
  <c r="O344" i="20"/>
  <c r="M344" i="20"/>
  <c r="K344" i="20"/>
  <c r="I344" i="20"/>
  <c r="W343" i="20"/>
  <c r="U343" i="20"/>
  <c r="Q343" i="20"/>
  <c r="O343" i="20"/>
  <c r="M343" i="20"/>
  <c r="K343" i="20"/>
  <c r="I343" i="20"/>
  <c r="W342" i="20"/>
  <c r="U342" i="20"/>
  <c r="Q342" i="20"/>
  <c r="O342" i="20"/>
  <c r="M342" i="20"/>
  <c r="K342" i="20"/>
  <c r="I342" i="20"/>
  <c r="W341" i="20"/>
  <c r="U341" i="20"/>
  <c r="Q341" i="20"/>
  <c r="O341" i="20"/>
  <c r="M341" i="20"/>
  <c r="K341" i="20"/>
  <c r="I341" i="20"/>
  <c r="W340" i="20"/>
  <c r="U340" i="20"/>
  <c r="Q340" i="20"/>
  <c r="O340" i="20"/>
  <c r="M340" i="20"/>
  <c r="K340" i="20"/>
  <c r="I340" i="20"/>
  <c r="W339" i="20"/>
  <c r="U339" i="20"/>
  <c r="Q339" i="20"/>
  <c r="O339" i="20"/>
  <c r="M339" i="20"/>
  <c r="K339" i="20"/>
  <c r="I339" i="20"/>
  <c r="W338" i="20"/>
  <c r="U338" i="20"/>
  <c r="Q338" i="20"/>
  <c r="O338" i="20"/>
  <c r="M338" i="20"/>
  <c r="K338" i="20"/>
  <c r="I338" i="20"/>
  <c r="W337" i="20"/>
  <c r="U337" i="20"/>
  <c r="Q337" i="20"/>
  <c r="O337" i="20"/>
  <c r="M337" i="20"/>
  <c r="K337" i="20"/>
  <c r="I337" i="20"/>
  <c r="W336" i="20"/>
  <c r="U336" i="20"/>
  <c r="Q336" i="20"/>
  <c r="O336" i="20"/>
  <c r="M336" i="20"/>
  <c r="K336" i="20"/>
  <c r="I336" i="20"/>
  <c r="W335" i="20"/>
  <c r="U335" i="20"/>
  <c r="Q335" i="20"/>
  <c r="O335" i="20"/>
  <c r="M335" i="20"/>
  <c r="K335" i="20"/>
  <c r="I335" i="20"/>
  <c r="W334" i="20"/>
  <c r="U334" i="20"/>
  <c r="Q334" i="20"/>
  <c r="O334" i="20"/>
  <c r="M334" i="20"/>
  <c r="K334" i="20"/>
  <c r="I334" i="20"/>
  <c r="W333" i="20"/>
  <c r="U333" i="20"/>
  <c r="Q333" i="20"/>
  <c r="O333" i="20"/>
  <c r="M333" i="20"/>
  <c r="K333" i="20"/>
  <c r="I333" i="20"/>
  <c r="W332" i="20"/>
  <c r="U332" i="20"/>
  <c r="Q332" i="20"/>
  <c r="O332" i="20"/>
  <c r="M332" i="20"/>
  <c r="K332" i="20"/>
  <c r="I332" i="20"/>
  <c r="W331" i="20"/>
  <c r="U331" i="20"/>
  <c r="Q331" i="20"/>
  <c r="O331" i="20"/>
  <c r="M331" i="20"/>
  <c r="K331" i="20"/>
  <c r="I331" i="20"/>
  <c r="W330" i="20"/>
  <c r="U330" i="20"/>
  <c r="Q330" i="20"/>
  <c r="O330" i="20"/>
  <c r="M330" i="20"/>
  <c r="K330" i="20"/>
  <c r="I330" i="20"/>
  <c r="W329" i="20"/>
  <c r="U329" i="20"/>
  <c r="Q329" i="20"/>
  <c r="O329" i="20"/>
  <c r="M329" i="20"/>
  <c r="K329" i="20"/>
  <c r="I329" i="20"/>
  <c r="W328" i="20"/>
  <c r="U328" i="20"/>
  <c r="Q328" i="20"/>
  <c r="O328" i="20"/>
  <c r="M328" i="20"/>
  <c r="K328" i="20"/>
  <c r="I328" i="20"/>
  <c r="W327" i="20"/>
  <c r="U327" i="20"/>
  <c r="Q327" i="20"/>
  <c r="O327" i="20"/>
  <c r="M327" i="20"/>
  <c r="K327" i="20"/>
  <c r="I327" i="20"/>
  <c r="W326" i="20"/>
  <c r="U326" i="20"/>
  <c r="Q326" i="20"/>
  <c r="O326" i="20"/>
  <c r="M326" i="20"/>
  <c r="K326" i="20"/>
  <c r="I326" i="20"/>
  <c r="W325" i="20"/>
  <c r="U325" i="20"/>
  <c r="Q325" i="20"/>
  <c r="O325" i="20"/>
  <c r="M325" i="20"/>
  <c r="K325" i="20"/>
  <c r="I325" i="20"/>
  <c r="W324" i="20"/>
  <c r="U324" i="20"/>
  <c r="Q324" i="20"/>
  <c r="O324" i="20"/>
  <c r="M324" i="20"/>
  <c r="K324" i="20"/>
  <c r="I324" i="20"/>
  <c r="W323" i="20"/>
  <c r="U323" i="20"/>
  <c r="Q323" i="20"/>
  <c r="O323" i="20"/>
  <c r="M323" i="20"/>
  <c r="K323" i="20"/>
  <c r="I323" i="20"/>
  <c r="W322" i="20"/>
  <c r="U322" i="20"/>
  <c r="Q322" i="20"/>
  <c r="O322" i="20"/>
  <c r="M322" i="20"/>
  <c r="K322" i="20"/>
  <c r="I322" i="20"/>
  <c r="W321" i="20"/>
  <c r="U321" i="20"/>
  <c r="Q321" i="20"/>
  <c r="O321" i="20"/>
  <c r="M321" i="20"/>
  <c r="K321" i="20"/>
  <c r="I321" i="20"/>
  <c r="W320" i="20"/>
  <c r="U320" i="20"/>
  <c r="Q320" i="20"/>
  <c r="O320" i="20"/>
  <c r="M320" i="20"/>
  <c r="K320" i="20"/>
  <c r="I320" i="20"/>
  <c r="W319" i="20"/>
  <c r="U319" i="20"/>
  <c r="Q319" i="20"/>
  <c r="O319" i="20"/>
  <c r="M319" i="20"/>
  <c r="K319" i="20"/>
  <c r="I319" i="20"/>
  <c r="W318" i="20"/>
  <c r="U318" i="20"/>
  <c r="Q318" i="20"/>
  <c r="O318" i="20"/>
  <c r="M318" i="20"/>
  <c r="K318" i="20"/>
  <c r="I318" i="20"/>
  <c r="W317" i="20"/>
  <c r="U317" i="20"/>
  <c r="Q317" i="20"/>
  <c r="O317" i="20"/>
  <c r="M317" i="20"/>
  <c r="K317" i="20"/>
  <c r="I317" i="20"/>
  <c r="W316" i="20"/>
  <c r="U316" i="20"/>
  <c r="Q316" i="20"/>
  <c r="O316" i="20"/>
  <c r="M316" i="20"/>
  <c r="K316" i="20"/>
  <c r="I316" i="20"/>
  <c r="W315" i="20"/>
  <c r="U315" i="20"/>
  <c r="Q315" i="20"/>
  <c r="O315" i="20"/>
  <c r="M315" i="20"/>
  <c r="K315" i="20"/>
  <c r="I315" i="20"/>
  <c r="W314" i="20"/>
  <c r="U314" i="20"/>
  <c r="Q314" i="20"/>
  <c r="O314" i="20"/>
  <c r="M314" i="20"/>
  <c r="K314" i="20"/>
  <c r="I314" i="20"/>
  <c r="W313" i="20"/>
  <c r="U313" i="20"/>
  <c r="Q313" i="20"/>
  <c r="O313" i="20"/>
  <c r="M313" i="20"/>
  <c r="K313" i="20"/>
  <c r="I313" i="20"/>
  <c r="W312" i="20"/>
  <c r="U312" i="20"/>
  <c r="Q312" i="20"/>
  <c r="O312" i="20"/>
  <c r="M312" i="20"/>
  <c r="K312" i="20"/>
  <c r="I312" i="20"/>
  <c r="W311" i="20"/>
  <c r="U311" i="20"/>
  <c r="Q311" i="20"/>
  <c r="O311" i="20"/>
  <c r="M311" i="20"/>
  <c r="K311" i="20"/>
  <c r="I311" i="20"/>
  <c r="W310" i="20"/>
  <c r="U310" i="20"/>
  <c r="Q310" i="20"/>
  <c r="O310" i="20"/>
  <c r="M310" i="20"/>
  <c r="K310" i="20"/>
  <c r="I310" i="20"/>
  <c r="W309" i="20"/>
  <c r="U309" i="20"/>
  <c r="Q309" i="20"/>
  <c r="O309" i="20"/>
  <c r="M309" i="20"/>
  <c r="K309" i="20"/>
  <c r="I309" i="20"/>
  <c r="W308" i="20"/>
  <c r="U308" i="20"/>
  <c r="Q308" i="20"/>
  <c r="O308" i="20"/>
  <c r="M308" i="20"/>
  <c r="K308" i="20"/>
  <c r="I308" i="20"/>
  <c r="W307" i="20"/>
  <c r="U307" i="20"/>
  <c r="Q307" i="20"/>
  <c r="O307" i="20"/>
  <c r="M307" i="20"/>
  <c r="K307" i="20"/>
  <c r="I307" i="20"/>
  <c r="W306" i="20"/>
  <c r="U306" i="20"/>
  <c r="Q306" i="20"/>
  <c r="O306" i="20"/>
  <c r="M306" i="20"/>
  <c r="K306" i="20"/>
  <c r="I306" i="20"/>
  <c r="W305" i="20"/>
  <c r="U305" i="20"/>
  <c r="Q305" i="20"/>
  <c r="O305" i="20"/>
  <c r="M305" i="20"/>
  <c r="K305" i="20"/>
  <c r="I305" i="20"/>
  <c r="W304" i="20"/>
  <c r="U304" i="20"/>
  <c r="Q304" i="20"/>
  <c r="O304" i="20"/>
  <c r="M304" i="20"/>
  <c r="K304" i="20"/>
  <c r="I304" i="20"/>
  <c r="W303" i="20"/>
  <c r="U303" i="20"/>
  <c r="Q303" i="20"/>
  <c r="O303" i="20"/>
  <c r="M303" i="20"/>
  <c r="K303" i="20"/>
  <c r="I303" i="20"/>
  <c r="W302" i="20"/>
  <c r="U302" i="20"/>
  <c r="Q302" i="20"/>
  <c r="O302" i="20"/>
  <c r="M302" i="20"/>
  <c r="K302" i="20"/>
  <c r="I302" i="20"/>
  <c r="W301" i="20"/>
  <c r="U301" i="20"/>
  <c r="Q301" i="20"/>
  <c r="O301" i="20"/>
  <c r="M301" i="20"/>
  <c r="K301" i="20"/>
  <c r="I301" i="20"/>
  <c r="W300" i="20"/>
  <c r="U300" i="20"/>
  <c r="Q300" i="20"/>
  <c r="O300" i="20"/>
  <c r="M300" i="20"/>
  <c r="K300" i="20"/>
  <c r="I300" i="20"/>
  <c r="W299" i="20"/>
  <c r="U299" i="20"/>
  <c r="Q299" i="20"/>
  <c r="O299" i="20"/>
  <c r="M299" i="20"/>
  <c r="K299" i="20"/>
  <c r="I299" i="20"/>
  <c r="W298" i="20"/>
  <c r="U298" i="20"/>
  <c r="Q298" i="20"/>
  <c r="O298" i="20"/>
  <c r="M298" i="20"/>
  <c r="K298" i="20"/>
  <c r="I298" i="20"/>
  <c r="W297" i="20"/>
  <c r="U297" i="20"/>
  <c r="Q297" i="20"/>
  <c r="O297" i="20"/>
  <c r="M297" i="20"/>
  <c r="K297" i="20"/>
  <c r="I297" i="20"/>
  <c r="W296" i="20"/>
  <c r="U296" i="20"/>
  <c r="Q296" i="20"/>
  <c r="O296" i="20"/>
  <c r="M296" i="20"/>
  <c r="K296" i="20"/>
  <c r="I296" i="20"/>
  <c r="W295" i="20"/>
  <c r="U295" i="20"/>
  <c r="Q295" i="20"/>
  <c r="O295" i="20"/>
  <c r="M295" i="20"/>
  <c r="K295" i="20"/>
  <c r="I295" i="20"/>
  <c r="W294" i="20"/>
  <c r="U294" i="20"/>
  <c r="Q294" i="20"/>
  <c r="O294" i="20"/>
  <c r="M294" i="20"/>
  <c r="K294" i="20"/>
  <c r="I294" i="20"/>
  <c r="W293" i="20"/>
  <c r="U293" i="20"/>
  <c r="Q293" i="20"/>
  <c r="O293" i="20"/>
  <c r="M293" i="20"/>
  <c r="K293" i="20"/>
  <c r="I293" i="20"/>
  <c r="W292" i="20"/>
  <c r="U292" i="20"/>
  <c r="Q292" i="20"/>
  <c r="O292" i="20"/>
  <c r="M292" i="20"/>
  <c r="K292" i="20"/>
  <c r="I292" i="20"/>
  <c r="W291" i="20"/>
  <c r="U291" i="20"/>
  <c r="Q291" i="20"/>
  <c r="O291" i="20"/>
  <c r="M291" i="20"/>
  <c r="K291" i="20"/>
  <c r="I291" i="20"/>
  <c r="W290" i="20"/>
  <c r="U290" i="20"/>
  <c r="Q290" i="20"/>
  <c r="O290" i="20"/>
  <c r="M290" i="20"/>
  <c r="K290" i="20"/>
  <c r="I290" i="20"/>
  <c r="W289" i="20"/>
  <c r="U289" i="20"/>
  <c r="Q289" i="20"/>
  <c r="O289" i="20"/>
  <c r="M289" i="20"/>
  <c r="K289" i="20"/>
  <c r="I289" i="20"/>
  <c r="W288" i="20"/>
  <c r="U288" i="20"/>
  <c r="Q288" i="20"/>
  <c r="O288" i="20"/>
  <c r="M288" i="20"/>
  <c r="K288" i="20"/>
  <c r="I288" i="20"/>
  <c r="W287" i="20"/>
  <c r="U287" i="20"/>
  <c r="Q287" i="20"/>
  <c r="O287" i="20"/>
  <c r="M287" i="20"/>
  <c r="K287" i="20"/>
  <c r="I287" i="20"/>
  <c r="W286" i="20"/>
  <c r="U286" i="20"/>
  <c r="Q286" i="20"/>
  <c r="O286" i="20"/>
  <c r="M286" i="20"/>
  <c r="K286" i="20"/>
  <c r="I286" i="20"/>
  <c r="W285" i="20"/>
  <c r="U285" i="20"/>
  <c r="Q285" i="20"/>
  <c r="O285" i="20"/>
  <c r="M285" i="20"/>
  <c r="K285" i="20"/>
  <c r="I285" i="20"/>
  <c r="W284" i="20"/>
  <c r="U284" i="20"/>
  <c r="Q284" i="20"/>
  <c r="O284" i="20"/>
  <c r="M284" i="20"/>
  <c r="K284" i="20"/>
  <c r="I284" i="20"/>
  <c r="W283" i="20"/>
  <c r="U283" i="20"/>
  <c r="Q283" i="20"/>
  <c r="O283" i="20"/>
  <c r="M283" i="20"/>
  <c r="K283" i="20"/>
  <c r="I283" i="20"/>
  <c r="W282" i="20"/>
  <c r="U282" i="20"/>
  <c r="Q282" i="20"/>
  <c r="O282" i="20"/>
  <c r="M282" i="20"/>
  <c r="K282" i="20"/>
  <c r="I282" i="20"/>
  <c r="W281" i="20"/>
  <c r="U281" i="20"/>
  <c r="Q281" i="20"/>
  <c r="O281" i="20"/>
  <c r="M281" i="20"/>
  <c r="K281" i="20"/>
  <c r="I281" i="20"/>
  <c r="W280" i="20"/>
  <c r="U280" i="20"/>
  <c r="Q280" i="20"/>
  <c r="O280" i="20"/>
  <c r="M280" i="20"/>
  <c r="K280" i="20"/>
  <c r="I280" i="20"/>
  <c r="W279" i="20"/>
  <c r="U279" i="20"/>
  <c r="Q279" i="20"/>
  <c r="O279" i="20"/>
  <c r="M279" i="20"/>
  <c r="K279" i="20"/>
  <c r="I279" i="20"/>
  <c r="W278" i="20"/>
  <c r="U278" i="20"/>
  <c r="Q278" i="20"/>
  <c r="O278" i="20"/>
  <c r="M278" i="20"/>
  <c r="K278" i="20"/>
  <c r="I278" i="20"/>
  <c r="W277" i="20"/>
  <c r="U277" i="20"/>
  <c r="Q277" i="20"/>
  <c r="O277" i="20"/>
  <c r="M277" i="20"/>
  <c r="K277" i="20"/>
  <c r="I277" i="20"/>
  <c r="W276" i="20"/>
  <c r="U276" i="20"/>
  <c r="Q276" i="20"/>
  <c r="O276" i="20"/>
  <c r="M276" i="20"/>
  <c r="K276" i="20"/>
  <c r="I276" i="20"/>
  <c r="W275" i="20"/>
  <c r="U275" i="20"/>
  <c r="Q275" i="20"/>
  <c r="O275" i="20"/>
  <c r="M275" i="20"/>
  <c r="K275" i="20"/>
  <c r="I275" i="20"/>
  <c r="W274" i="20"/>
  <c r="U274" i="20"/>
  <c r="Q274" i="20"/>
  <c r="O274" i="20"/>
  <c r="M274" i="20"/>
  <c r="K274" i="20"/>
  <c r="I274" i="20"/>
  <c r="W273" i="20"/>
  <c r="U273" i="20"/>
  <c r="Q273" i="20"/>
  <c r="O273" i="20"/>
  <c r="M273" i="20"/>
  <c r="K273" i="20"/>
  <c r="I273" i="20"/>
  <c r="W272" i="20"/>
  <c r="U272" i="20"/>
  <c r="Q272" i="20"/>
  <c r="O272" i="20"/>
  <c r="M272" i="20"/>
  <c r="K272" i="20"/>
  <c r="I272" i="20"/>
  <c r="W271" i="20"/>
  <c r="U271" i="20"/>
  <c r="Q271" i="20"/>
  <c r="O271" i="20"/>
  <c r="M271" i="20"/>
  <c r="K271" i="20"/>
  <c r="I271" i="20"/>
  <c r="W270" i="20"/>
  <c r="U270" i="20"/>
  <c r="Q270" i="20"/>
  <c r="O270" i="20"/>
  <c r="M270" i="20"/>
  <c r="K270" i="20"/>
  <c r="I270" i="20"/>
  <c r="W269" i="20"/>
  <c r="U269" i="20"/>
  <c r="Q269" i="20"/>
  <c r="O269" i="20"/>
  <c r="M269" i="20"/>
  <c r="K269" i="20"/>
  <c r="I269" i="20"/>
  <c r="W268" i="20"/>
  <c r="U268" i="20"/>
  <c r="Q268" i="20"/>
  <c r="O268" i="20"/>
  <c r="M268" i="20"/>
  <c r="K268" i="20"/>
  <c r="I268" i="20"/>
  <c r="W267" i="20"/>
  <c r="U267" i="20"/>
  <c r="Q267" i="20"/>
  <c r="O267" i="20"/>
  <c r="M267" i="20"/>
  <c r="K267" i="20"/>
  <c r="I267" i="20"/>
  <c r="W266" i="20"/>
  <c r="U266" i="20"/>
  <c r="Q266" i="20"/>
  <c r="O266" i="20"/>
  <c r="M266" i="20"/>
  <c r="K266" i="20"/>
  <c r="I266" i="20"/>
  <c r="W265" i="20"/>
  <c r="U265" i="20"/>
  <c r="Q265" i="20"/>
  <c r="O265" i="20"/>
  <c r="M265" i="20"/>
  <c r="K265" i="20"/>
  <c r="I265" i="20"/>
  <c r="W264" i="20"/>
  <c r="U264" i="20"/>
  <c r="Q264" i="20"/>
  <c r="O264" i="20"/>
  <c r="M264" i="20"/>
  <c r="K264" i="20"/>
  <c r="I264" i="20"/>
  <c r="W263" i="20"/>
  <c r="U263" i="20"/>
  <c r="Q263" i="20"/>
  <c r="O263" i="20"/>
  <c r="M263" i="20"/>
  <c r="K263" i="20"/>
  <c r="I263" i="20"/>
  <c r="W262" i="20"/>
  <c r="U262" i="20"/>
  <c r="Q262" i="20"/>
  <c r="O262" i="20"/>
  <c r="M262" i="20"/>
  <c r="K262" i="20"/>
  <c r="I262" i="20"/>
  <c r="W261" i="20"/>
  <c r="U261" i="20"/>
  <c r="Q261" i="20"/>
  <c r="O261" i="20"/>
  <c r="M261" i="20"/>
  <c r="K261" i="20"/>
  <c r="I261" i="20"/>
  <c r="W260" i="20"/>
  <c r="U260" i="20"/>
  <c r="Q260" i="20"/>
  <c r="O260" i="20"/>
  <c r="M260" i="20"/>
  <c r="K260" i="20"/>
  <c r="I260" i="20"/>
  <c r="W259" i="20"/>
  <c r="U259" i="20"/>
  <c r="Q259" i="20"/>
  <c r="O259" i="20"/>
  <c r="M259" i="20"/>
  <c r="K259" i="20"/>
  <c r="I259" i="20"/>
  <c r="W258" i="20"/>
  <c r="U258" i="20"/>
  <c r="Q258" i="20"/>
  <c r="O258" i="20"/>
  <c r="M258" i="20"/>
  <c r="K258" i="20"/>
  <c r="I258" i="20"/>
  <c r="W257" i="20"/>
  <c r="U257" i="20"/>
  <c r="Q257" i="20"/>
  <c r="O257" i="20"/>
  <c r="M257" i="20"/>
  <c r="K257" i="20"/>
  <c r="I257" i="20"/>
  <c r="W256" i="20"/>
  <c r="U256" i="20"/>
  <c r="Q256" i="20"/>
  <c r="O256" i="20"/>
  <c r="M256" i="20"/>
  <c r="K256" i="20"/>
  <c r="I256" i="20"/>
  <c r="W255" i="20"/>
  <c r="U255" i="20"/>
  <c r="Q255" i="20"/>
  <c r="O255" i="20"/>
  <c r="M255" i="20"/>
  <c r="K255" i="20"/>
  <c r="I255" i="20"/>
  <c r="W254" i="20"/>
  <c r="U254" i="20"/>
  <c r="Q254" i="20"/>
  <c r="O254" i="20"/>
  <c r="M254" i="20"/>
  <c r="K254" i="20"/>
  <c r="I254" i="20"/>
  <c r="W253" i="20"/>
  <c r="U253" i="20"/>
  <c r="Q253" i="20"/>
  <c r="O253" i="20"/>
  <c r="M253" i="20"/>
  <c r="K253" i="20"/>
  <c r="I253" i="20"/>
  <c r="W252" i="20"/>
  <c r="U252" i="20"/>
  <c r="Q252" i="20"/>
  <c r="O252" i="20"/>
  <c r="M252" i="20"/>
  <c r="K252" i="20"/>
  <c r="I252" i="20"/>
  <c r="W251" i="20"/>
  <c r="U251" i="20"/>
  <c r="Q251" i="20"/>
  <c r="O251" i="20"/>
  <c r="M251" i="20"/>
  <c r="K251" i="20"/>
  <c r="I251" i="20"/>
  <c r="W250" i="20"/>
  <c r="U250" i="20"/>
  <c r="Q250" i="20"/>
  <c r="O250" i="20"/>
  <c r="M250" i="20"/>
  <c r="K250" i="20"/>
  <c r="I250" i="20"/>
  <c r="W249" i="20"/>
  <c r="U249" i="20"/>
  <c r="Q249" i="20"/>
  <c r="O249" i="20"/>
  <c r="M249" i="20"/>
  <c r="K249" i="20"/>
  <c r="I249" i="20"/>
  <c r="W248" i="20"/>
  <c r="U248" i="20"/>
  <c r="Q248" i="20"/>
  <c r="O248" i="20"/>
  <c r="M248" i="20"/>
  <c r="K248" i="20"/>
  <c r="I248" i="20"/>
  <c r="W247" i="20"/>
  <c r="U247" i="20"/>
  <c r="Q247" i="20"/>
  <c r="O247" i="20"/>
  <c r="M247" i="20"/>
  <c r="K247" i="20"/>
  <c r="I247" i="20"/>
  <c r="W246" i="20"/>
  <c r="U246" i="20"/>
  <c r="Q246" i="20"/>
  <c r="O246" i="20"/>
  <c r="M246" i="20"/>
  <c r="K246" i="20"/>
  <c r="I246" i="20"/>
  <c r="W245" i="20"/>
  <c r="U245" i="20"/>
  <c r="Q245" i="20"/>
  <c r="O245" i="20"/>
  <c r="M245" i="20"/>
  <c r="K245" i="20"/>
  <c r="I245" i="20"/>
  <c r="W244" i="20"/>
  <c r="U244" i="20"/>
  <c r="Q244" i="20"/>
  <c r="O244" i="20"/>
  <c r="M244" i="20"/>
  <c r="K244" i="20"/>
  <c r="I244" i="20"/>
  <c r="W243" i="20"/>
  <c r="U243" i="20"/>
  <c r="Q243" i="20"/>
  <c r="O243" i="20"/>
  <c r="M243" i="20"/>
  <c r="K243" i="20"/>
  <c r="I243" i="20"/>
  <c r="W242" i="20"/>
  <c r="U242" i="20"/>
  <c r="Q242" i="20"/>
  <c r="O242" i="20"/>
  <c r="M242" i="20"/>
  <c r="K242" i="20"/>
  <c r="I242" i="20"/>
  <c r="W241" i="20"/>
  <c r="U241" i="20"/>
  <c r="Q241" i="20"/>
  <c r="O241" i="20"/>
  <c r="M241" i="20"/>
  <c r="K241" i="20"/>
  <c r="I241" i="20"/>
  <c r="W240" i="20"/>
  <c r="U240" i="20"/>
  <c r="Q240" i="20"/>
  <c r="O240" i="20"/>
  <c r="M240" i="20"/>
  <c r="K240" i="20"/>
  <c r="I240" i="20"/>
  <c r="W239" i="20"/>
  <c r="U239" i="20"/>
  <c r="Q239" i="20"/>
  <c r="O239" i="20"/>
  <c r="M239" i="20"/>
  <c r="K239" i="20"/>
  <c r="I239" i="20"/>
  <c r="W238" i="20"/>
  <c r="U238" i="20"/>
  <c r="Q238" i="20"/>
  <c r="O238" i="20"/>
  <c r="M238" i="20"/>
  <c r="K238" i="20"/>
  <c r="I238" i="20"/>
  <c r="W237" i="20"/>
  <c r="U237" i="20"/>
  <c r="Q237" i="20"/>
  <c r="O237" i="20"/>
  <c r="M237" i="20"/>
  <c r="K237" i="20"/>
  <c r="I237" i="20"/>
  <c r="W236" i="20"/>
  <c r="U236" i="20"/>
  <c r="Q236" i="20"/>
  <c r="O236" i="20"/>
  <c r="M236" i="20"/>
  <c r="K236" i="20"/>
  <c r="I236" i="20"/>
  <c r="W235" i="20"/>
  <c r="U235" i="20"/>
  <c r="Q235" i="20"/>
  <c r="O235" i="20"/>
  <c r="M235" i="20"/>
  <c r="K235" i="20"/>
  <c r="I235" i="20"/>
  <c r="W234" i="20"/>
  <c r="U234" i="20"/>
  <c r="Q234" i="20"/>
  <c r="O234" i="20"/>
  <c r="M234" i="20"/>
  <c r="K234" i="20"/>
  <c r="I234" i="20"/>
  <c r="W233" i="20"/>
  <c r="U233" i="20"/>
  <c r="Q233" i="20"/>
  <c r="O233" i="20"/>
  <c r="M233" i="20"/>
  <c r="K233" i="20"/>
  <c r="I233" i="20"/>
  <c r="W232" i="20"/>
  <c r="U232" i="20"/>
  <c r="Q232" i="20"/>
  <c r="O232" i="20"/>
  <c r="M232" i="20"/>
  <c r="K232" i="20"/>
  <c r="I232" i="20"/>
  <c r="W231" i="20"/>
  <c r="U231" i="20"/>
  <c r="Q231" i="20"/>
  <c r="O231" i="20"/>
  <c r="M231" i="20"/>
  <c r="K231" i="20"/>
  <c r="I231" i="20"/>
  <c r="W230" i="20"/>
  <c r="U230" i="20"/>
  <c r="Q230" i="20"/>
  <c r="O230" i="20"/>
  <c r="M230" i="20"/>
  <c r="K230" i="20"/>
  <c r="I230" i="20"/>
  <c r="W229" i="20"/>
  <c r="U229" i="20"/>
  <c r="Q229" i="20"/>
  <c r="O229" i="20"/>
  <c r="M229" i="20"/>
  <c r="K229" i="20"/>
  <c r="I229" i="20"/>
  <c r="W228" i="20"/>
  <c r="U228" i="20"/>
  <c r="Q228" i="20"/>
  <c r="O228" i="20"/>
  <c r="M228" i="20"/>
  <c r="K228" i="20"/>
  <c r="I228" i="20"/>
  <c r="W227" i="20"/>
  <c r="U227" i="20"/>
  <c r="Q227" i="20"/>
  <c r="O227" i="20"/>
  <c r="M227" i="20"/>
  <c r="K227" i="20"/>
  <c r="I227" i="20"/>
  <c r="W226" i="20"/>
  <c r="U226" i="20"/>
  <c r="Q226" i="20"/>
  <c r="O226" i="20"/>
  <c r="M226" i="20"/>
  <c r="K226" i="20"/>
  <c r="I226" i="20"/>
  <c r="W225" i="20"/>
  <c r="U225" i="20"/>
  <c r="Q225" i="20"/>
  <c r="O225" i="20"/>
  <c r="M225" i="20"/>
  <c r="K225" i="20"/>
  <c r="I225" i="20"/>
  <c r="W224" i="20"/>
  <c r="U224" i="20"/>
  <c r="Q224" i="20"/>
  <c r="O224" i="20"/>
  <c r="M224" i="20"/>
  <c r="K224" i="20"/>
  <c r="I224" i="20"/>
  <c r="W223" i="20"/>
  <c r="U223" i="20"/>
  <c r="Q223" i="20"/>
  <c r="O223" i="20"/>
  <c r="M223" i="20"/>
  <c r="K223" i="20"/>
  <c r="I223" i="20"/>
  <c r="W222" i="20"/>
  <c r="U222" i="20"/>
  <c r="Q222" i="20"/>
  <c r="O222" i="20"/>
  <c r="M222" i="20"/>
  <c r="K222" i="20"/>
  <c r="I222" i="20"/>
  <c r="W221" i="20"/>
  <c r="U221" i="20"/>
  <c r="Q221" i="20"/>
  <c r="O221" i="20"/>
  <c r="M221" i="20"/>
  <c r="K221" i="20"/>
  <c r="I221" i="20"/>
  <c r="W220" i="20"/>
  <c r="U220" i="20"/>
  <c r="Q220" i="20"/>
  <c r="O220" i="20"/>
  <c r="M220" i="20"/>
  <c r="K220" i="20"/>
  <c r="I220" i="20"/>
  <c r="W219" i="20"/>
  <c r="U219" i="20"/>
  <c r="Q219" i="20"/>
  <c r="O219" i="20"/>
  <c r="M219" i="20"/>
  <c r="K219" i="20"/>
  <c r="I219" i="20"/>
  <c r="W218" i="20"/>
  <c r="U218" i="20"/>
  <c r="Q218" i="20"/>
  <c r="O218" i="20"/>
  <c r="M218" i="20"/>
  <c r="K218" i="20"/>
  <c r="I218" i="20"/>
  <c r="W217" i="20"/>
  <c r="U217" i="20"/>
  <c r="Q217" i="20"/>
  <c r="O217" i="20"/>
  <c r="M217" i="20"/>
  <c r="K217" i="20"/>
  <c r="I217" i="20"/>
  <c r="W216" i="20"/>
  <c r="U216" i="20"/>
  <c r="Q216" i="20"/>
  <c r="O216" i="20"/>
  <c r="M216" i="20"/>
  <c r="K216" i="20"/>
  <c r="I216" i="20"/>
  <c r="W215" i="20"/>
  <c r="U215" i="20"/>
  <c r="Q215" i="20"/>
  <c r="O215" i="20"/>
  <c r="M215" i="20"/>
  <c r="K215" i="20"/>
  <c r="I215" i="20"/>
  <c r="W214" i="20"/>
  <c r="U214" i="20"/>
  <c r="Q214" i="20"/>
  <c r="O214" i="20"/>
  <c r="M214" i="20"/>
  <c r="K214" i="20"/>
  <c r="I214" i="20"/>
  <c r="W213" i="20"/>
  <c r="U213" i="20"/>
  <c r="Q213" i="20"/>
  <c r="O213" i="20"/>
  <c r="M213" i="20"/>
  <c r="K213" i="20"/>
  <c r="I213" i="20"/>
  <c r="W212" i="20"/>
  <c r="U212" i="20"/>
  <c r="Q212" i="20"/>
  <c r="O212" i="20"/>
  <c r="M212" i="20"/>
  <c r="K212" i="20"/>
  <c r="I212" i="20"/>
  <c r="W211" i="20"/>
  <c r="U211" i="20"/>
  <c r="Q211" i="20"/>
  <c r="O211" i="20"/>
  <c r="M211" i="20"/>
  <c r="K211" i="20"/>
  <c r="I211" i="20"/>
  <c r="W210" i="20"/>
  <c r="U210" i="20"/>
  <c r="Q210" i="20"/>
  <c r="O210" i="20"/>
  <c r="M210" i="20"/>
  <c r="K210" i="20"/>
  <c r="I210" i="20"/>
  <c r="W209" i="20"/>
  <c r="U209" i="20"/>
  <c r="Q209" i="20"/>
  <c r="O209" i="20"/>
  <c r="M209" i="20"/>
  <c r="K209" i="20"/>
  <c r="I209" i="20"/>
  <c r="W208" i="20"/>
  <c r="U208" i="20"/>
  <c r="Q208" i="20"/>
  <c r="O208" i="20"/>
  <c r="M208" i="20"/>
  <c r="K208" i="20"/>
  <c r="I208" i="20"/>
  <c r="W207" i="20"/>
  <c r="U207" i="20"/>
  <c r="Q207" i="20"/>
  <c r="O207" i="20"/>
  <c r="K207" i="20"/>
  <c r="W206" i="20"/>
  <c r="U206" i="20"/>
  <c r="Q206" i="20"/>
  <c r="O206" i="20"/>
  <c r="M206" i="20"/>
  <c r="K206" i="20"/>
  <c r="I206" i="20"/>
  <c r="W205" i="20"/>
  <c r="U205" i="20"/>
  <c r="Q205" i="20"/>
  <c r="O205" i="20"/>
  <c r="M205" i="20"/>
  <c r="K205" i="20"/>
  <c r="I205" i="20"/>
  <c r="W204" i="20"/>
  <c r="U204" i="20"/>
  <c r="Q204" i="20"/>
  <c r="O204" i="20"/>
  <c r="M204" i="20"/>
  <c r="K204" i="20"/>
  <c r="I204" i="20"/>
  <c r="W203" i="20"/>
  <c r="U203" i="20"/>
  <c r="Q203" i="20"/>
  <c r="O203" i="20"/>
  <c r="M203" i="20"/>
  <c r="K203" i="20"/>
  <c r="I203" i="20"/>
  <c r="W202" i="20"/>
  <c r="U202" i="20"/>
  <c r="Q202" i="20"/>
  <c r="O202" i="20"/>
  <c r="M202" i="20"/>
  <c r="K202" i="20"/>
  <c r="I202" i="20"/>
  <c r="W201" i="20"/>
  <c r="U201" i="20"/>
  <c r="Q201" i="20"/>
  <c r="O201" i="20"/>
  <c r="M201" i="20"/>
  <c r="K201" i="20"/>
  <c r="I201" i="20"/>
  <c r="W200" i="20"/>
  <c r="U200" i="20"/>
  <c r="Q200" i="20"/>
  <c r="O200" i="20"/>
  <c r="M200" i="20"/>
  <c r="K200" i="20"/>
  <c r="I200" i="20"/>
  <c r="W199" i="20"/>
  <c r="U199" i="20"/>
  <c r="Q199" i="20"/>
  <c r="O199" i="20"/>
  <c r="M199" i="20"/>
  <c r="K199" i="20"/>
  <c r="I199" i="20"/>
  <c r="W198" i="20"/>
  <c r="U198" i="20"/>
  <c r="Q198" i="20"/>
  <c r="O198" i="20"/>
  <c r="M198" i="20"/>
  <c r="K198" i="20"/>
  <c r="I198" i="20"/>
  <c r="W197" i="20"/>
  <c r="U197" i="20"/>
  <c r="Q197" i="20"/>
  <c r="O197" i="20"/>
  <c r="M197" i="20"/>
  <c r="K197" i="20"/>
  <c r="I197" i="20"/>
  <c r="W196" i="20"/>
  <c r="U196" i="20"/>
  <c r="Q196" i="20"/>
  <c r="O196" i="20"/>
  <c r="M196" i="20"/>
  <c r="K196" i="20"/>
  <c r="I196" i="20"/>
  <c r="W195" i="20"/>
  <c r="U195" i="20"/>
  <c r="Q195" i="20"/>
  <c r="O195" i="20"/>
  <c r="M195" i="20"/>
  <c r="K195" i="20"/>
  <c r="I195" i="20"/>
  <c r="W194" i="20"/>
  <c r="U194" i="20"/>
  <c r="Q194" i="20"/>
  <c r="O194" i="20"/>
  <c r="M194" i="20"/>
  <c r="K194" i="20"/>
  <c r="I194" i="20"/>
  <c r="W193" i="20"/>
  <c r="U193" i="20"/>
  <c r="Q193" i="20"/>
  <c r="O193" i="20"/>
  <c r="M193" i="20"/>
  <c r="K193" i="20"/>
  <c r="I193" i="20"/>
  <c r="W192" i="20"/>
  <c r="U192" i="20"/>
  <c r="Q192" i="20"/>
  <c r="O192" i="20"/>
  <c r="M192" i="20"/>
  <c r="K192" i="20"/>
  <c r="I192" i="20"/>
  <c r="W191" i="20"/>
  <c r="U191" i="20"/>
  <c r="Q191" i="20"/>
  <c r="O191" i="20"/>
  <c r="M191" i="20"/>
  <c r="K191" i="20"/>
  <c r="I191" i="20"/>
  <c r="W190" i="20"/>
  <c r="U190" i="20"/>
  <c r="Q190" i="20"/>
  <c r="O190" i="20"/>
  <c r="M190" i="20"/>
  <c r="K190" i="20"/>
  <c r="I190" i="20"/>
  <c r="W189" i="20"/>
  <c r="U189" i="20"/>
  <c r="Q189" i="20"/>
  <c r="O189" i="20"/>
  <c r="M189" i="20"/>
  <c r="K189" i="20"/>
  <c r="I189" i="20"/>
  <c r="W188" i="20"/>
  <c r="U188" i="20"/>
  <c r="Q188" i="20"/>
  <c r="O188" i="20"/>
  <c r="M188" i="20"/>
  <c r="K188" i="20"/>
  <c r="I188" i="20"/>
  <c r="W187" i="20"/>
  <c r="U187" i="20"/>
  <c r="Q187" i="20"/>
  <c r="O187" i="20"/>
  <c r="M187" i="20"/>
  <c r="K187" i="20"/>
  <c r="I187" i="20"/>
  <c r="W186" i="20"/>
  <c r="U186" i="20"/>
  <c r="Q186" i="20"/>
  <c r="O186" i="20"/>
  <c r="M186" i="20"/>
  <c r="K186" i="20"/>
  <c r="I186" i="20"/>
  <c r="W185" i="20"/>
  <c r="U185" i="20"/>
  <c r="Q185" i="20"/>
  <c r="O185" i="20"/>
  <c r="M185" i="20"/>
  <c r="K185" i="20"/>
  <c r="I185" i="20"/>
  <c r="W184" i="20"/>
  <c r="U184" i="20"/>
  <c r="Q184" i="20"/>
  <c r="O184" i="20"/>
  <c r="M184" i="20"/>
  <c r="K184" i="20"/>
  <c r="I184" i="20"/>
  <c r="W183" i="20"/>
  <c r="U183" i="20"/>
  <c r="Q183" i="20"/>
  <c r="O183" i="20"/>
  <c r="M183" i="20"/>
  <c r="K183" i="20"/>
  <c r="I183" i="20"/>
  <c r="W182" i="20"/>
  <c r="U182" i="20"/>
  <c r="Q182" i="20"/>
  <c r="O182" i="20"/>
  <c r="M182" i="20"/>
  <c r="K182" i="20"/>
  <c r="I182" i="20"/>
  <c r="W181" i="20"/>
  <c r="U181" i="20"/>
  <c r="Q181" i="20"/>
  <c r="O181" i="20"/>
  <c r="M181" i="20"/>
  <c r="K181" i="20"/>
  <c r="I181" i="20"/>
  <c r="W180" i="20"/>
  <c r="U180" i="20"/>
  <c r="Q180" i="20"/>
  <c r="O180" i="20"/>
  <c r="M180" i="20"/>
  <c r="K180" i="20"/>
  <c r="I180" i="20"/>
  <c r="W179" i="20"/>
  <c r="U179" i="20"/>
  <c r="Q179" i="20"/>
  <c r="O179" i="20"/>
  <c r="M179" i="20"/>
  <c r="K179" i="20"/>
  <c r="I179" i="20"/>
  <c r="W178" i="20"/>
  <c r="U178" i="20"/>
  <c r="Q178" i="20"/>
  <c r="O178" i="20"/>
  <c r="M178" i="20"/>
  <c r="K178" i="20"/>
  <c r="I178" i="20"/>
  <c r="W177" i="20"/>
  <c r="U177" i="20"/>
  <c r="Q177" i="20"/>
  <c r="O177" i="20"/>
  <c r="M177" i="20"/>
  <c r="K177" i="20"/>
  <c r="I177" i="20"/>
  <c r="W176" i="20"/>
  <c r="U176" i="20"/>
  <c r="Q176" i="20"/>
  <c r="O176" i="20"/>
  <c r="M176" i="20"/>
  <c r="K176" i="20"/>
  <c r="I176" i="20"/>
  <c r="W175" i="20"/>
  <c r="U175" i="20"/>
  <c r="Q175" i="20"/>
  <c r="O175" i="20"/>
  <c r="M175" i="20"/>
  <c r="K175" i="20"/>
  <c r="I175" i="20"/>
  <c r="W174" i="20"/>
  <c r="U174" i="20"/>
  <c r="Q174" i="20"/>
  <c r="O174" i="20"/>
  <c r="M174" i="20"/>
  <c r="K174" i="20"/>
  <c r="I174" i="20"/>
  <c r="W173" i="20"/>
  <c r="U173" i="20"/>
  <c r="Q173" i="20"/>
  <c r="O173" i="20"/>
  <c r="M173" i="20"/>
  <c r="K173" i="20"/>
  <c r="I173" i="20"/>
  <c r="W172" i="20"/>
  <c r="U172" i="20"/>
  <c r="Q172" i="20"/>
  <c r="O172" i="20"/>
  <c r="M172" i="20"/>
  <c r="K172" i="20"/>
  <c r="I172" i="20"/>
  <c r="W171" i="20"/>
  <c r="U171" i="20"/>
  <c r="Q171" i="20"/>
  <c r="O171" i="20"/>
  <c r="M171" i="20"/>
  <c r="K171" i="20"/>
  <c r="I171" i="20"/>
  <c r="W170" i="20"/>
  <c r="U170" i="20"/>
  <c r="Q170" i="20"/>
  <c r="O170" i="20"/>
  <c r="M170" i="20"/>
  <c r="K170" i="20"/>
  <c r="I170" i="20"/>
  <c r="W169" i="20"/>
  <c r="U169" i="20"/>
  <c r="Q169" i="20"/>
  <c r="O169" i="20"/>
  <c r="M169" i="20"/>
  <c r="K169" i="20"/>
  <c r="I169" i="20"/>
  <c r="W168" i="20"/>
  <c r="U168" i="20"/>
  <c r="Q168" i="20"/>
  <c r="O168" i="20"/>
  <c r="M168" i="20"/>
  <c r="K168" i="20"/>
  <c r="I168" i="20"/>
  <c r="W167" i="20"/>
  <c r="U167" i="20"/>
  <c r="Q167" i="20"/>
  <c r="O167" i="20"/>
  <c r="M167" i="20"/>
  <c r="K167" i="20"/>
  <c r="I167" i="20"/>
  <c r="W166" i="20"/>
  <c r="U166" i="20"/>
  <c r="Q166" i="20"/>
  <c r="O166" i="20"/>
  <c r="M166" i="20"/>
  <c r="K166" i="20"/>
  <c r="I166" i="20"/>
  <c r="W165" i="20"/>
  <c r="U165" i="20"/>
  <c r="Q165" i="20"/>
  <c r="O165" i="20"/>
  <c r="M165" i="20"/>
  <c r="K165" i="20"/>
  <c r="I165" i="20"/>
  <c r="W164" i="20"/>
  <c r="U164" i="20"/>
  <c r="Q164" i="20"/>
  <c r="O164" i="20"/>
  <c r="M164" i="20"/>
  <c r="K164" i="20"/>
  <c r="I164" i="20"/>
  <c r="W163" i="20"/>
  <c r="U163" i="20"/>
  <c r="Q163" i="20"/>
  <c r="O163" i="20"/>
  <c r="M163" i="20"/>
  <c r="K163" i="20"/>
  <c r="I163" i="20"/>
  <c r="W162" i="20"/>
  <c r="U162" i="20"/>
  <c r="Q162" i="20"/>
  <c r="O162" i="20"/>
  <c r="M162" i="20"/>
  <c r="K162" i="20"/>
  <c r="I162" i="20"/>
  <c r="W161" i="20"/>
  <c r="U161" i="20"/>
  <c r="Q161" i="20"/>
  <c r="O161" i="20"/>
  <c r="M161" i="20"/>
  <c r="K161" i="20"/>
  <c r="I161" i="20"/>
  <c r="W160" i="20"/>
  <c r="U160" i="20"/>
  <c r="Q160" i="20"/>
  <c r="O160" i="20"/>
  <c r="M160" i="20"/>
  <c r="K160" i="20"/>
  <c r="I160" i="20"/>
  <c r="W159" i="20"/>
  <c r="U159" i="20"/>
  <c r="Q159" i="20"/>
  <c r="O159" i="20"/>
  <c r="M159" i="20"/>
  <c r="K159" i="20"/>
  <c r="I159" i="20"/>
  <c r="W158" i="20"/>
  <c r="U158" i="20"/>
  <c r="Q158" i="20"/>
  <c r="O158" i="20"/>
  <c r="M158" i="20"/>
  <c r="K158" i="20"/>
  <c r="I158" i="20"/>
  <c r="W157" i="20"/>
  <c r="U157" i="20"/>
  <c r="Q157" i="20"/>
  <c r="O157" i="20"/>
  <c r="M157" i="20"/>
  <c r="K157" i="20"/>
  <c r="I157" i="20"/>
  <c r="W156" i="20"/>
  <c r="U156" i="20"/>
  <c r="Q156" i="20"/>
  <c r="O156" i="20"/>
  <c r="M156" i="20"/>
  <c r="K156" i="20"/>
  <c r="I156" i="20"/>
  <c r="W155" i="20"/>
  <c r="U155" i="20"/>
  <c r="Q155" i="20"/>
  <c r="O155" i="20"/>
  <c r="M155" i="20"/>
  <c r="K155" i="20"/>
  <c r="I155" i="20"/>
  <c r="W154" i="20"/>
  <c r="U154" i="20"/>
  <c r="Q154" i="20"/>
  <c r="O154" i="20"/>
  <c r="M154" i="20"/>
  <c r="K154" i="20"/>
  <c r="I154" i="20"/>
  <c r="W153" i="20"/>
  <c r="U153" i="20"/>
  <c r="Q153" i="20"/>
  <c r="O153" i="20"/>
  <c r="M153" i="20"/>
  <c r="K153" i="20"/>
  <c r="I153" i="20"/>
  <c r="W152" i="20"/>
  <c r="U152" i="20"/>
  <c r="Q152" i="20"/>
  <c r="O152" i="20"/>
  <c r="M152" i="20"/>
  <c r="K152" i="20"/>
  <c r="I152" i="20"/>
  <c r="W151" i="20"/>
  <c r="U151" i="20"/>
  <c r="Q151" i="20"/>
  <c r="O151" i="20"/>
  <c r="M151" i="20"/>
  <c r="K151" i="20"/>
  <c r="I151" i="20"/>
  <c r="W150" i="20"/>
  <c r="U150" i="20"/>
  <c r="Q150" i="20"/>
  <c r="O150" i="20"/>
  <c r="M150" i="20"/>
  <c r="K150" i="20"/>
  <c r="I150" i="20"/>
  <c r="W149" i="20"/>
  <c r="U149" i="20"/>
  <c r="Q149" i="20"/>
  <c r="O149" i="20"/>
  <c r="M149" i="20"/>
  <c r="K149" i="20"/>
  <c r="I149" i="20"/>
  <c r="W148" i="20"/>
  <c r="U148" i="20"/>
  <c r="Q148" i="20"/>
  <c r="O148" i="20"/>
  <c r="M148" i="20"/>
  <c r="K148" i="20"/>
  <c r="I148" i="20"/>
  <c r="W147" i="20"/>
  <c r="U147" i="20"/>
  <c r="Q147" i="20"/>
  <c r="O147" i="20"/>
  <c r="M147" i="20"/>
  <c r="K147" i="20"/>
  <c r="I147" i="20"/>
  <c r="W146" i="20"/>
  <c r="U146" i="20"/>
  <c r="Q146" i="20"/>
  <c r="O146" i="20"/>
  <c r="M146" i="20"/>
  <c r="K146" i="20"/>
  <c r="I146" i="20"/>
  <c r="W145" i="20"/>
  <c r="U145" i="20"/>
  <c r="Q145" i="20"/>
  <c r="O145" i="20"/>
  <c r="M145" i="20"/>
  <c r="K145" i="20"/>
  <c r="I145" i="20"/>
  <c r="W144" i="20"/>
  <c r="U144" i="20"/>
  <c r="Q144" i="20"/>
  <c r="O144" i="20"/>
  <c r="M144" i="20"/>
  <c r="K144" i="20"/>
  <c r="I144" i="20"/>
  <c r="W143" i="20"/>
  <c r="U143" i="20"/>
  <c r="Q143" i="20"/>
  <c r="O143" i="20"/>
  <c r="M143" i="20"/>
  <c r="K143" i="20"/>
  <c r="I143" i="20"/>
  <c r="W142" i="20"/>
  <c r="U142" i="20"/>
  <c r="Q142" i="20"/>
  <c r="O142" i="20"/>
  <c r="M142" i="20"/>
  <c r="K142" i="20"/>
  <c r="I142" i="20"/>
  <c r="W141" i="20"/>
  <c r="U141" i="20"/>
  <c r="Q141" i="20"/>
  <c r="O141" i="20"/>
  <c r="M141" i="20"/>
  <c r="K141" i="20"/>
  <c r="I141" i="20"/>
  <c r="W140" i="20"/>
  <c r="U140" i="20"/>
  <c r="Q140" i="20"/>
  <c r="O140" i="20"/>
  <c r="M140" i="20"/>
  <c r="K140" i="20"/>
  <c r="I140" i="20"/>
  <c r="W139" i="20"/>
  <c r="U139" i="20"/>
  <c r="Q139" i="20"/>
  <c r="O139" i="20"/>
  <c r="M139" i="20"/>
  <c r="K139" i="20"/>
  <c r="I139" i="20"/>
  <c r="W138" i="20"/>
  <c r="U138" i="20"/>
  <c r="Q138" i="20"/>
  <c r="O138" i="20"/>
  <c r="M138" i="20"/>
  <c r="K138" i="20"/>
  <c r="I138" i="20"/>
  <c r="W137" i="20"/>
  <c r="U137" i="20"/>
  <c r="Q137" i="20"/>
  <c r="O137" i="20"/>
  <c r="M137" i="20"/>
  <c r="K137" i="20"/>
  <c r="I137" i="20"/>
  <c r="W136" i="20"/>
  <c r="U136" i="20"/>
  <c r="Q136" i="20"/>
  <c r="O136" i="20"/>
  <c r="M136" i="20"/>
  <c r="K136" i="20"/>
  <c r="I136" i="20"/>
  <c r="W135" i="20"/>
  <c r="U135" i="20"/>
  <c r="Q135" i="20"/>
  <c r="O135" i="20"/>
  <c r="M135" i="20"/>
  <c r="K135" i="20"/>
  <c r="I135" i="20"/>
  <c r="W134" i="20"/>
  <c r="U134" i="20"/>
  <c r="Q134" i="20"/>
  <c r="O134" i="20"/>
  <c r="M134" i="20"/>
  <c r="K134" i="20"/>
  <c r="I134" i="20"/>
  <c r="W133" i="20"/>
  <c r="U133" i="20"/>
  <c r="Q133" i="20"/>
  <c r="O133" i="20"/>
  <c r="M133" i="20"/>
  <c r="K133" i="20"/>
  <c r="I133" i="20"/>
  <c r="W132" i="20"/>
  <c r="U132" i="20"/>
  <c r="Q132" i="20"/>
  <c r="O132" i="20"/>
  <c r="M132" i="20"/>
  <c r="K132" i="20"/>
  <c r="I132" i="20"/>
  <c r="W131" i="20"/>
  <c r="U131" i="20"/>
  <c r="Q131" i="20"/>
  <c r="O131" i="20"/>
  <c r="M131" i="20"/>
  <c r="K131" i="20"/>
  <c r="I131" i="20"/>
  <c r="W130" i="20"/>
  <c r="U130" i="20"/>
  <c r="Q130" i="20"/>
  <c r="O130" i="20"/>
  <c r="M130" i="20"/>
  <c r="K130" i="20"/>
  <c r="I130" i="20"/>
  <c r="W129" i="20"/>
  <c r="U129" i="20"/>
  <c r="Q129" i="20"/>
  <c r="O129" i="20"/>
  <c r="M129" i="20"/>
  <c r="K129" i="20"/>
  <c r="I129" i="20"/>
  <c r="W128" i="20"/>
  <c r="U128" i="20"/>
  <c r="Q128" i="20"/>
  <c r="O128" i="20"/>
  <c r="M128" i="20"/>
  <c r="K128" i="20"/>
  <c r="I128" i="20"/>
  <c r="W127" i="20"/>
  <c r="U127" i="20"/>
  <c r="Q127" i="20"/>
  <c r="O127" i="20"/>
  <c r="M127" i="20"/>
  <c r="K127" i="20"/>
  <c r="I127" i="20"/>
  <c r="W126" i="20"/>
  <c r="U126" i="20"/>
  <c r="Q126" i="20"/>
  <c r="O126" i="20"/>
  <c r="M126" i="20"/>
  <c r="K126" i="20"/>
  <c r="I126" i="20"/>
  <c r="W125" i="20"/>
  <c r="U125" i="20"/>
  <c r="Q125" i="20"/>
  <c r="O125" i="20"/>
  <c r="M125" i="20"/>
  <c r="K125" i="20"/>
  <c r="I125" i="20"/>
  <c r="W124" i="20"/>
  <c r="U124" i="20"/>
  <c r="Q124" i="20"/>
  <c r="O124" i="20"/>
  <c r="M124" i="20"/>
  <c r="K124" i="20"/>
  <c r="I124" i="20"/>
  <c r="W123" i="20"/>
  <c r="U123" i="20"/>
  <c r="Q123" i="20"/>
  <c r="O123" i="20"/>
  <c r="M123" i="20"/>
  <c r="K123" i="20"/>
  <c r="I123" i="20"/>
  <c r="W122" i="20"/>
  <c r="U122" i="20"/>
  <c r="Q122" i="20"/>
  <c r="O122" i="20"/>
  <c r="M122" i="20"/>
  <c r="K122" i="20"/>
  <c r="I122" i="20"/>
  <c r="W121" i="20"/>
  <c r="U121" i="20"/>
  <c r="Q121" i="20"/>
  <c r="O121" i="20"/>
  <c r="M121" i="20"/>
  <c r="K121" i="20"/>
  <c r="I121" i="20"/>
  <c r="W120" i="20"/>
  <c r="U120" i="20"/>
  <c r="Q120" i="20"/>
  <c r="O120" i="20"/>
  <c r="M120" i="20"/>
  <c r="K120" i="20"/>
  <c r="I120" i="20"/>
  <c r="W119" i="20"/>
  <c r="U119" i="20"/>
  <c r="Q119" i="20"/>
  <c r="O119" i="20"/>
  <c r="M119" i="20"/>
  <c r="K119" i="20"/>
  <c r="I119" i="20"/>
  <c r="W118" i="20"/>
  <c r="U118" i="20"/>
  <c r="Q118" i="20"/>
  <c r="O118" i="20"/>
  <c r="M118" i="20"/>
  <c r="K118" i="20"/>
  <c r="I118" i="20"/>
  <c r="W117" i="20"/>
  <c r="U117" i="20"/>
  <c r="Q117" i="20"/>
  <c r="O117" i="20"/>
  <c r="M117" i="20"/>
  <c r="K117" i="20"/>
  <c r="I117" i="20"/>
  <c r="W116" i="20"/>
  <c r="U116" i="20"/>
  <c r="Q116" i="20"/>
  <c r="O116" i="20"/>
  <c r="M116" i="20"/>
  <c r="K116" i="20"/>
  <c r="I116" i="20"/>
  <c r="W115" i="20"/>
  <c r="U115" i="20"/>
  <c r="Q115" i="20"/>
  <c r="O115" i="20"/>
  <c r="M115" i="20"/>
  <c r="K115" i="20"/>
  <c r="I115" i="20"/>
  <c r="W114" i="20"/>
  <c r="U114" i="20"/>
  <c r="Q114" i="20"/>
  <c r="O114" i="20"/>
  <c r="M114" i="20"/>
  <c r="K114" i="20"/>
  <c r="I114" i="20"/>
  <c r="W113" i="20"/>
  <c r="U113" i="20"/>
  <c r="Q113" i="20"/>
  <c r="O113" i="20"/>
  <c r="M113" i="20"/>
  <c r="K113" i="20"/>
  <c r="I113" i="20"/>
  <c r="W112" i="20"/>
  <c r="U112" i="20"/>
  <c r="Q112" i="20"/>
  <c r="O112" i="20"/>
  <c r="M112" i="20"/>
  <c r="K112" i="20"/>
  <c r="I112" i="20"/>
  <c r="W111" i="20"/>
  <c r="U111" i="20"/>
  <c r="Q111" i="20"/>
  <c r="O111" i="20"/>
  <c r="M111" i="20"/>
  <c r="K111" i="20"/>
  <c r="I111" i="20"/>
  <c r="W110" i="20"/>
  <c r="U110" i="20"/>
  <c r="Q110" i="20"/>
  <c r="O110" i="20"/>
  <c r="M110" i="20"/>
  <c r="K110" i="20"/>
  <c r="I110" i="20"/>
  <c r="W109" i="20"/>
  <c r="U109" i="20"/>
  <c r="Q109" i="20"/>
  <c r="O109" i="20"/>
  <c r="M109" i="20"/>
  <c r="K109" i="20"/>
  <c r="I109" i="20"/>
  <c r="W108" i="20"/>
  <c r="U108" i="20"/>
  <c r="Q108" i="20"/>
  <c r="O108" i="20"/>
  <c r="M108" i="20"/>
  <c r="K108" i="20"/>
  <c r="I108" i="20"/>
  <c r="W107" i="20"/>
  <c r="U107" i="20"/>
  <c r="Q107" i="20"/>
  <c r="O107" i="20"/>
  <c r="M107" i="20"/>
  <c r="K107" i="20"/>
  <c r="I107" i="20"/>
  <c r="W106" i="20"/>
  <c r="U106" i="20"/>
  <c r="Q106" i="20"/>
  <c r="O106" i="20"/>
  <c r="M106" i="20"/>
  <c r="K106" i="20"/>
  <c r="I106" i="20"/>
  <c r="W105" i="20"/>
  <c r="U105" i="20"/>
  <c r="Q105" i="20"/>
  <c r="O105" i="20"/>
  <c r="M105" i="20"/>
  <c r="K105" i="20"/>
  <c r="I105" i="20"/>
  <c r="W104" i="20"/>
  <c r="U104" i="20"/>
  <c r="Q104" i="20"/>
  <c r="O104" i="20"/>
  <c r="M104" i="20"/>
  <c r="K104" i="20"/>
  <c r="I104" i="20"/>
  <c r="W103" i="20"/>
  <c r="U103" i="20"/>
  <c r="Q103" i="20"/>
  <c r="O103" i="20"/>
  <c r="M103" i="20"/>
  <c r="K103" i="20"/>
  <c r="I103" i="20"/>
  <c r="W102" i="20"/>
  <c r="U102" i="20"/>
  <c r="Q102" i="20"/>
  <c r="O102" i="20"/>
  <c r="M102" i="20"/>
  <c r="K102" i="20"/>
  <c r="I102" i="20"/>
  <c r="W101" i="20"/>
  <c r="U101" i="20"/>
  <c r="Q101" i="20"/>
  <c r="O101" i="20"/>
  <c r="M101" i="20"/>
  <c r="K101" i="20"/>
  <c r="I101" i="20"/>
  <c r="W100" i="20"/>
  <c r="U100" i="20"/>
  <c r="Q100" i="20"/>
  <c r="O100" i="20"/>
  <c r="M100" i="20"/>
  <c r="K100" i="20"/>
  <c r="I100" i="20"/>
  <c r="W99" i="20"/>
  <c r="U99" i="20"/>
  <c r="Q99" i="20"/>
  <c r="O99" i="20"/>
  <c r="M99" i="20"/>
  <c r="K99" i="20"/>
  <c r="I99" i="20"/>
  <c r="W98" i="20"/>
  <c r="U98" i="20"/>
  <c r="Q98" i="20"/>
  <c r="O98" i="20"/>
  <c r="M98" i="20"/>
  <c r="K98" i="20"/>
  <c r="I98" i="20"/>
  <c r="W97" i="20"/>
  <c r="U97" i="20"/>
  <c r="Q97" i="20"/>
  <c r="O97" i="20"/>
  <c r="M97" i="20"/>
  <c r="K97" i="20"/>
  <c r="I97" i="20"/>
  <c r="W96" i="20"/>
  <c r="U96" i="20"/>
  <c r="Q96" i="20"/>
  <c r="O96" i="20"/>
  <c r="M96" i="20"/>
  <c r="K96" i="20"/>
  <c r="I96" i="20"/>
  <c r="W95" i="20"/>
  <c r="U95" i="20"/>
  <c r="Q95" i="20"/>
  <c r="O95" i="20"/>
  <c r="M95" i="20"/>
  <c r="K95" i="20"/>
  <c r="I95" i="20"/>
  <c r="W94" i="20"/>
  <c r="U94" i="20"/>
  <c r="Q94" i="20"/>
  <c r="O94" i="20"/>
  <c r="M94" i="20"/>
  <c r="K94" i="20"/>
  <c r="I94" i="20"/>
  <c r="W93" i="20"/>
  <c r="U93" i="20"/>
  <c r="Q93" i="20"/>
  <c r="O93" i="20"/>
  <c r="M93" i="20"/>
  <c r="K93" i="20"/>
  <c r="I93" i="20"/>
  <c r="W92" i="20"/>
  <c r="U92" i="20"/>
  <c r="Q92" i="20"/>
  <c r="O92" i="20"/>
  <c r="M92" i="20"/>
  <c r="K92" i="20"/>
  <c r="I92" i="20"/>
  <c r="W91" i="20"/>
  <c r="U91" i="20"/>
  <c r="Q91" i="20"/>
  <c r="O91" i="20"/>
  <c r="M91" i="20"/>
  <c r="K91" i="20"/>
  <c r="I91" i="20"/>
  <c r="W90" i="20"/>
  <c r="U90" i="20"/>
  <c r="Q90" i="20"/>
  <c r="O90" i="20"/>
  <c r="M90" i="20"/>
  <c r="K90" i="20"/>
  <c r="I90" i="20"/>
  <c r="W89" i="20"/>
  <c r="U89" i="20"/>
  <c r="Q89" i="20"/>
  <c r="O89" i="20"/>
  <c r="M89" i="20"/>
  <c r="K89" i="20"/>
  <c r="I89" i="20"/>
  <c r="W88" i="20"/>
  <c r="U88" i="20"/>
  <c r="Q88" i="20"/>
  <c r="O88" i="20"/>
  <c r="M88" i="20"/>
  <c r="K88" i="20"/>
  <c r="I88" i="20"/>
  <c r="W87" i="20"/>
  <c r="U87" i="20"/>
  <c r="Q87" i="20"/>
  <c r="O87" i="20"/>
  <c r="M87" i="20"/>
  <c r="K87" i="20"/>
  <c r="I87" i="20"/>
  <c r="W86" i="20"/>
  <c r="U86" i="20"/>
  <c r="Q86" i="20"/>
  <c r="O86" i="20"/>
  <c r="M86" i="20"/>
  <c r="K86" i="20"/>
  <c r="I86" i="20"/>
  <c r="W85" i="20"/>
  <c r="U85" i="20"/>
  <c r="Q85" i="20"/>
  <c r="O85" i="20"/>
  <c r="M85" i="20"/>
  <c r="K85" i="20"/>
  <c r="I85" i="20"/>
  <c r="W84" i="20"/>
  <c r="U84" i="20"/>
  <c r="Q84" i="20"/>
  <c r="O84" i="20"/>
  <c r="M84" i="20"/>
  <c r="K84" i="20"/>
  <c r="I84" i="20"/>
  <c r="W83" i="20"/>
  <c r="U83" i="20"/>
  <c r="Q83" i="20"/>
  <c r="O83" i="20"/>
  <c r="M83" i="20"/>
  <c r="K83" i="20"/>
  <c r="I83" i="20"/>
  <c r="W82" i="20"/>
  <c r="U82" i="20"/>
  <c r="Q82" i="20"/>
  <c r="O82" i="20"/>
  <c r="M82" i="20"/>
  <c r="K82" i="20"/>
  <c r="I82" i="20"/>
  <c r="W81" i="20"/>
  <c r="U81" i="20"/>
  <c r="Q81" i="20"/>
  <c r="O81" i="20"/>
  <c r="M81" i="20"/>
  <c r="K81" i="20"/>
  <c r="I81" i="20"/>
  <c r="W80" i="20"/>
  <c r="U80" i="20"/>
  <c r="Q80" i="20"/>
  <c r="O80" i="20"/>
  <c r="M80" i="20"/>
  <c r="K80" i="20"/>
  <c r="I80" i="20"/>
  <c r="W79" i="20"/>
  <c r="U79" i="20"/>
  <c r="Q79" i="20"/>
  <c r="O79" i="20"/>
  <c r="M79" i="20"/>
  <c r="K79" i="20"/>
  <c r="I79" i="20"/>
  <c r="W78" i="20"/>
  <c r="U78" i="20"/>
  <c r="Q78" i="20"/>
  <c r="O78" i="20"/>
  <c r="M78" i="20"/>
  <c r="K78" i="20"/>
  <c r="I78" i="20"/>
  <c r="W77" i="20"/>
  <c r="U77" i="20"/>
  <c r="Q77" i="20"/>
  <c r="O77" i="20"/>
  <c r="M77" i="20"/>
  <c r="K77" i="20"/>
  <c r="I77" i="20"/>
  <c r="W76" i="20"/>
  <c r="U76" i="20"/>
  <c r="Q76" i="20"/>
  <c r="O76" i="20"/>
  <c r="M76" i="20"/>
  <c r="K76" i="20"/>
  <c r="I76" i="20"/>
  <c r="W75" i="20"/>
  <c r="U75" i="20"/>
  <c r="Q75" i="20"/>
  <c r="O75" i="20"/>
  <c r="M75" i="20"/>
  <c r="K75" i="20"/>
  <c r="I75" i="20"/>
  <c r="W74" i="20"/>
  <c r="U74" i="20"/>
  <c r="Q74" i="20"/>
  <c r="O74" i="20"/>
  <c r="M74" i="20"/>
  <c r="K74" i="20"/>
  <c r="I74" i="20"/>
  <c r="W73" i="20"/>
  <c r="U73" i="20"/>
  <c r="Q73" i="20"/>
  <c r="O73" i="20"/>
  <c r="M73" i="20"/>
  <c r="K73" i="20"/>
  <c r="I73" i="20"/>
  <c r="W72" i="20"/>
  <c r="U72" i="20"/>
  <c r="Q72" i="20"/>
  <c r="O72" i="20"/>
  <c r="M72" i="20"/>
  <c r="K72" i="20"/>
  <c r="I72" i="20"/>
  <c r="W71" i="20"/>
  <c r="U71" i="20"/>
  <c r="Q71" i="20"/>
  <c r="O71" i="20"/>
  <c r="M71" i="20"/>
  <c r="K71" i="20"/>
  <c r="I71" i="20"/>
  <c r="W70" i="20"/>
  <c r="U70" i="20"/>
  <c r="Q70" i="20"/>
  <c r="O70" i="20"/>
  <c r="M70" i="20"/>
  <c r="K70" i="20"/>
  <c r="I70" i="20"/>
  <c r="W69" i="20"/>
  <c r="U69" i="20"/>
  <c r="Q69" i="20"/>
  <c r="O69" i="20"/>
  <c r="M69" i="20"/>
  <c r="K69" i="20"/>
  <c r="I69" i="20"/>
  <c r="W68" i="20"/>
  <c r="U68" i="20"/>
  <c r="Q68" i="20"/>
  <c r="O68" i="20"/>
  <c r="M68" i="20"/>
  <c r="K68" i="20"/>
  <c r="I68" i="20"/>
  <c r="W67" i="20"/>
  <c r="U67" i="20"/>
  <c r="Q67" i="20"/>
  <c r="O67" i="20"/>
  <c r="M67" i="20"/>
  <c r="K67" i="20"/>
  <c r="I67" i="20"/>
  <c r="W66" i="20"/>
  <c r="U66" i="20"/>
  <c r="Q66" i="20"/>
  <c r="O66" i="20"/>
  <c r="M66" i="20"/>
  <c r="K66" i="20"/>
  <c r="I66" i="20"/>
  <c r="W65" i="20"/>
  <c r="U65" i="20"/>
  <c r="Q65" i="20"/>
  <c r="O65" i="20"/>
  <c r="M65" i="20"/>
  <c r="K65" i="20"/>
  <c r="I65" i="20"/>
  <c r="W64" i="20"/>
  <c r="U64" i="20"/>
  <c r="Q64" i="20"/>
  <c r="O64" i="20"/>
  <c r="M64" i="20"/>
  <c r="K64" i="20"/>
  <c r="I64" i="20"/>
  <c r="W63" i="20"/>
  <c r="U63" i="20"/>
  <c r="Q63" i="20"/>
  <c r="O63" i="20"/>
  <c r="M63" i="20"/>
  <c r="K63" i="20"/>
  <c r="I63" i="20"/>
  <c r="W62" i="20"/>
  <c r="U62" i="20"/>
  <c r="Q62" i="20"/>
  <c r="O62" i="20"/>
  <c r="M62" i="20"/>
  <c r="K62" i="20"/>
  <c r="I62" i="20"/>
  <c r="W61" i="20"/>
  <c r="U61" i="20"/>
  <c r="Q61" i="20"/>
  <c r="O61" i="20"/>
  <c r="M61" i="20"/>
  <c r="K61" i="20"/>
  <c r="I61" i="20"/>
  <c r="W60" i="20"/>
  <c r="U60" i="20"/>
  <c r="Q60" i="20"/>
  <c r="O60" i="20"/>
  <c r="M60" i="20"/>
  <c r="K60" i="20"/>
  <c r="I60" i="20"/>
  <c r="W59" i="20"/>
  <c r="U59" i="20"/>
  <c r="Q59" i="20"/>
  <c r="O59" i="20"/>
  <c r="M59" i="20"/>
  <c r="K59" i="20"/>
  <c r="I59" i="20"/>
  <c r="W58" i="20"/>
  <c r="U58" i="20"/>
  <c r="Q58" i="20"/>
  <c r="O58" i="20"/>
  <c r="M58" i="20"/>
  <c r="K58" i="20"/>
  <c r="I58" i="20"/>
  <c r="W57" i="20"/>
  <c r="U57" i="20"/>
  <c r="Q57" i="20"/>
  <c r="O57" i="20"/>
  <c r="M57" i="20"/>
  <c r="K57" i="20"/>
  <c r="I57" i="20"/>
  <c r="W56" i="20"/>
  <c r="U56" i="20"/>
  <c r="Q56" i="20"/>
  <c r="O56" i="20"/>
  <c r="M56" i="20"/>
  <c r="K56" i="20"/>
  <c r="I56" i="20"/>
  <c r="W55" i="20"/>
  <c r="U55" i="20"/>
  <c r="Q55" i="20"/>
  <c r="O55" i="20"/>
  <c r="M55" i="20"/>
  <c r="K55" i="20"/>
  <c r="I55" i="20"/>
  <c r="W54" i="20"/>
  <c r="U54" i="20"/>
  <c r="Q54" i="20"/>
  <c r="O54" i="20"/>
  <c r="M54" i="20"/>
  <c r="K54" i="20"/>
  <c r="I54" i="20"/>
  <c r="W53" i="20"/>
  <c r="U53" i="20"/>
  <c r="Q53" i="20"/>
  <c r="O53" i="20"/>
  <c r="M53" i="20"/>
  <c r="K53" i="20"/>
  <c r="I53" i="20"/>
  <c r="W52" i="20"/>
  <c r="U52" i="20"/>
  <c r="Q52" i="20"/>
  <c r="O52" i="20"/>
  <c r="M52" i="20"/>
  <c r="K52" i="20"/>
  <c r="I52" i="20"/>
  <c r="W51" i="20"/>
  <c r="U51" i="20"/>
  <c r="Q51" i="20"/>
  <c r="O51" i="20"/>
  <c r="K51" i="20"/>
  <c r="W50" i="20"/>
  <c r="U50" i="20"/>
  <c r="Q50" i="20"/>
  <c r="O50" i="20"/>
  <c r="K50" i="20"/>
  <c r="W49" i="20"/>
  <c r="U49" i="20"/>
  <c r="Q49" i="20"/>
  <c r="O49" i="20"/>
  <c r="K49" i="20"/>
  <c r="W48" i="20"/>
  <c r="U48" i="20"/>
  <c r="Q48" i="20"/>
  <c r="O48" i="20"/>
  <c r="K48" i="20"/>
  <c r="W47" i="20"/>
  <c r="U47" i="20"/>
  <c r="Q47" i="20"/>
  <c r="O47" i="20"/>
  <c r="K47" i="20"/>
  <c r="W46" i="20"/>
  <c r="U46" i="20"/>
  <c r="Q46" i="20"/>
  <c r="O46" i="20"/>
  <c r="K46" i="20"/>
  <c r="W45" i="20"/>
  <c r="U45" i="20"/>
  <c r="Q45" i="20"/>
  <c r="O45" i="20"/>
  <c r="K45" i="20"/>
  <c r="W44" i="20"/>
  <c r="U44" i="20"/>
  <c r="Q44" i="20"/>
  <c r="O44" i="20"/>
  <c r="K44" i="20"/>
  <c r="W43" i="20"/>
  <c r="U43" i="20"/>
  <c r="Q43" i="20"/>
  <c r="O43" i="20"/>
  <c r="K43" i="20"/>
  <c r="W42" i="20"/>
  <c r="U42" i="20"/>
  <c r="Q42" i="20"/>
  <c r="O42" i="20"/>
  <c r="K42" i="20"/>
  <c r="W41" i="20"/>
  <c r="U41" i="20"/>
  <c r="Q41" i="20"/>
  <c r="O41" i="20"/>
  <c r="K41" i="20"/>
  <c r="W40" i="20"/>
  <c r="U40" i="20"/>
  <c r="Q40" i="20"/>
  <c r="O40" i="20"/>
  <c r="K40" i="20"/>
  <c r="W39" i="20"/>
  <c r="U39" i="20"/>
  <c r="Q39" i="20"/>
  <c r="O39" i="20"/>
  <c r="K39" i="20"/>
  <c r="W38" i="20"/>
  <c r="U38" i="20"/>
  <c r="Q38" i="20"/>
  <c r="O38" i="20"/>
  <c r="K38" i="20"/>
  <c r="W37" i="20"/>
  <c r="U37" i="20"/>
  <c r="Q37" i="20"/>
  <c r="O37" i="20"/>
  <c r="K37" i="20"/>
  <c r="W36" i="20"/>
  <c r="U36" i="20"/>
  <c r="Q36" i="20"/>
  <c r="O36" i="20"/>
  <c r="K36" i="20"/>
  <c r="W35" i="20"/>
  <c r="U35" i="20"/>
  <c r="Q35" i="20"/>
  <c r="O35" i="20"/>
  <c r="K35" i="20"/>
  <c r="W34" i="20"/>
  <c r="U34" i="20"/>
  <c r="Q34" i="20"/>
  <c r="O34" i="20"/>
  <c r="K34" i="20"/>
  <c r="W33" i="20"/>
  <c r="U33" i="20"/>
  <c r="Q33" i="20"/>
  <c r="O33" i="20"/>
  <c r="K33" i="20"/>
  <c r="W32" i="20"/>
  <c r="U32" i="20"/>
  <c r="Q32" i="20"/>
  <c r="O32" i="20"/>
  <c r="K32" i="20"/>
  <c r="W31" i="20"/>
  <c r="U31" i="20"/>
  <c r="Q31" i="20"/>
  <c r="O31" i="20"/>
  <c r="K31" i="20"/>
  <c r="W30" i="20"/>
  <c r="U30" i="20"/>
  <c r="Q30" i="20"/>
  <c r="O30" i="20"/>
  <c r="K30" i="20"/>
  <c r="W29" i="20"/>
  <c r="U29" i="20"/>
  <c r="Q29" i="20"/>
  <c r="O29" i="20"/>
  <c r="K29" i="20"/>
  <c r="W28" i="20"/>
  <c r="U28" i="20"/>
  <c r="Q28" i="20"/>
  <c r="O28" i="20"/>
  <c r="K28" i="20"/>
  <c r="W27" i="20"/>
  <c r="U27" i="20"/>
  <c r="Q27" i="20"/>
  <c r="O27" i="20"/>
  <c r="K27" i="20"/>
  <c r="W26" i="20"/>
  <c r="U26" i="20"/>
  <c r="Q26" i="20"/>
  <c r="O26" i="20"/>
  <c r="K26" i="20"/>
  <c r="W25" i="20"/>
  <c r="U25" i="20"/>
  <c r="Q25" i="20"/>
  <c r="O25" i="20"/>
  <c r="K25" i="20"/>
  <c r="W24" i="20"/>
  <c r="U24" i="20"/>
  <c r="Q24" i="20"/>
  <c r="O24" i="20"/>
  <c r="K24" i="20"/>
  <c r="W23" i="20"/>
  <c r="U23" i="20"/>
  <c r="Q23" i="20"/>
  <c r="O23" i="20"/>
  <c r="K23" i="20"/>
  <c r="W22" i="20"/>
  <c r="U22" i="20"/>
  <c r="Q22" i="20"/>
  <c r="O22" i="20"/>
  <c r="K22" i="20"/>
  <c r="W21" i="20"/>
  <c r="U21" i="20"/>
  <c r="Q21" i="20"/>
  <c r="O21" i="20"/>
  <c r="K21" i="20"/>
  <c r="W20" i="20"/>
  <c r="U20" i="20"/>
  <c r="Q20" i="20"/>
  <c r="O20" i="20"/>
  <c r="K20" i="20"/>
  <c r="W19" i="20"/>
  <c r="U19" i="20"/>
  <c r="Q19" i="20"/>
  <c r="O19" i="20"/>
  <c r="K19" i="20"/>
  <c r="W18" i="20"/>
  <c r="U18" i="20"/>
  <c r="Q18" i="20"/>
  <c r="O18" i="20"/>
  <c r="K18" i="20"/>
  <c r="W17" i="20"/>
  <c r="U17" i="20"/>
  <c r="Q17" i="20"/>
  <c r="O17" i="20"/>
  <c r="K17" i="20"/>
  <c r="W16" i="20"/>
  <c r="U16" i="20"/>
  <c r="Q16" i="20"/>
  <c r="O16" i="20"/>
  <c r="K16" i="20"/>
  <c r="W15" i="20"/>
  <c r="U15" i="20"/>
  <c r="Q15" i="20"/>
  <c r="O15" i="20"/>
  <c r="K15" i="20"/>
  <c r="W14" i="20"/>
  <c r="U14" i="20"/>
  <c r="Q14" i="20"/>
  <c r="O14" i="20"/>
  <c r="M14" i="20"/>
  <c r="K14" i="20"/>
  <c r="I14" i="20"/>
  <c r="W13" i="20"/>
  <c r="U13" i="20"/>
  <c r="Q13" i="20"/>
  <c r="O13" i="20"/>
  <c r="K13" i="20"/>
  <c r="W12" i="20"/>
  <c r="U12" i="20"/>
  <c r="Q12" i="20"/>
  <c r="O12" i="20"/>
  <c r="K12" i="20"/>
  <c r="W11" i="20"/>
  <c r="U11" i="20"/>
  <c r="Q11" i="20"/>
  <c r="O11" i="20"/>
  <c r="K11" i="20"/>
  <c r="W10" i="20"/>
  <c r="U10" i="20"/>
  <c r="Q10" i="20"/>
  <c r="O10" i="20"/>
  <c r="K10" i="20"/>
  <c r="W9" i="20"/>
  <c r="U9" i="20"/>
  <c r="Q9" i="20"/>
  <c r="O9" i="20"/>
  <c r="K9" i="20"/>
  <c r="W8" i="20"/>
  <c r="U8" i="20"/>
  <c r="Q8" i="20"/>
  <c r="O8" i="20"/>
  <c r="K8" i="20"/>
  <c r="W7" i="20"/>
  <c r="U7" i="20"/>
  <c r="Q7" i="20"/>
  <c r="O7" i="20"/>
  <c r="K7" i="20"/>
  <c r="W6" i="20"/>
  <c r="U6" i="20"/>
  <c r="Q6" i="20"/>
  <c r="O6" i="20"/>
  <c r="K6" i="20"/>
  <c r="W5" i="20"/>
  <c r="U5" i="20"/>
  <c r="Q5" i="20"/>
  <c r="O5" i="20"/>
  <c r="K5" i="20"/>
  <c r="W4" i="20"/>
  <c r="U4" i="20"/>
  <c r="Q4" i="20"/>
  <c r="O4" i="20"/>
  <c r="K4" i="20"/>
  <c r="W3" i="20"/>
  <c r="U3" i="20"/>
  <c r="Q3" i="20"/>
  <c r="O3" i="20"/>
  <c r="M3" i="20"/>
  <c r="K3" i="20"/>
  <c r="I3" i="20"/>
  <c r="W2" i="20"/>
  <c r="U2" i="20"/>
  <c r="Q2" i="20"/>
  <c r="O2" i="20"/>
  <c r="K2" i="20"/>
  <c r="W370" i="16" l="1"/>
  <c r="U370" i="16"/>
  <c r="Q370" i="16"/>
  <c r="O370" i="16"/>
  <c r="M370" i="16"/>
  <c r="K370" i="16"/>
  <c r="I370" i="16"/>
  <c r="W369" i="16"/>
  <c r="U369" i="16"/>
  <c r="Q369" i="16"/>
  <c r="O369" i="16"/>
  <c r="M369" i="16"/>
  <c r="K369" i="16"/>
  <c r="I369" i="16"/>
  <c r="W368" i="16"/>
  <c r="U368" i="16"/>
  <c r="Q368" i="16"/>
  <c r="O368" i="16"/>
  <c r="M368" i="16"/>
  <c r="K368" i="16"/>
  <c r="I368" i="16"/>
  <c r="W367" i="16"/>
  <c r="U367" i="16"/>
  <c r="Q367" i="16"/>
  <c r="O367" i="16"/>
  <c r="M367" i="16"/>
  <c r="K367" i="16"/>
  <c r="I367" i="16"/>
  <c r="W80" i="16"/>
  <c r="U80" i="16"/>
  <c r="Q80" i="16"/>
  <c r="O80" i="16"/>
  <c r="M80" i="16"/>
  <c r="K80" i="16"/>
  <c r="I80" i="16"/>
  <c r="W79" i="16"/>
  <c r="U79" i="16"/>
  <c r="Q79" i="16"/>
  <c r="O79" i="16"/>
  <c r="M79" i="16"/>
  <c r="K79" i="16"/>
  <c r="I79" i="16"/>
  <c r="W78" i="16"/>
  <c r="U78" i="16"/>
  <c r="Q78" i="16"/>
  <c r="O78" i="16"/>
  <c r="M78" i="16"/>
  <c r="K78" i="16"/>
  <c r="I78" i="16"/>
  <c r="W77" i="16"/>
  <c r="U77" i="16"/>
  <c r="Q77" i="16"/>
  <c r="O77" i="16"/>
  <c r="M77" i="16"/>
  <c r="K77" i="16"/>
  <c r="I77" i="16"/>
  <c r="W76" i="16"/>
  <c r="U76" i="16"/>
  <c r="Q76" i="16"/>
  <c r="O76" i="16"/>
  <c r="M76" i="16"/>
  <c r="K76" i="16"/>
  <c r="I76" i="16"/>
  <c r="W75" i="16" l="1"/>
  <c r="U75" i="16"/>
  <c r="Q75" i="16"/>
  <c r="O75" i="16"/>
  <c r="M75" i="16"/>
  <c r="K75" i="16"/>
  <c r="I75" i="16"/>
  <c r="W2" i="16"/>
  <c r="U2" i="16"/>
  <c r="Q2" i="16"/>
  <c r="O2" i="16"/>
  <c r="K2" i="16"/>
  <c r="W74" i="16" l="1"/>
  <c r="U74" i="16"/>
  <c r="Q74" i="16"/>
  <c r="O74" i="16"/>
  <c r="M74" i="16"/>
  <c r="K74" i="16"/>
  <c r="I74" i="16"/>
  <c r="W73" i="16" l="1"/>
  <c r="U73" i="16"/>
  <c r="Q73" i="16"/>
  <c r="O73" i="16"/>
  <c r="K73" i="16"/>
  <c r="W72" i="16"/>
  <c r="U72" i="16"/>
  <c r="Q72" i="16"/>
  <c r="O72" i="16"/>
  <c r="M72" i="16"/>
  <c r="K72" i="16"/>
  <c r="I72" i="16"/>
  <c r="W71" i="16"/>
  <c r="U71" i="16"/>
  <c r="Q71" i="16"/>
  <c r="O71" i="16"/>
  <c r="M71" i="16"/>
  <c r="K71" i="16"/>
  <c r="I71" i="16"/>
  <c r="K70" i="16"/>
  <c r="I27" i="16" l="1"/>
  <c r="K27" i="16"/>
  <c r="M27" i="16"/>
  <c r="O27" i="16"/>
  <c r="Q27" i="16"/>
  <c r="U27" i="16"/>
  <c r="W27" i="16"/>
  <c r="W70" i="16"/>
  <c r="U70" i="16"/>
  <c r="Q70" i="16"/>
  <c r="O70" i="16"/>
  <c r="M70" i="16"/>
  <c r="I70" i="16"/>
  <c r="W69" i="16"/>
  <c r="U69" i="16"/>
  <c r="Q69" i="16"/>
  <c r="O69" i="16"/>
  <c r="M69" i="16"/>
  <c r="K69" i="16"/>
  <c r="I69" i="16"/>
  <c r="W68" i="16"/>
  <c r="U68" i="16"/>
  <c r="Q68" i="16"/>
  <c r="O68" i="16"/>
  <c r="M68" i="16"/>
  <c r="K68" i="16"/>
  <c r="I68" i="16"/>
  <c r="W67" i="16"/>
  <c r="U67" i="16"/>
  <c r="Q67" i="16"/>
  <c r="O67" i="16"/>
  <c r="M67" i="16"/>
  <c r="K67" i="16"/>
  <c r="I67" i="16"/>
  <c r="I3" i="16" l="1"/>
  <c r="K3" i="16"/>
  <c r="M3" i="16"/>
  <c r="O3" i="16"/>
  <c r="Q3" i="16"/>
  <c r="U3" i="16"/>
  <c r="W3" i="16"/>
  <c r="I4" i="16"/>
  <c r="K4" i="16"/>
  <c r="M4" i="16"/>
  <c r="O4" i="16"/>
  <c r="Q4" i="16"/>
  <c r="U4" i="16"/>
  <c r="W4" i="16"/>
  <c r="I5" i="16"/>
  <c r="K5" i="16"/>
  <c r="M5" i="16"/>
  <c r="O5" i="16"/>
  <c r="Q5" i="16"/>
  <c r="U5" i="16"/>
  <c r="W5" i="16"/>
  <c r="I6" i="16"/>
  <c r="K6" i="16"/>
  <c r="M6" i="16"/>
  <c r="O6" i="16"/>
  <c r="Q6" i="16"/>
  <c r="U6" i="16"/>
  <c r="W6" i="16"/>
  <c r="I7" i="16"/>
  <c r="K7" i="16"/>
  <c r="M7" i="16"/>
  <c r="O7" i="16"/>
  <c r="Q7" i="16"/>
  <c r="U7" i="16"/>
  <c r="W7" i="16"/>
  <c r="I8" i="16"/>
  <c r="K8" i="16"/>
  <c r="M8" i="16"/>
  <c r="O8" i="16"/>
  <c r="Q8" i="16"/>
  <c r="U8" i="16"/>
  <c r="W8" i="16"/>
  <c r="I9" i="16"/>
  <c r="K9" i="16"/>
  <c r="M9" i="16"/>
  <c r="O9" i="16"/>
  <c r="Q9" i="16"/>
  <c r="U9" i="16"/>
  <c r="W9" i="16"/>
  <c r="I10" i="16"/>
  <c r="K10" i="16"/>
  <c r="M10" i="16"/>
  <c r="O10" i="16"/>
  <c r="Q10" i="16"/>
  <c r="U10" i="16"/>
  <c r="W10" i="16"/>
  <c r="I11" i="16"/>
  <c r="K11" i="16"/>
  <c r="M11" i="16"/>
  <c r="O11" i="16"/>
  <c r="Q11" i="16"/>
  <c r="U11" i="16"/>
  <c r="W11" i="16"/>
  <c r="I12" i="16"/>
  <c r="K12" i="16"/>
  <c r="M12" i="16"/>
  <c r="O12" i="16"/>
  <c r="Q12" i="16"/>
  <c r="U12" i="16"/>
  <c r="W12" i="16"/>
  <c r="I13" i="16"/>
  <c r="K13" i="16"/>
  <c r="M13" i="16"/>
  <c r="O13" i="16"/>
  <c r="Q13" i="16"/>
  <c r="U13" i="16"/>
  <c r="W13" i="16"/>
  <c r="I14" i="16"/>
  <c r="K14" i="16"/>
  <c r="M14" i="16"/>
  <c r="O14" i="16"/>
  <c r="Q14" i="16"/>
  <c r="U14" i="16"/>
  <c r="W14" i="16"/>
  <c r="I15" i="16"/>
  <c r="K15" i="16"/>
  <c r="M15" i="16"/>
  <c r="O15" i="16"/>
  <c r="Q15" i="16"/>
  <c r="U15" i="16"/>
  <c r="W15" i="16"/>
  <c r="I16" i="16"/>
  <c r="K16" i="16"/>
  <c r="M16" i="16"/>
  <c r="O16" i="16"/>
  <c r="Q16" i="16"/>
  <c r="U16" i="16"/>
  <c r="W16" i="16"/>
  <c r="I17" i="16"/>
  <c r="K17" i="16"/>
  <c r="M17" i="16"/>
  <c r="O17" i="16"/>
  <c r="Q17" i="16"/>
  <c r="U17" i="16"/>
  <c r="W17" i="16"/>
  <c r="I18" i="16"/>
  <c r="K18" i="16"/>
  <c r="M18" i="16"/>
  <c r="O18" i="16"/>
  <c r="Q18" i="16"/>
  <c r="U18" i="16"/>
  <c r="W18" i="16"/>
  <c r="I19" i="16"/>
  <c r="K19" i="16"/>
  <c r="M19" i="16"/>
  <c r="O19" i="16"/>
  <c r="Q19" i="16"/>
  <c r="U19" i="16"/>
  <c r="W19" i="16"/>
  <c r="I20" i="16"/>
  <c r="K20" i="16"/>
  <c r="M20" i="16"/>
  <c r="O20" i="16"/>
  <c r="Q20" i="16"/>
  <c r="U20" i="16"/>
  <c r="W20" i="16"/>
  <c r="I21" i="16"/>
  <c r="K21" i="16"/>
  <c r="M21" i="16"/>
  <c r="O21" i="16"/>
  <c r="Q21" i="16"/>
  <c r="U21" i="16"/>
  <c r="W21" i="16"/>
  <c r="I22" i="16"/>
  <c r="K22" i="16"/>
  <c r="M22" i="16"/>
  <c r="O22" i="16"/>
  <c r="Q22" i="16"/>
  <c r="U22" i="16"/>
  <c r="W22" i="16"/>
  <c r="I23" i="16"/>
  <c r="K23" i="16"/>
  <c r="M23" i="16"/>
  <c r="O23" i="16"/>
  <c r="Q23" i="16"/>
  <c r="U23" i="16"/>
  <c r="W23" i="16"/>
  <c r="I24" i="16"/>
  <c r="K24" i="16"/>
  <c r="M24" i="16"/>
  <c r="O24" i="16"/>
  <c r="Q24" i="16"/>
  <c r="U24" i="16"/>
  <c r="W24" i="16"/>
  <c r="I25" i="16"/>
  <c r="K25" i="16"/>
  <c r="M25" i="16"/>
  <c r="O25" i="16"/>
  <c r="Q25" i="16"/>
  <c r="U25" i="16"/>
  <c r="W25" i="16"/>
  <c r="I26" i="16"/>
  <c r="K26" i="16"/>
  <c r="M26" i="16"/>
  <c r="O26" i="16"/>
  <c r="Q26" i="16"/>
  <c r="U26" i="16"/>
  <c r="W26" i="16"/>
  <c r="I28" i="16"/>
  <c r="K28" i="16"/>
  <c r="M28" i="16"/>
  <c r="O28" i="16"/>
  <c r="Q28" i="16"/>
  <c r="U28" i="16"/>
  <c r="W28" i="16"/>
  <c r="I29" i="16"/>
  <c r="K29" i="16"/>
  <c r="M29" i="16"/>
  <c r="O29" i="16"/>
  <c r="Q29" i="16"/>
  <c r="U29" i="16"/>
  <c r="W29" i="16"/>
  <c r="I30" i="16"/>
  <c r="K30" i="16"/>
  <c r="M30" i="16"/>
  <c r="O30" i="16"/>
  <c r="Q30" i="16"/>
  <c r="U30" i="16"/>
  <c r="W30" i="16"/>
  <c r="I31" i="16"/>
  <c r="K31" i="16"/>
  <c r="M31" i="16"/>
  <c r="O31" i="16"/>
  <c r="Q31" i="16"/>
  <c r="U31" i="16"/>
  <c r="W31" i="16"/>
  <c r="I32" i="16"/>
  <c r="K32" i="16"/>
  <c r="M32" i="16"/>
  <c r="O32" i="16"/>
  <c r="Q32" i="16"/>
  <c r="U32" i="16"/>
  <c r="W32" i="16"/>
  <c r="I33" i="16"/>
  <c r="K33" i="16"/>
  <c r="M33" i="16"/>
  <c r="O33" i="16"/>
  <c r="Q33" i="16"/>
  <c r="U33" i="16"/>
  <c r="W33" i="16"/>
  <c r="I34" i="16"/>
  <c r="K34" i="16"/>
  <c r="M34" i="16"/>
  <c r="O34" i="16"/>
  <c r="Q34" i="16"/>
  <c r="U34" i="16"/>
  <c r="W34" i="16"/>
  <c r="I35" i="16"/>
  <c r="K35" i="16"/>
  <c r="M35" i="16"/>
  <c r="O35" i="16"/>
  <c r="Q35" i="16"/>
  <c r="U35" i="16"/>
  <c r="W35" i="16"/>
  <c r="I36" i="16"/>
  <c r="K36" i="16"/>
  <c r="M36" i="16"/>
  <c r="O36" i="16"/>
  <c r="Q36" i="16"/>
  <c r="U36" i="16"/>
  <c r="W36" i="16"/>
  <c r="I37" i="16"/>
  <c r="K37" i="16"/>
  <c r="M37" i="16"/>
  <c r="O37" i="16"/>
  <c r="Q37" i="16"/>
  <c r="U37" i="16"/>
  <c r="W37" i="16"/>
  <c r="I38" i="16"/>
  <c r="K38" i="16"/>
  <c r="M38" i="16"/>
  <c r="O38" i="16"/>
  <c r="Q38" i="16"/>
  <c r="U38" i="16"/>
  <c r="W38" i="16"/>
  <c r="I39" i="16"/>
  <c r="K39" i="16"/>
  <c r="M39" i="16"/>
  <c r="O39" i="16"/>
  <c r="Q39" i="16"/>
  <c r="U39" i="16"/>
  <c r="W39" i="16"/>
  <c r="I40" i="16"/>
  <c r="K40" i="16"/>
  <c r="M40" i="16"/>
  <c r="O40" i="16"/>
  <c r="Q40" i="16"/>
  <c r="U40" i="16"/>
  <c r="W40" i="16"/>
  <c r="I41" i="16"/>
  <c r="K41" i="16"/>
  <c r="M41" i="16"/>
  <c r="O41" i="16"/>
  <c r="Q41" i="16"/>
  <c r="U41" i="16"/>
  <c r="W41" i="16"/>
  <c r="I42" i="16"/>
  <c r="K42" i="16"/>
  <c r="M42" i="16"/>
  <c r="O42" i="16"/>
  <c r="Q42" i="16"/>
  <c r="U42" i="16"/>
  <c r="W42" i="16"/>
  <c r="I43" i="16"/>
  <c r="K43" i="16"/>
  <c r="M43" i="16"/>
  <c r="O43" i="16"/>
  <c r="Q43" i="16"/>
  <c r="U43" i="16"/>
  <c r="W43" i="16"/>
  <c r="I44" i="16"/>
  <c r="K44" i="16"/>
  <c r="M44" i="16"/>
  <c r="O44" i="16"/>
  <c r="Q44" i="16"/>
  <c r="U44" i="16"/>
  <c r="W44" i="16"/>
  <c r="I45" i="16"/>
  <c r="K45" i="16"/>
  <c r="M45" i="16"/>
  <c r="O45" i="16"/>
  <c r="Q45" i="16"/>
  <c r="U45" i="16"/>
  <c r="W45" i="16"/>
  <c r="I46" i="16"/>
  <c r="K46" i="16"/>
  <c r="M46" i="16"/>
  <c r="O46" i="16"/>
  <c r="Q46" i="16"/>
  <c r="U46" i="16"/>
  <c r="W46" i="16"/>
  <c r="I47" i="16"/>
  <c r="K47" i="16"/>
  <c r="M47" i="16"/>
  <c r="O47" i="16"/>
  <c r="Q47" i="16"/>
  <c r="U47" i="16"/>
  <c r="W47" i="16"/>
  <c r="I48" i="16"/>
  <c r="K48" i="16"/>
  <c r="M48" i="16"/>
  <c r="O48" i="16"/>
  <c r="Q48" i="16"/>
  <c r="U48" i="16"/>
  <c r="W48" i="16"/>
  <c r="I49" i="16"/>
  <c r="K49" i="16"/>
  <c r="M49" i="16"/>
  <c r="O49" i="16"/>
  <c r="Q49" i="16"/>
  <c r="U49" i="16"/>
  <c r="W49" i="16"/>
  <c r="I50" i="16"/>
  <c r="K50" i="16"/>
  <c r="M50" i="16"/>
  <c r="O50" i="16"/>
  <c r="Q50" i="16"/>
  <c r="U50" i="16"/>
  <c r="W50" i="16"/>
  <c r="I51" i="16"/>
  <c r="K51" i="16"/>
  <c r="M51" i="16"/>
  <c r="O51" i="16"/>
  <c r="Q51" i="16"/>
  <c r="U51" i="16"/>
  <c r="W51" i="16"/>
  <c r="I52" i="16"/>
  <c r="K52" i="16"/>
  <c r="M52" i="16"/>
  <c r="O52" i="16"/>
  <c r="Q52" i="16"/>
  <c r="U52" i="16"/>
  <c r="W52" i="16"/>
  <c r="I53" i="16"/>
  <c r="K53" i="16"/>
  <c r="M53" i="16"/>
  <c r="O53" i="16"/>
  <c r="Q53" i="16"/>
  <c r="U53" i="16"/>
  <c r="W53" i="16"/>
  <c r="I54" i="16"/>
  <c r="K54" i="16"/>
  <c r="M54" i="16"/>
  <c r="O54" i="16"/>
  <c r="Q54" i="16"/>
  <c r="U54" i="16"/>
  <c r="W54" i="16"/>
  <c r="I55" i="16"/>
  <c r="K55" i="16"/>
  <c r="M55" i="16"/>
  <c r="O55" i="16"/>
  <c r="Q55" i="16"/>
  <c r="U55" i="16"/>
  <c r="W55" i="16"/>
  <c r="I56" i="16"/>
  <c r="K56" i="16"/>
  <c r="M56" i="16"/>
  <c r="O56" i="16"/>
  <c r="Q56" i="16"/>
  <c r="U56" i="16"/>
  <c r="W56" i="16"/>
  <c r="I57" i="16"/>
  <c r="K57" i="16"/>
  <c r="M57" i="16"/>
  <c r="O57" i="16"/>
  <c r="Q57" i="16"/>
  <c r="U57" i="16"/>
  <c r="W57" i="16"/>
  <c r="I58" i="16"/>
  <c r="K58" i="16"/>
  <c r="M58" i="16"/>
  <c r="O58" i="16"/>
  <c r="Q58" i="16"/>
  <c r="U58" i="16"/>
  <c r="W58" i="16"/>
  <c r="I59" i="16"/>
  <c r="K59" i="16"/>
  <c r="M59" i="16"/>
  <c r="O59" i="16"/>
  <c r="Q59" i="16"/>
  <c r="U59" i="16"/>
  <c r="W59" i="16"/>
  <c r="I60" i="16"/>
  <c r="K60" i="16"/>
  <c r="M60" i="16"/>
  <c r="O60" i="16"/>
  <c r="Q60" i="16"/>
  <c r="U60" i="16"/>
  <c r="W60" i="16"/>
  <c r="I61" i="16"/>
  <c r="K61" i="16"/>
  <c r="M61" i="16"/>
  <c r="O61" i="16"/>
  <c r="Q61" i="16"/>
  <c r="U61" i="16"/>
  <c r="W61" i="16"/>
  <c r="I62" i="16"/>
  <c r="K62" i="16"/>
  <c r="M62" i="16"/>
  <c r="O62" i="16"/>
  <c r="Q62" i="16"/>
  <c r="U62" i="16"/>
  <c r="W62" i="16"/>
  <c r="I63" i="16"/>
  <c r="K63" i="16"/>
  <c r="M63" i="16"/>
  <c r="O63" i="16"/>
  <c r="Q63" i="16"/>
  <c r="U63" i="16"/>
  <c r="W63" i="16"/>
  <c r="I64" i="16"/>
  <c r="K64" i="16"/>
  <c r="M64" i="16"/>
  <c r="O64" i="16"/>
  <c r="Q64" i="16"/>
  <c r="U64" i="16"/>
  <c r="W64" i="16"/>
  <c r="I65" i="16"/>
  <c r="K65" i="16"/>
  <c r="M65" i="16"/>
  <c r="O65" i="16"/>
  <c r="Q65" i="16"/>
  <c r="U65" i="16"/>
  <c r="W65" i="16"/>
  <c r="I66" i="16"/>
  <c r="K66" i="16"/>
  <c r="M66" i="16"/>
  <c r="O66" i="16"/>
  <c r="Q66" i="16"/>
  <c r="U66" i="16"/>
  <c r="W66" i="16"/>
  <c r="I371" i="16"/>
  <c r="K371" i="16"/>
  <c r="M371" i="16"/>
  <c r="O371" i="16"/>
  <c r="Q371" i="16"/>
  <c r="U371" i="16"/>
  <c r="W371" i="16"/>
  <c r="I372" i="16"/>
  <c r="K372" i="16"/>
  <c r="M372" i="16"/>
  <c r="O372" i="16"/>
  <c r="Q372" i="16"/>
  <c r="U372" i="16"/>
  <c r="W372" i="16"/>
  <c r="I373" i="16"/>
  <c r="K373" i="16"/>
  <c r="M373" i="16"/>
  <c r="O373" i="16"/>
  <c r="Q373" i="16"/>
  <c r="U373" i="16"/>
  <c r="W373" i="16"/>
  <c r="I374" i="16"/>
  <c r="K374" i="16"/>
  <c r="M374" i="16"/>
  <c r="O374" i="16"/>
  <c r="Q374" i="16"/>
  <c r="U374" i="16"/>
  <c r="W374" i="16"/>
  <c r="I375" i="16"/>
  <c r="K375" i="16"/>
  <c r="M375" i="16"/>
  <c r="O375" i="16"/>
  <c r="Q375" i="16"/>
  <c r="U375" i="16"/>
  <c r="W375" i="16"/>
  <c r="I376" i="16"/>
  <c r="K376" i="16"/>
  <c r="M376" i="16"/>
  <c r="O376" i="16"/>
  <c r="Q376" i="16"/>
  <c r="U376" i="16"/>
  <c r="W376" i="16"/>
  <c r="I377" i="16"/>
  <c r="K377" i="16"/>
  <c r="M377" i="16"/>
  <c r="O377" i="16"/>
  <c r="Q377" i="16"/>
  <c r="U377" i="16"/>
  <c r="W377" i="16"/>
  <c r="I378" i="16"/>
  <c r="K378" i="16"/>
  <c r="M378" i="16"/>
  <c r="O378" i="16"/>
  <c r="Q378" i="16"/>
  <c r="U378" i="16"/>
  <c r="W378" i="16"/>
  <c r="I379" i="16"/>
  <c r="K379" i="16"/>
  <c r="M379" i="16"/>
  <c r="O379" i="16"/>
  <c r="Q379" i="16"/>
  <c r="U379" i="16"/>
  <c r="W379" i="16"/>
  <c r="I380" i="16"/>
  <c r="K380" i="16"/>
  <c r="M380" i="16"/>
  <c r="O380" i="16"/>
  <c r="Q380" i="16"/>
  <c r="U380" i="16"/>
  <c r="W380" i="16"/>
  <c r="I381" i="16"/>
  <c r="K381" i="16"/>
  <c r="M381" i="16"/>
  <c r="O381" i="16"/>
  <c r="Q381" i="16"/>
  <c r="U381" i="16"/>
  <c r="W381" i="16"/>
  <c r="I382" i="16"/>
  <c r="K382" i="16"/>
  <c r="M382" i="16"/>
  <c r="O382" i="16"/>
  <c r="Q382" i="16"/>
  <c r="U382" i="16"/>
  <c r="W382" i="16"/>
  <c r="I383" i="16"/>
  <c r="K383" i="16"/>
  <c r="M383" i="16"/>
  <c r="O383" i="16"/>
  <c r="Q383" i="16"/>
  <c r="U383" i="16"/>
  <c r="W383" i="16"/>
  <c r="I384" i="16"/>
  <c r="K384" i="16"/>
  <c r="M384" i="16"/>
  <c r="O384" i="16"/>
  <c r="Q384" i="16"/>
  <c r="U384" i="16"/>
  <c r="W384" i="16"/>
  <c r="I385" i="16"/>
  <c r="K385" i="16"/>
  <c r="M385" i="16"/>
  <c r="O385" i="16"/>
  <c r="Q385" i="16"/>
  <c r="U385" i="16"/>
  <c r="W385" i="16"/>
  <c r="I386" i="16"/>
  <c r="K386" i="16"/>
  <c r="M386" i="16"/>
  <c r="O386" i="16"/>
  <c r="Q386" i="16"/>
  <c r="U386" i="16"/>
  <c r="W386" i="16"/>
  <c r="I387" i="16"/>
  <c r="K387" i="16"/>
  <c r="M387" i="16"/>
  <c r="O387" i="16"/>
  <c r="Q387" i="16"/>
  <c r="U387" i="16"/>
  <c r="W387" i="16"/>
  <c r="I388" i="16"/>
  <c r="K388" i="16"/>
  <c r="M388" i="16"/>
  <c r="O388" i="16"/>
  <c r="Q388" i="16"/>
  <c r="U388" i="16"/>
  <c r="W388" i="16"/>
  <c r="I389" i="16"/>
  <c r="K389" i="16"/>
  <c r="M389" i="16"/>
  <c r="O389" i="16"/>
  <c r="Q389" i="16"/>
  <c r="U389" i="16"/>
  <c r="W389" i="16"/>
  <c r="I390" i="16"/>
  <c r="K390" i="16"/>
  <c r="M390" i="16"/>
  <c r="O390" i="16"/>
  <c r="Q390" i="16"/>
  <c r="U390" i="16"/>
  <c r="W390" i="16"/>
  <c r="I391" i="16"/>
  <c r="K391" i="16"/>
  <c r="M391" i="16"/>
  <c r="O391" i="16"/>
  <c r="Q391" i="16"/>
  <c r="U391" i="16"/>
  <c r="W391" i="16"/>
  <c r="I392" i="16"/>
  <c r="K392" i="16"/>
  <c r="M392" i="16"/>
  <c r="O392" i="16"/>
  <c r="Q392" i="16"/>
  <c r="U392" i="16"/>
  <c r="W392" i="16"/>
  <c r="I393" i="16"/>
  <c r="K393" i="16"/>
  <c r="M393" i="16"/>
  <c r="O393" i="16"/>
  <c r="Q393" i="16"/>
  <c r="U393" i="16"/>
  <c r="W393" i="16"/>
  <c r="I394" i="16"/>
  <c r="K394" i="16"/>
  <c r="M394" i="16"/>
  <c r="O394" i="16"/>
  <c r="Q394" i="16"/>
  <c r="U394" i="16"/>
  <c r="W394" i="16"/>
  <c r="I395" i="16"/>
  <c r="K395" i="16"/>
  <c r="M395" i="16"/>
  <c r="O395" i="16"/>
  <c r="Q395" i="16"/>
  <c r="U395" i="16"/>
  <c r="W395" i="16"/>
  <c r="I396" i="16"/>
  <c r="K396" i="16"/>
  <c r="M396" i="16"/>
  <c r="O396" i="16"/>
  <c r="Q396" i="16"/>
  <c r="U396" i="16"/>
  <c r="W396" i="16"/>
  <c r="I397" i="16"/>
  <c r="K397" i="16"/>
  <c r="M397" i="16"/>
  <c r="O397" i="16"/>
  <c r="Q397" i="16"/>
  <c r="U397" i="16"/>
  <c r="W397" i="16"/>
  <c r="I398" i="16"/>
  <c r="K398" i="16"/>
  <c r="M398" i="16"/>
  <c r="O398" i="16"/>
  <c r="Q398" i="16"/>
  <c r="U398" i="16"/>
  <c r="W398" i="16"/>
  <c r="I399" i="16"/>
  <c r="K399" i="16"/>
  <c r="M399" i="16"/>
  <c r="O399" i="16"/>
  <c r="Q399" i="16"/>
  <c r="U399" i="16"/>
  <c r="W399" i="16"/>
  <c r="I400" i="16"/>
  <c r="K400" i="16"/>
  <c r="M400" i="16"/>
  <c r="O400" i="16"/>
  <c r="Q400" i="16"/>
  <c r="U400" i="16"/>
  <c r="W400" i="16"/>
  <c r="I401" i="16"/>
  <c r="K401" i="16"/>
  <c r="M401" i="16"/>
  <c r="O401" i="16"/>
  <c r="Q401" i="16"/>
  <c r="U401" i="16"/>
  <c r="W401" i="16"/>
  <c r="I402" i="16"/>
  <c r="K402" i="16"/>
  <c r="M402" i="16"/>
  <c r="O402" i="16"/>
  <c r="Q402" i="16"/>
  <c r="U402" i="16"/>
  <c r="W402" i="16"/>
  <c r="I403" i="16"/>
  <c r="K403" i="16"/>
  <c r="M403" i="16"/>
  <c r="O403" i="16"/>
  <c r="Q403" i="16"/>
  <c r="U403" i="16"/>
  <c r="W403" i="16"/>
  <c r="I404" i="16"/>
  <c r="K404" i="16"/>
  <c r="M404" i="16"/>
  <c r="O404" i="16"/>
  <c r="Q404" i="16"/>
  <c r="U404" i="16"/>
  <c r="W404" i="16"/>
  <c r="I405" i="16"/>
  <c r="K405" i="16"/>
  <c r="M405" i="16"/>
  <c r="O405" i="16"/>
  <c r="Q405" i="16"/>
  <c r="U405" i="16"/>
  <c r="W405" i="16"/>
  <c r="I406" i="16"/>
  <c r="K406" i="16"/>
  <c r="M406" i="16"/>
  <c r="O406" i="16"/>
  <c r="Q406" i="16"/>
  <c r="U406" i="16"/>
  <c r="W406" i="16"/>
  <c r="I407" i="16"/>
  <c r="K407" i="16"/>
  <c r="M407" i="16"/>
  <c r="O407" i="16"/>
  <c r="Q407" i="16"/>
  <c r="U407" i="16"/>
  <c r="W407" i="16"/>
  <c r="I408" i="16"/>
  <c r="K408" i="16"/>
  <c r="M408" i="16"/>
  <c r="O408" i="16"/>
  <c r="Q408" i="16"/>
  <c r="U408" i="16"/>
  <c r="W408" i="16"/>
  <c r="I409" i="16"/>
  <c r="K409" i="16"/>
  <c r="M409" i="16"/>
  <c r="O409" i="16"/>
  <c r="Q409" i="16"/>
  <c r="U409" i="16"/>
  <c r="W409" i="16"/>
  <c r="I410" i="16"/>
  <c r="K410" i="16"/>
  <c r="M410" i="16"/>
  <c r="O410" i="16"/>
  <c r="Q410" i="16"/>
  <c r="U410" i="16"/>
  <c r="W410" i="16"/>
  <c r="I411" i="16"/>
  <c r="K411" i="16"/>
  <c r="M411" i="16"/>
  <c r="O411" i="16"/>
  <c r="Q411" i="16"/>
  <c r="U411" i="16"/>
  <c r="W411" i="16"/>
  <c r="I412" i="16"/>
  <c r="K412" i="16"/>
  <c r="M412" i="16"/>
  <c r="O412" i="16"/>
  <c r="Q412" i="16"/>
  <c r="U412" i="16"/>
  <c r="W412" i="16"/>
  <c r="I413" i="16"/>
  <c r="K413" i="16"/>
  <c r="M413" i="16"/>
  <c r="O413" i="16"/>
  <c r="Q413" i="16"/>
  <c r="U413" i="16"/>
  <c r="W413" i="16"/>
  <c r="I414" i="16"/>
  <c r="K414" i="16"/>
  <c r="M414" i="16"/>
  <c r="O414" i="16"/>
  <c r="Q414" i="16"/>
  <c r="U414" i="16"/>
  <c r="W414" i="16"/>
  <c r="I415" i="16"/>
  <c r="K415" i="16"/>
  <c r="M415" i="16"/>
  <c r="O415" i="16"/>
  <c r="Q415" i="16"/>
  <c r="U415" i="16"/>
  <c r="W415" i="16"/>
  <c r="I416" i="16"/>
  <c r="K416" i="16"/>
  <c r="M416" i="16"/>
  <c r="O416" i="16"/>
  <c r="Q416" i="16"/>
  <c r="U416" i="16"/>
  <c r="W416" i="16"/>
  <c r="I417" i="16"/>
  <c r="K417" i="16"/>
  <c r="M417" i="16"/>
  <c r="O417" i="16"/>
  <c r="Q417" i="16"/>
  <c r="U417" i="16"/>
  <c r="W417" i="16"/>
  <c r="I418" i="16"/>
  <c r="K418" i="16"/>
  <c r="M418" i="16"/>
  <c r="O418" i="16"/>
  <c r="Q418" i="16"/>
  <c r="U418" i="16"/>
  <c r="W418" i="16"/>
  <c r="I419" i="16"/>
  <c r="K419" i="16"/>
  <c r="M419" i="16"/>
  <c r="O419" i="16"/>
  <c r="Q419" i="16"/>
  <c r="U419" i="16"/>
  <c r="W419" i="16"/>
  <c r="I420" i="16"/>
  <c r="K420" i="16"/>
  <c r="M420" i="16"/>
  <c r="O420" i="16"/>
  <c r="Q420" i="16"/>
  <c r="U420" i="16"/>
  <c r="W420" i="16"/>
  <c r="I421" i="16"/>
  <c r="K421" i="16"/>
  <c r="M421" i="16"/>
  <c r="O421" i="16"/>
  <c r="Q421" i="16"/>
  <c r="U421" i="16"/>
  <c r="W421" i="16"/>
  <c r="I422" i="16"/>
  <c r="K422" i="16"/>
  <c r="M422" i="16"/>
  <c r="O422" i="16"/>
  <c r="Q422" i="16"/>
  <c r="U422" i="16"/>
  <c r="W422" i="16"/>
  <c r="I423" i="16"/>
  <c r="K423" i="16"/>
  <c r="M423" i="16"/>
  <c r="O423" i="16"/>
  <c r="Q423" i="16"/>
  <c r="U423" i="16"/>
  <c r="W423" i="16"/>
  <c r="I424" i="16"/>
  <c r="K424" i="16"/>
  <c r="M424" i="16"/>
  <c r="O424" i="16"/>
  <c r="Q424" i="16"/>
  <c r="U424" i="16"/>
  <c r="W424" i="16"/>
  <c r="I425" i="16"/>
  <c r="K425" i="16"/>
  <c r="M425" i="16"/>
  <c r="O425" i="16"/>
  <c r="Q425" i="16"/>
  <c r="U425" i="16"/>
  <c r="W425" i="16"/>
  <c r="I426" i="16"/>
  <c r="K426" i="16"/>
  <c r="M426" i="16"/>
  <c r="O426" i="16"/>
  <c r="Q426" i="16"/>
  <c r="U426" i="16"/>
  <c r="W426" i="16"/>
  <c r="I427" i="16"/>
  <c r="K427" i="16"/>
  <c r="M427" i="16"/>
  <c r="O427" i="16"/>
  <c r="Q427" i="16"/>
  <c r="U427" i="16"/>
  <c r="W427" i="16"/>
  <c r="I428" i="16"/>
  <c r="K428" i="16"/>
  <c r="M428" i="16"/>
  <c r="O428" i="16"/>
  <c r="Q428" i="16"/>
  <c r="U428" i="16"/>
  <c r="W428" i="16"/>
  <c r="I429" i="16"/>
  <c r="K429" i="16"/>
  <c r="M429" i="16"/>
  <c r="O429" i="16"/>
  <c r="Q429" i="16"/>
  <c r="U429" i="16"/>
  <c r="W429" i="16"/>
  <c r="I430" i="16"/>
  <c r="K430" i="16"/>
  <c r="M430" i="16"/>
  <c r="O430" i="16"/>
  <c r="Q430" i="16"/>
  <c r="U430" i="16"/>
  <c r="W430" i="16"/>
  <c r="I431" i="16"/>
  <c r="K431" i="16"/>
  <c r="M431" i="16"/>
  <c r="O431" i="16"/>
  <c r="Q431" i="16"/>
  <c r="U431" i="16"/>
  <c r="W431" i="16"/>
  <c r="I432" i="16"/>
  <c r="K432" i="16"/>
  <c r="M432" i="16"/>
  <c r="O432" i="16"/>
  <c r="Q432" i="16"/>
  <c r="U432" i="16"/>
  <c r="W432" i="16"/>
  <c r="I433" i="16"/>
  <c r="K433" i="16"/>
  <c r="M433" i="16"/>
  <c r="O433" i="16"/>
  <c r="Q433" i="16"/>
  <c r="U433" i="16"/>
  <c r="W433" i="16"/>
  <c r="I434" i="16"/>
  <c r="K434" i="16"/>
  <c r="M434" i="16"/>
  <c r="O434" i="16"/>
  <c r="Q434" i="16"/>
  <c r="U434" i="16"/>
  <c r="W434" i="16"/>
  <c r="I435" i="16"/>
  <c r="K435" i="16"/>
  <c r="M435" i="16"/>
  <c r="O435" i="16"/>
  <c r="Q435" i="16"/>
  <c r="U435" i="16"/>
  <c r="W435" i="16"/>
  <c r="I436" i="16"/>
  <c r="K436" i="16"/>
  <c r="M436" i="16"/>
  <c r="O436" i="16"/>
  <c r="Q436" i="16"/>
  <c r="U436" i="16"/>
  <c r="W436" i="16"/>
  <c r="I437" i="16"/>
  <c r="K437" i="16"/>
  <c r="M437" i="16"/>
  <c r="O437" i="16"/>
  <c r="Q437" i="16"/>
  <c r="U437" i="16"/>
  <c r="W437" i="16"/>
  <c r="I438" i="16"/>
  <c r="K438" i="16"/>
  <c r="M438" i="16"/>
  <c r="O438" i="16"/>
  <c r="Q438" i="16"/>
  <c r="U438" i="16"/>
  <c r="W438" i="16"/>
  <c r="I439" i="16"/>
  <c r="K439" i="16"/>
  <c r="M439" i="16"/>
  <c r="O439" i="16"/>
  <c r="Q439" i="16"/>
  <c r="U439" i="16"/>
  <c r="W439" i="16"/>
  <c r="I440" i="16"/>
  <c r="K440" i="16"/>
  <c r="M440" i="16"/>
  <c r="O440" i="16"/>
  <c r="Q440" i="16"/>
  <c r="U440" i="16"/>
  <c r="W440" i="16"/>
  <c r="I441" i="16"/>
  <c r="K441" i="16"/>
  <c r="M441" i="16"/>
  <c r="O441" i="16"/>
  <c r="Q441" i="16"/>
  <c r="U441" i="16"/>
  <c r="W441" i="16"/>
  <c r="I442" i="16"/>
  <c r="K442" i="16"/>
  <c r="M442" i="16"/>
  <c r="O442" i="16"/>
  <c r="Q442" i="16"/>
  <c r="U442" i="16"/>
  <c r="W442" i="16"/>
  <c r="I443" i="16"/>
  <c r="K443" i="16"/>
  <c r="M443" i="16"/>
  <c r="O443" i="16"/>
  <c r="Q443" i="16"/>
  <c r="U443" i="16"/>
  <c r="W443" i="16"/>
  <c r="I444" i="16"/>
  <c r="K444" i="16"/>
  <c r="M444" i="16"/>
  <c r="O444" i="16"/>
  <c r="Q444" i="16"/>
  <c r="U444" i="16"/>
  <c r="W444" i="16"/>
  <c r="I445" i="16"/>
  <c r="K445" i="16"/>
  <c r="M445" i="16"/>
  <c r="O445" i="16"/>
  <c r="Q445" i="16"/>
  <c r="U445" i="16"/>
  <c r="W445" i="16"/>
  <c r="I446" i="16"/>
  <c r="K446" i="16"/>
  <c r="M446" i="16"/>
  <c r="O446" i="16"/>
  <c r="Q446" i="16"/>
  <c r="U446" i="16"/>
  <c r="W446" i="16"/>
  <c r="I447" i="16"/>
  <c r="K447" i="16"/>
  <c r="M447" i="16"/>
  <c r="O447" i="16"/>
  <c r="Q447" i="16"/>
  <c r="U447" i="16"/>
  <c r="W447" i="16"/>
  <c r="I448" i="16"/>
  <c r="K448" i="16"/>
  <c r="M448" i="16"/>
  <c r="O448" i="16"/>
  <c r="Q448" i="16"/>
  <c r="U448" i="16"/>
  <c r="W448" i="16"/>
  <c r="I449" i="16"/>
  <c r="K449" i="16"/>
  <c r="M449" i="16"/>
  <c r="O449" i="16"/>
  <c r="Q449" i="16"/>
  <c r="U449" i="16"/>
  <c r="W449" i="16"/>
  <c r="I450" i="16"/>
  <c r="K450" i="16"/>
  <c r="M450" i="16"/>
  <c r="O450" i="16"/>
  <c r="Q450" i="16"/>
  <c r="U450" i="16"/>
  <c r="W450" i="16"/>
  <c r="I451" i="16"/>
  <c r="K451" i="16"/>
  <c r="M451" i="16"/>
  <c r="O451" i="16"/>
  <c r="Q451" i="16"/>
  <c r="U451" i="16"/>
  <c r="W451" i="16"/>
  <c r="I452" i="16"/>
  <c r="K452" i="16"/>
  <c r="M452" i="16"/>
  <c r="O452" i="16"/>
  <c r="Q452" i="16"/>
  <c r="U452" i="16"/>
  <c r="W452" i="16"/>
  <c r="I453" i="16"/>
  <c r="K453" i="16"/>
  <c r="M453" i="16"/>
  <c r="O453" i="16"/>
  <c r="Q453" i="16"/>
  <c r="U453" i="16"/>
  <c r="W453" i="16"/>
  <c r="I454" i="16"/>
  <c r="K454" i="16"/>
  <c r="M454" i="16"/>
  <c r="O454" i="16"/>
  <c r="Q454" i="16"/>
  <c r="U454" i="16"/>
  <c r="W454" i="16"/>
  <c r="I455" i="16"/>
  <c r="K455" i="16"/>
  <c r="M455" i="16"/>
  <c r="O455" i="16"/>
  <c r="Q455" i="16"/>
  <c r="U455" i="16"/>
  <c r="W455" i="16"/>
  <c r="I456" i="16"/>
  <c r="K456" i="16"/>
  <c r="M456" i="16"/>
  <c r="O456" i="16"/>
  <c r="Q456" i="16"/>
  <c r="U456" i="16"/>
  <c r="W456" i="16"/>
  <c r="I457" i="16"/>
  <c r="K457" i="16"/>
  <c r="M457" i="16"/>
  <c r="O457" i="16"/>
  <c r="Q457" i="16"/>
  <c r="U457" i="16"/>
  <c r="W457" i="16"/>
  <c r="I458" i="16"/>
  <c r="K458" i="16"/>
  <c r="M458" i="16"/>
  <c r="O458" i="16"/>
  <c r="Q458" i="16"/>
  <c r="U458" i="16"/>
  <c r="W458" i="16"/>
  <c r="I459" i="16"/>
  <c r="K459" i="16"/>
  <c r="M459" i="16"/>
  <c r="O459" i="16"/>
  <c r="Q459" i="16"/>
  <c r="U459" i="16"/>
  <c r="W459" i="16"/>
  <c r="W460" i="16" l="1"/>
  <c r="U460" i="16"/>
  <c r="Q460" i="16"/>
  <c r="O460" i="16"/>
  <c r="M460" i="16"/>
  <c r="K460" i="16"/>
  <c r="I460" i="16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<sst xmlns="http://schemas.openxmlformats.org/spreadsheetml/2006/main" count="33733" uniqueCount="6317">
  <si>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</si>
  <si>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</si>
  <si>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</si>
  <si>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</si>
  <si>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</si>
  <si>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</si>
  <si>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</si>
  <si>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</si>
  <si>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</si>
  <si>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</si>
  <si>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</si>
  <si>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</si>
  <si>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</si>
  <si>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</si>
  <si>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</si>
  <si>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</si>
  <si>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</si>
  <si>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</si>
  <si>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</si>
  <si>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</si>
  <si>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</si>
  <si>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</si>
  <si>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</si>
  <si>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</si>
  <si>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</si>
  <si>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</si>
  <si>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</si>
  <si>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</si>
  <si>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</si>
  <si>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</si>
  <si>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</si>
  <si>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</si>
  <si>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</si>
  <si>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</si>
  <si>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</si>
  <si>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</si>
  <si>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</si>
  <si>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</si>
  <si>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</si>
  <si>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</si>
  <si>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</si>
  <si>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</si>
  <si>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</si>
  <si>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</si>
  <si>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</si>
  <si>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</si>
  <si>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</si>
  <si>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</si>
  <si>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</si>
  <si>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</si>
  <si>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</si>
  <si>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</si>
  <si>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</si>
  <si>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</si>
  <si>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</si>
  <si>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</si>
  <si>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</si>
  <si>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</si>
  <si>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</si>
  <si>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</si>
  <si>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</si>
  <si>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</si>
  <si>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</si>
  <si>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</si>
  <si>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</si>
  <si>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</si>
  <si>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</si>
  <si>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</si>
  <si>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</si>
  <si>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</si>
  <si>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</si>
  <si>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</si>
  <si>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</si>
  <si>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</si>
  <si>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</si>
  <si>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</si>
  <si>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</si>
  <si>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</si>
  <si>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</si>
  <si>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</si>
  <si>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</si>
  <si>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</si>
  <si>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</si>
  <si>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</si>
  <si>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</si>
  <si>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</si>
  <si>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</si>
  <si>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</si>
  <si>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</si>
  <si>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</si>
  <si>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</si>
  <si>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</si>
  <si>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</si>
  <si>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</si>
  <si>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</si>
  <si>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</si>
  <si>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</si>
  <si>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</si>
  <si>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</si>
  <si>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</si>
  <si>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</si>
  <si>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</si>
  <si>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</si>
  <si>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</si>
  <si>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</si>
  <si>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</si>
  <si>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</si>
  <si>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</si>
  <si>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</si>
  <si>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</si>
  <si>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</si>
  <si>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</si>
  <si>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</si>
  <si>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</si>
  <si>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</si>
  <si>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</si>
  <si>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</si>
  <si>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</si>
  <si>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</si>
  <si>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</si>
  <si>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</si>
  <si>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</si>
  <si>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</si>
  <si>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</si>
  <si>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</si>
  <si>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</si>
  <si>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</si>
  <si>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</si>
  <si>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</si>
  <si>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</si>
  <si>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</si>
  <si>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</si>
  <si>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</si>
  <si>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</si>
  <si>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</si>
  <si>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</si>
  <si>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</si>
  <si>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</si>
  <si>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</si>
  <si>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</si>
  <si>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</si>
  <si>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</si>
  <si>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</si>
  <si>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</si>
  <si>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</si>
  <si>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</si>
  <si>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</si>
  <si>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</si>
  <si>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</si>
  <si>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</si>
  <si>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</si>
  <si>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</si>
  <si>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</si>
  <si>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</si>
  <si>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</si>
  <si>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</si>
  <si>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</si>
  <si>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</si>
  <si>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</si>
  <si>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</si>
  <si>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</si>
  <si>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</si>
  <si>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</si>
  <si>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</si>
  <si>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</si>
  <si>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</si>
  <si>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</si>
  <si>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</si>
  <si>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</si>
  <si>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</si>
  <si>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</si>
  <si>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</si>
  <si>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</si>
  <si>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</si>
  <si>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</si>
  <si>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</si>
  <si>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</si>
  <si>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</si>
  <si>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</si>
  <si>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</si>
  <si>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</si>
  <si>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</si>
  <si>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</si>
  <si>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</si>
  <si>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</si>
  <si>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</si>
  <si>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</si>
  <si>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</si>
  <si>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</si>
  <si>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</si>
  <si>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</si>
  <si>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</si>
  <si>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</si>
  <si>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</si>
  <si>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</si>
  <si>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</si>
  <si>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</si>
  <si>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</si>
  <si>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</si>
  <si>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</si>
  <si>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</si>
  <si>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</si>
  <si>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</si>
  <si>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</si>
  <si>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</si>
  <si>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</si>
  <si>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</si>
  <si>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</si>
  <si>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</si>
  <si>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</si>
  <si>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</si>
  <si>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</si>
  <si>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</si>
  <si>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</si>
  <si>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</si>
  <si>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</si>
  <si>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</si>
  <si>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</si>
  <si>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</si>
  <si>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</si>
  <si>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</si>
  <si>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</si>
  <si>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</si>
  <si>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</si>
  <si>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</si>
  <si>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</si>
  <si>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</si>
  <si>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</si>
  <si>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</si>
  <si>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</si>
  <si>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</si>
  <si>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</si>
  <si>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</si>
  <si>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</si>
  <si>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</si>
  <si>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</si>
  <si>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</si>
  <si>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</si>
  <si>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</si>
  <si>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</si>
  <si>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</si>
  <si>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</si>
  <si>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</si>
  <si>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</si>
  <si>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</si>
  <si>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</si>
  <si>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</si>
  <si>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</si>
  <si>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</si>
  <si>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</si>
  <si>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</si>
  <si>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</si>
  <si>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</si>
  <si>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</si>
  <si>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</si>
  <si>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</si>
  <si>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</si>
  <si>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</si>
  <si>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</si>
  <si>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</si>
  <si>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</si>
  <si>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</si>
  <si>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</si>
  <si>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</si>
  <si>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</si>
  <si>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</si>
  <si>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</si>
  <si>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</si>
  <si>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</si>
  <si>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</si>
  <si>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</si>
  <si>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</si>
  <si>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</si>
  <si>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</si>
  <si>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</si>
  <si>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</si>
  <si>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</si>
  <si>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</si>
  <si>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</si>
  <si>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</si>
  <si>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</si>
  <si>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</si>
  <si>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</si>
  <si>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</si>
  <si>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</si>
  <si>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</si>
  <si>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</si>
  <si>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</si>
  <si>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</si>
  <si>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</si>
  <si>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</si>
  <si>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</si>
  <si>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</si>
  <si>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</si>
  <si>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</si>
  <si>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</si>
  <si>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</si>
  <si>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</si>
  <si>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</si>
  <si>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</si>
  <si>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</si>
  <si>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</si>
  <si>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</si>
  <si>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</si>
  <si>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</si>
  <si>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</si>
  <si>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</si>
  <si>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</si>
  <si>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</si>
  <si>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</si>
  <si>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</si>
  <si>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</si>
  <si>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</si>
  <si>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</si>
  <si>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</si>
  <si>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</si>
  <si>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</si>
  <si>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</si>
  <si>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</si>
  <si>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</si>
  <si>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</si>
  <si>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</si>
  <si>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</si>
  <si>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</si>
  <si>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</si>
  <si>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</si>
  <si>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</si>
  <si>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</si>
  <si>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</si>
  <si>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</si>
  <si>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</si>
  <si>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</si>
  <si>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</si>
  <si>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</si>
  <si>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</si>
  <si>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</si>
  <si>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</si>
  <si>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</si>
  <si>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</si>
  <si>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</si>
  <si>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</si>
  <si>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</si>
  <si>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</si>
  <si>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</si>
  <si>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</si>
  <si>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</si>
  <si>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</si>
  <si>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</si>
  <si>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</si>
  <si>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</si>
  <si>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</si>
  <si>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</si>
  <si>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</si>
  <si>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</si>
  <si>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</si>
  <si>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</si>
  <si>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</si>
  <si>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</si>
  <si>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</si>
  <si>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</si>
  <si>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</si>
  <si>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</si>
  <si>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</si>
  <si>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</si>
  <si>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</si>
  <si>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</si>
  <si>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</si>
  <si>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</si>
  <si>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</si>
  <si>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</si>
  <si>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</si>
  <si>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</si>
  <si>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</si>
  <si>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</si>
  <si>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</si>
  <si>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</si>
  <si>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</si>
  <si>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</si>
  <si>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</si>
  <si>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</si>
  <si>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</si>
  <si>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</si>
  <si>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</si>
  <si>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</si>
  <si>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</si>
  <si>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</si>
  <si>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</si>
  <si>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</si>
  <si>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</si>
  <si>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</si>
  <si>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</si>
  <si>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</si>
  <si>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</si>
  <si>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</si>
  <si>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</si>
  <si>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</si>
  <si>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</si>
  <si>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</si>
  <si>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</si>
  <si>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</si>
  <si>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</si>
  <si>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</si>
  <si>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</si>
  <si>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</si>
  <si>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</si>
  <si>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</si>
  <si>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</si>
  <si>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</si>
  <si>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</si>
  <si>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</si>
  <si>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</si>
  <si>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</si>
  <si>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</si>
  <si>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</si>
  <si>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</si>
  <si>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</si>
  <si>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</si>
  <si>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</si>
  <si>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</si>
  <si>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</si>
  <si>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</si>
  <si>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</si>
  <si>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</si>
  <si>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</si>
  <si>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</si>
  <si>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</si>
  <si>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</si>
  <si>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</si>
  <si>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</si>
  <si>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</si>
  <si>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</si>
  <si>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</si>
  <si>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</si>
  <si>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</si>
  <si>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</si>
  <si>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</si>
  <si>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</si>
  <si>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</si>
  <si>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</si>
  <si>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</si>
  <si>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</si>
  <si>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</si>
  <si>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</si>
  <si>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</si>
  <si>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</si>
  <si>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</si>
  <si>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</si>
  <si>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</si>
  <si>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</si>
  <si>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</si>
  <si>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</si>
  <si>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</si>
  <si>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</si>
  <si>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</si>
  <si>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</si>
  <si>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</si>
  <si>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</si>
  <si>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</si>
  <si>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</si>
  <si>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</si>
  <si>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</si>
  <si>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</si>
  <si>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</si>
  <si>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</si>
  <si>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</si>
  <si>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</si>
  <si>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</si>
  <si>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</si>
  <si>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</si>
  <si>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</si>
  <si>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</si>
  <si>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</si>
  <si>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</si>
  <si>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</si>
  <si>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</si>
  <si>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</si>
  <si>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</si>
  <si>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</si>
  <si>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</si>
  <si>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</si>
  <si>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</si>
  <si>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</si>
  <si>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</si>
  <si>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</si>
  <si>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</si>
  <si>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</si>
  <si>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</si>
  <si>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</si>
  <si>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</si>
  <si>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</si>
  <si>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</si>
  <si>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</si>
  <si>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</si>
  <si>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</si>
  <si>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</si>
  <si>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</si>
  <si>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</si>
  <si>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</si>
  <si>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</si>
  <si>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</si>
  <si>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</si>
  <si>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</si>
  <si>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</si>
  <si>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</si>
  <si>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</si>
  <si>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</si>
  <si>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</si>
  <si>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</si>
  <si>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</si>
  <si>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</si>
  <si>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</si>
  <si>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</si>
  <si>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</si>
  <si>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</si>
  <si>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</si>
  <si>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</si>
  <si>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</si>
  <si>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</si>
  <si>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</si>
  <si>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</si>
  <si>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</si>
  <si>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</si>
  <si>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</si>
  <si>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</si>
  <si>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</si>
  <si>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</si>
  <si>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</si>
  <si>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</si>
  <si>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</si>
  <si>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</si>
  <si>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</si>
  <si>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</si>
  <si>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</si>
  <si>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</si>
  <si>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</si>
  <si>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</si>
  <si>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</si>
  <si>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</si>
  <si>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</si>
  <si>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</si>
  <si>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</si>
  <si>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</si>
  <si>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</si>
  <si>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</si>
  <si>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</si>
  <si>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</si>
  <si>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</si>
  <si>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</si>
  <si>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</si>
  <si>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</si>
  <si>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</si>
  <si>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</si>
  <si>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</si>
  <si>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</si>
  <si>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</si>
  <si>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</si>
  <si>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</si>
  <si>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</si>
  <si>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</si>
  <si>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</si>
  <si>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</si>
  <si>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</si>
  <si>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</si>
  <si>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</si>
  <si>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</si>
  <si>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</si>
  <si>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</si>
  <si>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</si>
  <si>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</si>
  <si>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</si>
  <si>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</si>
  <si>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</si>
  <si>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</si>
  <si>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</si>
  <si>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</si>
  <si>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</si>
  <si>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</si>
  <si>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</si>
  <si>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</si>
  <si>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</si>
  <si>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</si>
  <si>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</si>
  <si>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</si>
  <si>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</si>
  <si>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</si>
  <si>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</si>
  <si>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</si>
  <si>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</si>
  <si>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</si>
  <si>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</si>
  <si>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</si>
  <si>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</si>
  <si>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</si>
  <si>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</si>
  <si>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</si>
  <si>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</si>
  <si>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</si>
  <si>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</si>
  <si>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</si>
  <si>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</si>
  <si>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</si>
  <si>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</si>
  <si>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</si>
  <si>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</si>
  <si>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</si>
  <si>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</si>
  <si>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</si>
  <si>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</si>
  <si>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</si>
  <si>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</si>
  <si>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</si>
  <si>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</si>
  <si>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</si>
  <si>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</si>
  <si>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</si>
  <si>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</si>
  <si>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</si>
  <si>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</si>
  <si>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</si>
  <si>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</si>
  <si>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</si>
  <si>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</si>
  <si>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</si>
  <si>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</si>
  <si>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</si>
  <si>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</si>
  <si>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</si>
  <si>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</si>
  <si>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</si>
  <si>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</si>
  <si>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</si>
  <si>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</si>
  <si>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</si>
  <si>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</si>
  <si>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</si>
  <si>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</si>
  <si>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</si>
  <si>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</si>
  <si>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</si>
  <si>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</si>
  <si>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</si>
  <si>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</si>
  <si>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</si>
  <si>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</si>
  <si>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</si>
  <si>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</si>
  <si>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</si>
  <si>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</si>
  <si>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</si>
  <si>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</si>
  <si>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</si>
  <si>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</si>
  <si>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</si>
  <si>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</si>
  <si>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</si>
  <si>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</si>
  <si>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</si>
  <si>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</si>
  <si>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</si>
  <si>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</si>
  <si>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</si>
  <si>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</si>
  <si>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</si>
  <si>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</si>
  <si>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</si>
  <si>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</si>
  <si>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</si>
  <si>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</si>
  <si>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</si>
  <si>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</si>
  <si>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</si>
  <si>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</si>
  <si>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</si>
  <si>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</si>
  <si>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</si>
  <si>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</si>
  <si>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</si>
  <si>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</si>
  <si>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</si>
  <si>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</si>
  <si>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</si>
  <si>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</si>
  <si>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</si>
  <si>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</si>
  <si>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</si>
  <si>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</si>
  <si>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</si>
  <si>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</si>
  <si>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</si>
  <si>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</si>
  <si>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</si>
  <si>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</si>
  <si>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</si>
  <si>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</si>
  <si>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</si>
  <si>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</si>
  <si>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</si>
  <si>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</si>
  <si>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</si>
  <si>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</si>
  <si>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</si>
  <si>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</si>
  <si>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</si>
  <si>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</si>
  <si>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</si>
  <si>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</si>
  <si>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</si>
  <si>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</si>
  <si>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</si>
  <si>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</si>
  <si>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</si>
  <si>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</si>
  <si>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</si>
  <si>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</si>
  <si>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</si>
  <si>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</si>
  <si>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</si>
  <si>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</si>
  <si>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</si>
  <si>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</si>
  <si>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</si>
  <si>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</si>
  <si>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</si>
  <si>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</si>
  <si>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</si>
  <si>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</si>
  <si>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</si>
  <si>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</si>
  <si>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</si>
  <si>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</si>
  <si>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</si>
  <si>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</si>
  <si>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</si>
  <si>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</si>
  <si>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</si>
  <si>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</si>
  <si>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</si>
  <si>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</si>
  <si>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</si>
  <si>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</si>
  <si>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</si>
  <si>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</si>
  <si>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</si>
  <si>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</si>
  <si>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</si>
  <si>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</si>
  <si>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</si>
  <si>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</si>
  <si>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</si>
  <si>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</si>
  <si>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</si>
  <si>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</si>
  <si>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</si>
  <si>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</si>
  <si>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</si>
  <si>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</si>
  <si>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</si>
  <si>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</si>
  <si>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</si>
  <si>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</si>
  <si>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</si>
  <si>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</si>
  <si>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</si>
  <si>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</si>
  <si>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</si>
  <si>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</si>
  <si>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</si>
  <si>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</si>
  <si>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</si>
  <si>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</si>
  <si>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</si>
  <si>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</si>
  <si>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</si>
  <si>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</si>
  <si>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</si>
  <si>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</si>
  <si>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</si>
  <si>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</si>
  <si>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</si>
  <si>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</si>
  <si>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</si>
  <si>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</si>
  <si>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</si>
  <si>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</si>
  <si>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</si>
  <si>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</si>
  <si>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</si>
  <si>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</si>
  <si>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</si>
  <si>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</si>
  <si>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</si>
  <si>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</si>
  <si>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</si>
  <si>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</si>
  <si>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</si>
  <si>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</si>
  <si>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</si>
  <si>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</si>
  <si>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</si>
  <si>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</si>
  <si>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</si>
  <si>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</si>
  <si>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</si>
  <si>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</si>
  <si>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</si>
  <si>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</si>
  <si>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</si>
  <si>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</si>
  <si>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</si>
  <si>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</si>
  <si>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</si>
  <si>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</si>
  <si>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</si>
  <si>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</si>
  <si>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</si>
  <si>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</si>
  <si>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</si>
  <si>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</si>
  <si>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</si>
  <si>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</si>
  <si>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</si>
  <si>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</si>
  <si>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</si>
  <si>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</si>
  <si>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</si>
  <si>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</si>
  <si>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</si>
  <si>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</si>
  <si>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</si>
  <si>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</si>
  <si>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</si>
  <si>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</si>
  <si>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</si>
  <si>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</si>
  <si>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</si>
  <si>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</si>
  <si>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</si>
  <si>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</si>
  <si>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</si>
  <si>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</si>
  <si>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</si>
  <si>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</si>
  <si>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</si>
  <si>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</si>
  <si>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</si>
  <si>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</si>
  <si>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</si>
  <si>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</si>
  <si>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</si>
  <si>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</si>
  <si>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</si>
  <si>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</si>
  <si>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</si>
  <si>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</si>
  <si>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</si>
  <si>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</si>
  <si>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</si>
  <si>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</si>
  <si>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</si>
  <si>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</si>
  <si>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</si>
  <si>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</si>
  <si>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</si>
  <si>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</si>
  <si>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</si>
  <si>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</si>
  <si>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</si>
  <si>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</si>
  <si>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</si>
  <si>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</si>
  <si>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</si>
  <si>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</si>
  <si>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</si>
  <si>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</si>
  <si>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</si>
  <si>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</si>
  <si>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</si>
  <si>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</si>
  <si>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</si>
  <si>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</si>
  <si>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</si>
  <si>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</si>
  <si>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</si>
  <si>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</si>
  <si>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</si>
  <si>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</si>
  <si>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</si>
  <si>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</si>
  <si>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</si>
  <si>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</si>
  <si>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</si>
  <si>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</si>
  <si>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</si>
  <si>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</si>
  <si>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</si>
  <si>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</si>
  <si>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</si>
  <si>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</si>
  <si>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</si>
  <si>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</si>
  <si>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</si>
  <si>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</si>
  <si>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</si>
  <si>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</si>
  <si>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</si>
  <si>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</si>
  <si>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</si>
  <si>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</si>
  <si>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</si>
  <si>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</si>
  <si>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</si>
  <si>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</si>
  <si>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</si>
  <si>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</si>
  <si>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</si>
  <si>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</si>
  <si>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</si>
  <si>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</si>
  <si>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</si>
  <si>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</si>
  <si>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</si>
  <si>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</si>
  <si>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</si>
  <si>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</si>
  <si>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</si>
  <si>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</si>
  <si>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</si>
  <si>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</si>
  <si>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</si>
  <si>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</si>
  <si>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</si>
  <si>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</si>
  <si>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</si>
  <si>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</si>
  <si>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</si>
  <si>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</si>
  <si>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</si>
  <si>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</si>
  <si>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</si>
  <si>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</si>
  <si>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</si>
  <si>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</si>
  <si>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</si>
  <si>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</si>
  <si>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</si>
  <si>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</si>
  <si>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</si>
  <si>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</si>
  <si>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</si>
  <si>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</si>
  <si>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</si>
  <si>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</si>
  <si>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</si>
  <si>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</si>
  <si>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</si>
  <si>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</si>
  <si>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</si>
  <si>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</si>
  <si>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</si>
  <si>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</si>
  <si>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</si>
  <si>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</si>
  <si>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</si>
  <si>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</si>
  <si>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</si>
  <si>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</si>
  <si>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</si>
  <si>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</si>
  <si>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</si>
  <si>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</si>
  <si>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</si>
  <si>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</si>
  <si>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</si>
  <si>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</si>
  <si>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</si>
  <si>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</si>
  <si>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</si>
  <si>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</si>
  <si>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</si>
  <si>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</si>
  <si>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</si>
  <si>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</si>
  <si>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</si>
  <si>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</si>
  <si>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</si>
  <si>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</si>
  <si>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</si>
  <si>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</si>
  <si>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</si>
  <si>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</si>
  <si>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</si>
  <si>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</si>
  <si>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</si>
  <si>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</si>
  <si>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</si>
  <si>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</si>
  <si>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</si>
  <si>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</si>
  <si>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</si>
  <si>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</si>
  <si>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</si>
  <si>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</si>
  <si>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</si>
  <si>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</si>
  <si>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</si>
  <si>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</si>
  <si>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</si>
  <si>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</si>
  <si>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</si>
  <si>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</si>
  <si>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</si>
  <si>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</si>
  <si>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</si>
  <si>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</si>
  <si>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</si>
  <si>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</si>
  <si>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</si>
  <si>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</si>
  <si>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</si>
  <si>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</si>
  <si>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</si>
  <si>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</si>
  <si>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</si>
  <si>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</si>
  <si>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</si>
  <si>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</si>
  <si>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</si>
  <si>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</si>
  <si>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</si>
  <si>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</si>
  <si>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</si>
  <si>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</si>
  <si>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</si>
  <si>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</si>
  <si>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</si>
  <si>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</si>
  <si>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</si>
  <si>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</si>
  <si>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</si>
  <si>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</si>
  <si>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</si>
  <si>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</si>
  <si>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</si>
  <si>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</si>
  <si>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</si>
  <si>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</si>
  <si>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</si>
  <si>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</si>
  <si>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</si>
  <si>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</si>
  <si>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</si>
  <si>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</si>
  <si>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</si>
  <si>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</si>
  <si>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</si>
  <si>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</si>
  <si>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</si>
  <si>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</si>
  <si>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</si>
  <si>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</si>
  <si>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</si>
  <si>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</si>
  <si>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</si>
  <si>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</si>
  <si>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</si>
  <si>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</si>
  <si>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</si>
  <si>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</si>
  <si>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</si>
  <si>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</si>
  <si>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</si>
  <si>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</si>
  <si>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</si>
  <si>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</si>
  <si>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</si>
  <si>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</si>
  <si>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</si>
  <si>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</si>
  <si>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</si>
  <si>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</si>
  <si>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</si>
  <si>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</si>
  <si>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</si>
  <si>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</si>
  <si>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</si>
  <si>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</si>
  <si>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</si>
  <si>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</si>
  <si>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</si>
  <si>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</si>
  <si>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</si>
  <si>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</si>
  <si>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</si>
  <si>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</si>
  <si>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</si>
  <si>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</si>
  <si>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</si>
  <si>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</si>
  <si>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</si>
  <si>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</si>
  <si>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</si>
  <si>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</si>
  <si>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</si>
  <si>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</si>
  <si>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</si>
  <si>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</si>
  <si>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</si>
  <si>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</si>
  <si>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</si>
  <si>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</si>
  <si>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</si>
  <si>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</si>
  <si>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</si>
  <si>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</si>
  <si>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</si>
  <si>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</si>
  <si>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</si>
  <si>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</si>
  <si>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</si>
  <si>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</si>
  <si>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</si>
  <si>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</si>
  <si>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</si>
  <si>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</si>
  <si>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</si>
  <si>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</si>
  <si>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</si>
  <si>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</si>
  <si>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</si>
  <si>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</si>
  <si>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</si>
  <si>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</si>
  <si>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</si>
  <si>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</si>
  <si>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</si>
  <si>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</si>
  <si>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</si>
  <si>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</si>
  <si>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</si>
  <si>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</si>
  <si>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</si>
  <si>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</si>
  <si>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</si>
  <si>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</si>
  <si>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</si>
  <si>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</si>
  <si>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</si>
  <si>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</si>
  <si>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</si>
  <si>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</si>
  <si>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</si>
  <si>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</si>
  <si>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</si>
  <si>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</si>
  <si>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</si>
  <si>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</si>
  <si>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</si>
  <si>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</si>
  <si>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</si>
  <si>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</si>
  <si>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</si>
  <si>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</si>
  <si>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</si>
  <si>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</si>
  <si>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</si>
  <si>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</si>
  <si>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</si>
  <si>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</si>
  <si>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</si>
  <si>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</si>
  <si>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</si>
  <si>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</si>
  <si>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</si>
  <si>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</si>
  <si>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</si>
  <si>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</si>
  <si>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</si>
  <si>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</si>
  <si>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</si>
  <si>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</si>
  <si>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</si>
  <si>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</si>
  <si>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</si>
  <si>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</si>
  <si>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</si>
  <si>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</si>
  <si>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</si>
  <si>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</si>
  <si>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</si>
  <si>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</si>
  <si>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</si>
  <si>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</si>
  <si>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</si>
  <si>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</si>
  <si>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</si>
  <si>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</si>
  <si>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</si>
  <si>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</si>
  <si>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</si>
  <si>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</si>
  <si>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</si>
  <si>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</si>
  <si>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</si>
  <si>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</si>
  <si>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</si>
  <si>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</si>
  <si>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</si>
  <si>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</si>
  <si>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</si>
  <si>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</si>
  <si>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</si>
  <si>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</si>
  <si>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</si>
  <si>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</si>
  <si>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</si>
  <si>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</si>
  <si>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</si>
  <si>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</si>
  <si>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</si>
  <si>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</si>
  <si>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</si>
  <si>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</si>
  <si>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</si>
  <si>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</si>
  <si>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</si>
  <si>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</si>
  <si>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</si>
  <si>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</si>
  <si>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</si>
  <si>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</si>
  <si>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</si>
  <si>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</si>
  <si>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</si>
  <si>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</si>
  <si>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</si>
  <si>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</si>
  <si>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</si>
  <si>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</si>
  <si>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</si>
  <si>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</si>
  <si>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</si>
  <si>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</si>
  <si>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</si>
  <si>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</si>
  <si>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</si>
  <si>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</si>
  <si>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</si>
  <si>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</si>
  <si>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</si>
  <si>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</si>
  <si>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</si>
  <si>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</si>
  <si>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</si>
  <si>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</si>
  <si>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</si>
  <si>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</si>
  <si>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</si>
  <si>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</si>
  <si>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</si>
  <si>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</si>
  <si>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</si>
  <si>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</si>
  <si>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</si>
  <si>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</si>
  <si>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</si>
  <si>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</si>
  <si>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</si>
  <si>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</si>
  <si>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</si>
  <si>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</si>
  <si>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</si>
  <si>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</si>
  <si>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</si>
  <si>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</si>
  <si>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</si>
  <si>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</si>
  <si>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</si>
  <si>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</si>
  <si>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</si>
  <si>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</si>
  <si>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</si>
  <si>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</si>
  <si>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</si>
  <si>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</si>
  <si>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</si>
  <si>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</si>
  <si>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</si>
  <si>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</si>
  <si>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</si>
  <si>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</si>
  <si>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</si>
  <si>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</si>
  <si>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</si>
  <si>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</si>
  <si>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</si>
  <si>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</si>
  <si>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</si>
  <si>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</si>
  <si>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</si>
  <si>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</si>
  <si>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</si>
  <si>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</si>
  <si>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</si>
  <si>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</si>
  <si>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</si>
  <si>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</si>
  <si>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</si>
  <si>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</si>
  <si>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</si>
  <si>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</si>
  <si>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</si>
  <si>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</si>
  <si>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</si>
  <si>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</si>
  <si>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</si>
  <si>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</si>
  <si>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</si>
  <si>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</si>
  <si>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</si>
  <si>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</si>
  <si>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</si>
  <si>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</si>
  <si>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</si>
  <si>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</si>
  <si>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</si>
  <si>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</si>
  <si>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</si>
  <si>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</si>
  <si>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</si>
  <si>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</si>
  <si>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</si>
  <si>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</si>
  <si>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</si>
  <si>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</si>
  <si>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</si>
  <si>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</si>
  <si>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</si>
  <si>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</si>
  <si>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</si>
  <si>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</si>
  <si>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</si>
  <si>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</si>
  <si>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</si>
  <si>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</si>
  <si>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</si>
  <si>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</si>
  <si>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</si>
  <si>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</si>
  <si>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</si>
  <si>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</si>
  <si>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</si>
  <si>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</si>
  <si>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</si>
  <si>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</si>
  <si>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</si>
  <si>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</si>
  <si>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</si>
  <si>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</si>
  <si>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</si>
  <si>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</si>
  <si>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</si>
  <si>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</si>
  <si>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</si>
  <si>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</si>
  <si>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</si>
  <si>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</si>
  <si>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</si>
  <si>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</si>
  <si>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</si>
  <si>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</si>
  <si>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</si>
  <si>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</si>
  <si>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</si>
  <si>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</si>
  <si>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</si>
  <si>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</si>
  <si>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</si>
  <si>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</si>
  <si>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</si>
  <si>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</si>
  <si>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</si>
  <si>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</si>
  <si>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</si>
  <si>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</si>
  <si>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</si>
  <si>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</si>
  <si>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</si>
  <si>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</si>
  <si>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</si>
  <si>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</si>
  <si>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</si>
  <si>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</si>
  <si>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</si>
  <si>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</si>
  <si>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</si>
  <si>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</si>
  <si>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</si>
  <si>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</si>
  <si>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</si>
  <si>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</si>
  <si>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</si>
  <si>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</si>
  <si>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</si>
  <si>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</si>
  <si>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</si>
  <si>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</si>
  <si>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</si>
  <si>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</si>
  <si>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</si>
  <si>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</si>
  <si>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</si>
  <si>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</si>
  <si>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</si>
  <si>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</si>
  <si>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</si>
  <si>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</si>
  <si>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</si>
  <si>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</si>
  <si>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</si>
  <si>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</si>
  <si>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</si>
  <si>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</si>
  <si>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</si>
  <si>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</si>
  <si>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</si>
  <si>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</si>
  <si>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</si>
  <si>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</si>
  <si>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</si>
  <si>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</si>
  <si>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</si>
  <si>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</si>
  <si>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</si>
  <si>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</si>
  <si>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</si>
  <si>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</si>
  <si>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</si>
  <si>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</si>
  <si>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</si>
  <si>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</si>
  <si>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</si>
  <si>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</si>
  <si>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</si>
  <si>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</si>
  <si>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</si>
  <si>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</si>
  <si>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</si>
  <si>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</si>
  <si>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</si>
  <si>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</si>
  <si>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</si>
  <si>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</si>
  <si>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</si>
  <si>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</si>
  <si>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</si>
  <si>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</si>
  <si>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</si>
  <si>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</si>
  <si>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</si>
  <si>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</si>
  <si>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</si>
  <si>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</si>
  <si>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</si>
  <si>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</si>
  <si>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</si>
  <si>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</si>
  <si>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</si>
  <si>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</si>
  <si>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</si>
  <si>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</si>
  <si>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</si>
  <si>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</si>
  <si>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</si>
  <si>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</si>
  <si>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</si>
  <si>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</si>
  <si>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</si>
  <si>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</si>
  <si>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</si>
  <si>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</si>
  <si>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</si>
  <si>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</si>
  <si>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</si>
  <si>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</si>
  <si>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</si>
  <si>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</si>
  <si>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</si>
  <si>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</si>
  <si>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</si>
  <si>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</si>
  <si>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</si>
  <si>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</si>
  <si>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</si>
  <si>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</si>
  <si>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</si>
  <si>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</si>
  <si>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</si>
  <si>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</si>
  <si>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</si>
  <si>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</si>
  <si>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</si>
  <si>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</si>
  <si>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</si>
  <si>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</si>
  <si>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</si>
  <si>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</si>
  <si>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</si>
  <si>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</si>
  <si>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</si>
  <si>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</si>
  <si>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</si>
  <si>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</si>
  <si>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</si>
  <si>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</si>
  <si>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</si>
  <si>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</si>
  <si>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</si>
  <si>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</si>
  <si>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</si>
  <si>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</si>
  <si>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</si>
  <si>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</si>
  <si>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</si>
  <si>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</si>
  <si>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</si>
  <si>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</si>
  <si>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</si>
  <si>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</si>
  <si>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</si>
  <si>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</si>
  <si>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</si>
  <si>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</si>
  <si>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</si>
  <si>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</si>
  <si>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</si>
  <si>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</si>
  <si>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</si>
  <si>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</si>
  <si>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</si>
  <si>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</si>
  <si>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</si>
  <si>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</si>
  <si>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</si>
  <si>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</si>
  <si>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</si>
  <si>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</si>
  <si>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</si>
  <si>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</si>
  <si>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</si>
  <si>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</si>
  <si>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</si>
  <si>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</si>
  <si>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</si>
  <si>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</si>
  <si>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</si>
  <si>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</si>
  <si>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</si>
  <si>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</si>
  <si>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</si>
  <si>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</si>
  <si>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</si>
  <si>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</si>
  <si>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</si>
  <si>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</si>
  <si>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</si>
  <si>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</si>
  <si>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</si>
  <si>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</si>
  <si>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</si>
  <si>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</si>
  <si>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</si>
  <si>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</si>
  <si>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</si>
  <si>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</si>
  <si>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</si>
  <si>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</si>
  <si>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</si>
  <si>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</si>
  <si>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</si>
  <si>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</si>
  <si>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</si>
  <si>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</si>
  <si>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</si>
  <si>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</si>
  <si>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</si>
  <si>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</si>
  <si>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</si>
  <si>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</si>
  <si>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</si>
  <si>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</si>
  <si>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</si>
  <si>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</si>
  <si>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</si>
  <si>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</si>
  <si>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</si>
  <si>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</si>
  <si>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</si>
  <si>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</si>
  <si>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</si>
  <si>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</si>
  <si>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</si>
  <si>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</si>
  <si>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</si>
  <si>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</si>
  <si>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</si>
  <si>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</si>
  <si>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</si>
  <si>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</si>
  <si>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</si>
  <si>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</si>
  <si>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</si>
  <si>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</si>
  <si>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</si>
  <si>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</si>
  <si>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</si>
  <si>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</si>
  <si>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</si>
  <si>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</si>
  <si>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</si>
  <si>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</si>
  <si>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</si>
  <si>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</si>
  <si>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</si>
  <si>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</si>
  <si>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</si>
  <si>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</si>
  <si>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</si>
  <si>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</si>
  <si>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</si>
  <si>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</si>
  <si>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</si>
  <si>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</si>
  <si>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</si>
  <si>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</si>
  <si>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</si>
  <si>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</si>
  <si>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</si>
  <si>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</si>
  <si>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</si>
  <si>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</si>
  <si>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</si>
  <si>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</si>
  <si>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</si>
  <si>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</si>
  <si>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</si>
  <si>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</si>
  <si>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</si>
  <si>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</si>
  <si>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</si>
  <si>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</si>
  <si>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</si>
  <si>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</si>
  <si>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</si>
  <si>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</si>
  <si>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</si>
  <si>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</si>
  <si>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</si>
  <si>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</si>
  <si>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</si>
  <si>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</si>
  <si>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</si>
  <si>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</si>
  <si>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</si>
  <si>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</si>
  <si>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</si>
  <si>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</si>
  <si>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</si>
  <si>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</si>
  <si>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</si>
  <si>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</si>
  <si>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</si>
  <si>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</si>
  <si>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</si>
  <si>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</si>
  <si>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</si>
  <si>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</si>
  <si>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</si>
  <si>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</si>
  <si>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</si>
  <si>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</si>
  <si>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</si>
  <si>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</si>
  <si>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</si>
  <si>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</si>
  <si>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</si>
  <si>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</si>
  <si>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</si>
  <si>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</si>
  <si>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</si>
  <si>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</si>
  <si>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</si>
  <si>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</si>
  <si>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</si>
  <si>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</si>
  <si>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</si>
  <si>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</si>
  <si>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</si>
  <si>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</si>
  <si>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</si>
  <si>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</si>
  <si>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</si>
  <si>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</si>
  <si>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</si>
  <si>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</si>
  <si>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</si>
  <si>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</si>
  <si>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</si>
  <si>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</si>
  <si>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</si>
  <si>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</si>
  <si>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</si>
  <si>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</si>
  <si>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</si>
  <si>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</si>
  <si>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</si>
  <si>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</si>
  <si>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</si>
  <si>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</si>
  <si>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</si>
  <si>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</si>
  <si>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</si>
  <si>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</si>
  <si>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</si>
  <si>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</si>
  <si>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</si>
  <si>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</si>
  <si>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</si>
  <si>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</si>
  <si>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</si>
  <si>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</si>
  <si>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</si>
  <si>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</si>
  <si>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</si>
  <si>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</si>
  <si>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</si>
  <si>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</si>
  <si>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</si>
  <si>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</si>
  <si>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</si>
  <si>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</si>
  <si>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</si>
  <si>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</si>
  <si>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</si>
  <si>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</si>
  <si>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</si>
  <si>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</si>
  <si>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</si>
  <si>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</si>
  <si>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</si>
  <si>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</si>
  <si>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</si>
  <si>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</si>
  <si>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</si>
  <si>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</si>
  <si>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</si>
  <si>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</si>
  <si>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</si>
  <si>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</si>
  <si>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</si>
  <si>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</si>
  <si>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</si>
  <si>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</si>
  <si>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</si>
  <si>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</si>
  <si>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</si>
  <si>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</si>
  <si>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</si>
  <si>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</si>
  <si>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</si>
  <si>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</si>
  <si>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</si>
  <si>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</si>
  <si>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</si>
  <si>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</si>
  <si>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</si>
  <si>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</si>
  <si>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</si>
  <si>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</si>
  <si>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</si>
  <si>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</si>
  <si>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</si>
  <si>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</si>
  <si>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</si>
  <si>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</si>
  <si>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</si>
  <si>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</si>
  <si>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</si>
  <si>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</si>
  <si>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</si>
  <si>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</si>
  <si>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</si>
  <si>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</si>
  <si>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</si>
  <si>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</si>
  <si>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</si>
  <si>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</si>
  <si>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</si>
  <si>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</si>
  <si>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</si>
  <si>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</si>
  <si>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</si>
  <si>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</si>
  <si>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</si>
  <si>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</si>
  <si>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</si>
  <si>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</si>
  <si>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</si>
  <si>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</si>
  <si>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</si>
  <si>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</si>
  <si>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</si>
  <si>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</si>
  <si>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</si>
  <si>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</si>
  <si>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</si>
  <si>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</si>
  <si>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</si>
  <si>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</si>
  <si>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</si>
  <si>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</si>
  <si>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</si>
  <si>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</si>
  <si>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</si>
  <si>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</si>
  <si>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</si>
  <si>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</si>
  <si>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</si>
  <si>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</si>
  <si>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</si>
  <si>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</si>
  <si>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</si>
  <si>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</si>
  <si>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</si>
  <si>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</si>
  <si>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</si>
  <si>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</si>
  <si>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</si>
  <si>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</si>
  <si>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</si>
  <si>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</si>
  <si>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</si>
  <si>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</si>
  <si>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</si>
  <si>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</si>
  <si>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</si>
  <si>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</si>
  <si>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</si>
  <si>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</si>
  <si>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</si>
  <si>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</si>
  <si>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</si>
  <si>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</si>
  <si>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</si>
  <si>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</si>
  <si>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</si>
  <si>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</si>
  <si>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</si>
  <si>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</si>
  <si>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</si>
  <si>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</si>
  <si>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</si>
  <si>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</si>
  <si>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</si>
  <si>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</si>
  <si>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</si>
  <si>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</si>
  <si>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</si>
  <si>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</si>
  <si>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</si>
  <si>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</si>
  <si>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</si>
  <si>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</si>
  <si>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</si>
  <si>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</si>
  <si>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</si>
  <si>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</si>
  <si>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</si>
  <si>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</si>
  <si>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</si>
  <si>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</si>
  <si>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</si>
  <si>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</si>
  <si>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</si>
  <si>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</si>
  <si>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</si>
  <si>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</si>
  <si>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</si>
  <si>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</si>
  <si>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</si>
  <si>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</si>
  <si>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</si>
  <si>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</si>
  <si>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</si>
  <si>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</si>
  <si>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</si>
  <si>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</si>
  <si>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</si>
  <si>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</si>
  <si>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</si>
  <si>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</si>
  <si>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</si>
  <si>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</si>
  <si>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</si>
  <si>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</si>
  <si>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</si>
  <si>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</si>
  <si>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</si>
  <si>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</si>
  <si>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</si>
  <si>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</si>
  <si>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</si>
  <si>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</si>
  <si>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</si>
  <si>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</si>
  <si>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</si>
  <si>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</si>
  <si>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</si>
  <si>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</si>
  <si>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</si>
  <si>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</si>
  <si>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</si>
  <si>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</si>
  <si>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</si>
  <si>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</si>
  <si>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</si>
  <si>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</si>
  <si>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</si>
  <si>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</si>
  <si>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</si>
  <si>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</si>
  <si>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</si>
  <si>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</si>
  <si>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</si>
  <si>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</si>
  <si>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</si>
  <si>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</si>
  <si>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</si>
  <si>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</si>
  <si>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</si>
  <si>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</si>
  <si>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</si>
  <si>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</si>
  <si>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</si>
  <si>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</si>
  <si>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</si>
  <si>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</si>
  <si>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</si>
  <si>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</si>
  <si>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</si>
  <si>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</si>
  <si>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</si>
  <si>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</si>
  <si>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</si>
  <si>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</si>
  <si>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</si>
  <si>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</si>
  <si>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</si>
  <si>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</si>
  <si>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</si>
  <si>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</si>
  <si>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</si>
  <si>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</si>
  <si>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</si>
  <si>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</si>
  <si>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</si>
  <si>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</si>
  <si>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</si>
  <si>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</si>
  <si>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</si>
  <si>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</si>
  <si>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</si>
  <si>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</si>
  <si>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</si>
  <si>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</si>
  <si>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</si>
  <si>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</si>
  <si>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</si>
  <si>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</si>
  <si>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</si>
  <si>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</si>
  <si>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</si>
  <si>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</si>
  <si>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</si>
  <si>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</si>
  <si>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</si>
  <si>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</si>
  <si>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</si>
  <si>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</si>
  <si>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</si>
  <si>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</si>
  <si>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</si>
  <si>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</si>
  <si>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</si>
  <si>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</si>
  <si>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</si>
  <si>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</si>
  <si>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</si>
  <si>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</si>
  <si>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</si>
  <si>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</si>
  <si>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</si>
  <si>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</si>
  <si>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</si>
  <si>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</si>
  <si>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</si>
  <si>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</si>
  <si>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</si>
  <si>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</si>
  <si>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</si>
  <si>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</si>
  <si>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</si>
  <si>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</si>
  <si>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</si>
  <si>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</si>
  <si>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</si>
  <si>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</si>
  <si>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</si>
  <si>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</si>
  <si>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</si>
  <si>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</si>
  <si>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</si>
  <si>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</si>
  <si>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</si>
  <si>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</si>
  <si>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</si>
  <si>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</si>
  <si>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</si>
  <si>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</si>
  <si>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</si>
  <si>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</si>
  <si>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</si>
  <si>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</si>
  <si>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</si>
  <si>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</si>
  <si>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</si>
  <si>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</si>
  <si>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</si>
  <si>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</si>
  <si>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</si>
  <si>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</si>
  <si>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</si>
  <si>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</si>
  <si>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</si>
  <si>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</si>
  <si>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</si>
  <si>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</si>
  <si>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</si>
  <si>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</si>
  <si>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</si>
  <si>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</si>
  <si>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</si>
  <si>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</si>
  <si>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</si>
  <si>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</si>
  <si>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</si>
  <si>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</si>
  <si>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</si>
  <si>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</si>
  <si>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</si>
  <si>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</si>
  <si>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</si>
  <si>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</si>
  <si>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</si>
  <si>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</si>
  <si>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</si>
  <si>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</si>
  <si>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</si>
  <si>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</si>
  <si>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</si>
  <si>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</si>
  <si>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</si>
  <si>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</si>
  <si>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</si>
  <si>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</si>
  <si>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</si>
  <si>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</si>
  <si>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</si>
  <si>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</si>
  <si>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</si>
  <si>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</si>
  <si>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</si>
  <si>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</si>
  <si>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</si>
  <si>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</si>
  <si>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</si>
  <si>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</si>
  <si>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</si>
  <si>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</si>
  <si>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</si>
  <si>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</si>
  <si>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</si>
  <si>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</si>
  <si>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</si>
  <si>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</si>
  <si>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</si>
  <si>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</si>
  <si>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</si>
  <si>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</si>
  <si>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</si>
  <si>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</si>
  <si>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</si>
  <si>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</si>
  <si>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</si>
  <si>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</si>
  <si>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</si>
  <si>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</si>
  <si>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</si>
  <si>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</si>
  <si>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</si>
  <si>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</si>
  <si>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</si>
  <si>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</si>
  <si>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</si>
  <si>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</si>
  <si>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</si>
  <si>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</si>
  <si>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</si>
  <si>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</si>
  <si>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</si>
  <si>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</si>
  <si>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</si>
  <si>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</si>
  <si>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</si>
  <si>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</si>
  <si>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</si>
  <si>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</si>
  <si>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</si>
  <si>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</si>
  <si>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</si>
  <si>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</si>
  <si>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</si>
  <si>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</si>
  <si>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</si>
  <si>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</si>
  <si>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</si>
  <si>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</si>
  <si>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</si>
  <si>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</si>
  <si>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</si>
  <si>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</si>
  <si>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</si>
  <si>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</si>
  <si>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</si>
  <si>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</si>
  <si>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</si>
  <si>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</si>
  <si>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</si>
  <si>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</si>
  <si>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</si>
  <si>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</si>
  <si>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</si>
  <si>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</si>
  <si>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</si>
  <si>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</si>
  <si>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</si>
  <si>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</si>
  <si>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</si>
  <si>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</si>
  <si>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</si>
  <si>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</si>
  <si>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</si>
  <si>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</si>
  <si>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</si>
  <si>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</si>
  <si>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</si>
  <si>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</si>
  <si>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</si>
  <si>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</si>
  <si>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</si>
  <si>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</si>
  <si>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</si>
  <si>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</si>
  <si>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</si>
  <si>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</si>
  <si>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</si>
  <si>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</si>
  <si>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</si>
  <si>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</si>
  <si>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</si>
  <si>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</si>
  <si>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</si>
  <si>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</si>
  <si>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</si>
  <si>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</si>
  <si>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</si>
  <si>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</si>
  <si>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</si>
  <si>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</si>
  <si>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</si>
  <si>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</si>
  <si>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</si>
  <si>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</si>
  <si>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</si>
  <si>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</si>
  <si>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</si>
  <si>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</si>
  <si>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</si>
  <si>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</si>
  <si>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</si>
  <si>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</si>
  <si>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</si>
  <si>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</si>
  <si>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</si>
  <si>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</si>
  <si>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</si>
  <si>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</si>
  <si>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</si>
  <si>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</si>
  <si>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</si>
  <si>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</si>
  <si>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</si>
  <si>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</si>
  <si>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</si>
  <si>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</si>
  <si>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</si>
  <si>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</si>
  <si>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</si>
  <si>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</si>
  <si>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</si>
  <si>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</si>
  <si>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</si>
  <si>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</si>
  <si>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</si>
  <si>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</si>
  <si>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</si>
  <si>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</si>
  <si>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</si>
  <si>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</si>
  <si>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</si>
  <si>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</si>
  <si>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</si>
  <si>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</si>
  <si>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</si>
  <si>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</si>
  <si>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</si>
  <si>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</si>
  <si>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</si>
  <si>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</si>
  <si>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</si>
  <si>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</si>
  <si>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</si>
  <si>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</si>
  <si>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</si>
  <si>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</si>
  <si>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</si>
  <si>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</si>
  <si>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</si>
  <si>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</si>
  <si>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</si>
  <si>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</si>
  <si>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</si>
  <si>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</si>
  <si>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</si>
  <si>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</si>
  <si>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</si>
  <si>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</si>
  <si>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</si>
  <si>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</si>
  <si>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</si>
  <si>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</si>
  <si>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</si>
  <si>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</si>
  <si>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</si>
  <si>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</si>
  <si>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</si>
  <si>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</si>
  <si>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</si>
  <si>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</si>
  <si>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</si>
  <si>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</si>
  <si>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</si>
  <si>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</si>
  <si>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</si>
  <si>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</si>
  <si>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</si>
  <si>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</si>
  <si>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</si>
  <si>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</si>
  <si>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</si>
  <si>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</si>
  <si>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</si>
  <si>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</si>
  <si>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</si>
  <si>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</si>
  <si>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</si>
  <si>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</si>
  <si>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</si>
  <si>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</si>
  <si>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</si>
  <si>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</si>
  <si>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</si>
  <si>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</si>
  <si>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</si>
  <si>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</si>
  <si>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</si>
  <si>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</si>
  <si>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</si>
  <si>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</si>
  <si>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</si>
  <si>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</si>
  <si>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</si>
  <si>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</si>
  <si>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</si>
  <si>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</si>
  <si>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</si>
  <si>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</si>
  <si>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</si>
  <si>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</si>
  <si>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</si>
  <si>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</si>
  <si>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</si>
  <si>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</si>
  <si>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</si>
  <si>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</si>
  <si>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</si>
  <si>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</si>
  <si>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</si>
  <si>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</si>
  <si>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</si>
  <si>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</si>
  <si>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</si>
  <si>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</si>
  <si>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</si>
  <si>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</si>
  <si>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</si>
  <si>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</si>
  <si>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</si>
  <si>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</si>
  <si>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</si>
  <si>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</si>
  <si>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</si>
  <si>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</si>
  <si>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</si>
  <si>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</si>
  <si>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</si>
  <si>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</si>
  <si>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</si>
  <si>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</si>
  <si>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</si>
  <si>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</si>
  <si>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</si>
  <si>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</si>
  <si>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</si>
  <si>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</si>
  <si>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</si>
  <si>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</si>
  <si>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</si>
  <si>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</si>
  <si>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</si>
  <si>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</si>
  <si>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</si>
  <si>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</si>
  <si>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</si>
  <si>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</si>
  <si>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</si>
  <si>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</si>
  <si>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</si>
  <si>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</si>
  <si>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</si>
  <si>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</si>
  <si>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</si>
  <si>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</si>
  <si>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</si>
  <si>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</si>
  <si>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</si>
  <si>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</si>
  <si>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</si>
  <si>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</si>
  <si>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</si>
  <si>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</si>
  <si>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</si>
  <si>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</si>
  <si>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</si>
  <si>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</si>
  <si>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</si>
  <si>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</si>
  <si>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</si>
  <si>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</si>
  <si>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</si>
  <si>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</si>
  <si>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</si>
  <si>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</si>
  <si>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</si>
  <si>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</si>
  <si>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</si>
  <si>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</si>
  <si>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</si>
  <si>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</si>
  <si>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</si>
  <si>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</si>
  <si>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</si>
  <si>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</si>
  <si>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</si>
  <si>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</si>
  <si>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</si>
  <si>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</si>
  <si>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</si>
  <si>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</si>
  <si>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</si>
  <si>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</si>
  <si>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</si>
  <si>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</si>
  <si>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</si>
  <si>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</si>
  <si>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</si>
  <si>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</si>
  <si>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</si>
  <si>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</si>
  <si>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</si>
  <si>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</si>
  <si>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</si>
  <si>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</si>
  <si>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</si>
  <si>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</si>
  <si>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</si>
  <si>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</si>
  <si>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</si>
  <si>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</si>
  <si>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</si>
  <si>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</si>
  <si>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</si>
  <si>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</si>
  <si>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</si>
  <si>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</si>
  <si>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</si>
  <si>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</si>
  <si>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</si>
  <si>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</si>
  <si>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</si>
  <si>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</si>
  <si>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</si>
  <si>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</si>
  <si>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</si>
  <si>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</si>
  <si>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</si>
  <si>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</si>
  <si>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</si>
  <si>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</si>
  <si>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</si>
  <si>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</si>
  <si>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</si>
  <si>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</si>
  <si>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</si>
  <si>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</si>
  <si>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</si>
  <si>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</si>
  <si>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</si>
  <si>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</si>
  <si>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</si>
  <si>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</si>
  <si>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</si>
  <si>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</si>
  <si>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</si>
  <si>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</si>
  <si>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</si>
  <si>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</si>
  <si>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</si>
  <si>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</si>
  <si>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</si>
  <si>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</si>
  <si>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</si>
  <si>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</si>
  <si>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</si>
  <si>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</si>
  <si>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</si>
  <si>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</si>
  <si>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</si>
  <si>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</si>
  <si>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</si>
  <si>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</si>
  <si>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</si>
  <si>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</si>
  <si>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</si>
  <si>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</si>
  <si>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</si>
  <si>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</si>
  <si>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</si>
  <si>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</si>
  <si>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</si>
  <si>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</si>
  <si>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</si>
  <si>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</si>
  <si>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</si>
  <si>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</si>
  <si>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</si>
  <si>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</si>
  <si>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</si>
  <si>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</si>
  <si>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</si>
  <si>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</si>
  <si>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</si>
  <si>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</si>
  <si>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</si>
  <si>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</si>
  <si>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</si>
  <si>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</si>
  <si>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</si>
  <si>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</si>
  <si>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</si>
  <si>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</si>
  <si>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</si>
  <si>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</si>
  <si>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</si>
  <si>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</si>
  <si>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</si>
  <si>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</si>
  <si>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</si>
  <si>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</si>
  <si>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</si>
  <si>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</si>
  <si>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</si>
  <si>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</si>
  <si>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</si>
  <si>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</si>
  <si>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</si>
  <si>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</si>
  <si>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</si>
  <si>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</si>
  <si>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</si>
  <si>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</si>
  <si>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</si>
  <si>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</si>
  <si>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</si>
  <si>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</si>
  <si>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</si>
  <si>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</si>
  <si>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</si>
  <si>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</si>
  <si>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</si>
  <si>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</si>
  <si>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</si>
  <si>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</si>
  <si>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</si>
  <si>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</si>
  <si>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</si>
  <si>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</si>
  <si>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</si>
  <si>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</si>
  <si>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</si>
  <si>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</si>
  <si>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</si>
  <si>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</si>
  <si>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</si>
  <si>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</si>
  <si>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</si>
  <si>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</si>
  <si>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</si>
  <si>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</si>
  <si>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</si>
  <si>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</si>
  <si>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</si>
  <si>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</si>
  <si>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</si>
  <si>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</si>
  <si>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</si>
  <si>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</si>
  <si>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</si>
  <si>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</si>
  <si>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</si>
  <si>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</si>
  <si>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</si>
  <si>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</si>
  <si>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</si>
  <si>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</si>
  <si>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</si>
  <si>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</si>
  <si>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</si>
  <si>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</si>
  <si>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</si>
  <si>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</si>
  <si>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</si>
  <si>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</si>
  <si>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</si>
  <si>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</si>
  <si>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</si>
  <si>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</si>
  <si>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</si>
  <si>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</si>
  <si>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</si>
  <si>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</si>
  <si>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</si>
  <si>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</si>
  <si>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</si>
  <si>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</si>
  <si>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</si>
  <si>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</si>
  <si>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</si>
  <si>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</si>
  <si>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</si>
  <si>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</si>
  <si>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</si>
  <si>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</si>
  <si>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</si>
  <si>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</si>
  <si>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</si>
  <si>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</si>
  <si>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</si>
  <si>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</si>
  <si>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</si>
  <si>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</si>
  <si>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</si>
  <si>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</si>
  <si>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</si>
  <si>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</si>
  <si>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</si>
  <si>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</si>
  <si>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</si>
  <si>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</si>
  <si>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</si>
  <si>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</si>
  <si>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</si>
  <si>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</si>
  <si>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</si>
  <si>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</si>
  <si>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</si>
  <si>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</si>
  <si>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</si>
  <si>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</si>
  <si>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</si>
  <si>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</si>
  <si>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</si>
  <si>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</si>
  <si>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</si>
  <si>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</si>
  <si>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</si>
  <si>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</si>
  <si>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</si>
  <si>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</si>
  <si>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</si>
  <si>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</si>
  <si>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</si>
  <si>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</si>
  <si>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</si>
  <si>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</si>
  <si>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</si>
  <si>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</si>
  <si>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</si>
  <si>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</si>
  <si>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</si>
  <si>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</si>
  <si>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</si>
  <si>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</si>
  <si>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</si>
  <si>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</si>
  <si>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</si>
  <si>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</si>
  <si>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</si>
  <si>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</si>
  <si>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</si>
  <si>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</si>
  <si>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</si>
  <si>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</si>
  <si>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</si>
  <si>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</si>
  <si>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</si>
  <si>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</si>
  <si>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</si>
  <si>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</si>
  <si>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</si>
  <si>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</si>
  <si>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</si>
  <si>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</si>
  <si>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</si>
  <si>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</si>
  <si>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</si>
  <si>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</si>
  <si>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</si>
  <si>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</si>
  <si>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</si>
  <si>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</si>
  <si>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</si>
  <si>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</si>
  <si>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</si>
  <si>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</si>
  <si>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</si>
  <si>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</si>
  <si>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</si>
  <si>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</si>
  <si>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</si>
  <si>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</si>
  <si>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</si>
  <si>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</si>
  <si>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</si>
  <si>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</si>
  <si>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</si>
  <si>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</si>
  <si>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</si>
  <si>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</si>
  <si>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</si>
  <si>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</si>
  <si>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</si>
  <si>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</si>
  <si>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</si>
  <si>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</si>
  <si>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</si>
  <si>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</si>
  <si>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</si>
  <si>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</si>
  <si>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</si>
  <si>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</si>
  <si>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</si>
  <si>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</si>
  <si>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</si>
  <si>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</si>
  <si>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</si>
  <si>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</si>
  <si>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</si>
  <si>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</si>
  <si>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</si>
  <si>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</si>
  <si>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</si>
  <si>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</si>
  <si>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</si>
  <si>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</si>
  <si>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</si>
  <si>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</si>
  <si>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</si>
  <si>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</si>
  <si>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</si>
  <si>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</si>
  <si>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</si>
  <si>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</si>
  <si>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</si>
  <si>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</si>
  <si>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</si>
  <si>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</si>
  <si>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</si>
  <si>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</si>
  <si>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</si>
  <si>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</si>
  <si>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</si>
  <si>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</si>
  <si>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</si>
  <si>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</si>
  <si>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</si>
  <si>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</si>
  <si>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</si>
  <si>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</si>
  <si>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</si>
  <si>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</si>
  <si>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</si>
  <si>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</si>
  <si>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</si>
  <si>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</si>
  <si>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</si>
  <si>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</si>
  <si>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</si>
  <si>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</si>
  <si>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</si>
  <si>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</si>
  <si>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</si>
  <si>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</si>
  <si>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</si>
  <si>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</si>
  <si>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</si>
  <si>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</si>
  <si>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</si>
  <si>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</si>
  <si>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</si>
  <si>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</si>
  <si>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</si>
  <si>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</si>
  <si>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</si>
  <si>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</si>
  <si>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</si>
  <si>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</si>
  <si>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</si>
  <si>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</si>
  <si>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</si>
  <si>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</si>
  <si>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</si>
  <si>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</si>
  <si>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</si>
  <si>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</si>
  <si>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</si>
  <si>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</si>
  <si>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</si>
  <si>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</si>
  <si>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</si>
  <si>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</si>
  <si>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</si>
  <si>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</si>
  <si>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</si>
  <si>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</si>
  <si>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</si>
  <si>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</si>
  <si>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</si>
  <si>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</si>
  <si>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</si>
  <si>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</si>
  <si>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</si>
  <si>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</si>
  <si>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</si>
  <si>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</si>
  <si>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</si>
  <si>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</si>
  <si>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</si>
  <si>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</si>
  <si>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</si>
  <si>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</si>
  <si>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</si>
  <si>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</si>
  <si>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</si>
  <si>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</si>
  <si>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</si>
  <si>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</si>
  <si>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</si>
  <si>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</si>
  <si>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</si>
  <si>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</si>
  <si>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</si>
  <si>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</si>
  <si>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</si>
  <si>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</si>
  <si>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</si>
  <si>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</si>
  <si>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</si>
  <si>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</si>
  <si>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</si>
  <si>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</si>
  <si>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</si>
  <si>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</si>
  <si>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</si>
  <si>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</si>
  <si>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</si>
  <si>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</si>
  <si>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</si>
  <si>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</si>
  <si>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</si>
  <si>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</si>
  <si>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</si>
  <si>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</si>
  <si>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</si>
  <si>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</si>
  <si>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</si>
  <si>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</si>
  <si>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</si>
  <si>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</si>
  <si>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</si>
  <si>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</si>
  <si>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</si>
  <si>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</si>
  <si>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</si>
  <si>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</si>
  <si>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</si>
  <si>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</si>
  <si>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</si>
  <si>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</si>
  <si>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</si>
  <si>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</si>
  <si>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</si>
  <si>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</si>
  <si>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</si>
  <si>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</si>
  <si>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</si>
  <si>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</si>
  <si>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</si>
  <si>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</si>
  <si>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</si>
  <si>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</si>
  <si>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</si>
  <si>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</si>
  <si>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</si>
  <si>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</si>
  <si>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</si>
  <si>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</si>
  <si>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</si>
  <si>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</si>
  <si>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</si>
  <si>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</si>
  <si>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</si>
  <si>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</si>
  <si>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</si>
  <si>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</si>
  <si>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</si>
  <si>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</si>
  <si>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</si>
  <si>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</si>
  <si>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</si>
  <si>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</si>
  <si>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</si>
  <si>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</si>
  <si>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</si>
  <si>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</si>
  <si>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</si>
  <si>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</si>
  <si>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</si>
  <si>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</si>
  <si>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</si>
  <si>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</si>
  <si>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</si>
  <si>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</si>
  <si>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</si>
  <si>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</si>
  <si>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</si>
  <si>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</si>
  <si>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</si>
  <si>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</si>
  <si>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</si>
  <si>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</si>
  <si>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</si>
  <si>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</si>
  <si>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</si>
  <si>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</si>
  <si>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</si>
  <si>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</si>
  <si>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</si>
  <si>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</si>
  <si>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</si>
  <si>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</si>
  <si>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</si>
  <si>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</si>
  <si>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</si>
  <si>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</si>
  <si>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</si>
  <si>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</si>
  <si>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</si>
  <si>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</si>
  <si>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</si>
  <si>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</si>
  <si>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</si>
  <si>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</si>
  <si>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</si>
  <si>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</si>
  <si>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</si>
  <si>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</si>
  <si>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</si>
  <si>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</si>
  <si>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</si>
  <si>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</si>
  <si>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</si>
  <si>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</si>
  <si>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</si>
  <si>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</si>
  <si>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</si>
  <si>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</si>
  <si>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</si>
  <si>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</si>
  <si>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</si>
  <si>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</si>
  <si>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</si>
  <si>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</si>
  <si>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</si>
  <si>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</si>
  <si>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</si>
  <si>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</si>
  <si>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</si>
  <si>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</si>
  <si>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</si>
  <si>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</si>
  <si>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</si>
  <si>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</si>
  <si>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</si>
  <si>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</si>
  <si>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</si>
  <si>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</si>
  <si>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</si>
  <si>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</si>
  <si>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</si>
  <si>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</si>
  <si>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</si>
  <si>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</si>
  <si>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</si>
  <si>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</si>
  <si>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</si>
  <si>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</si>
  <si>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</si>
  <si>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</si>
  <si>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</si>
  <si>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</si>
  <si>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</si>
  <si>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</si>
  <si>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</si>
  <si>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</si>
  <si>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</si>
  <si>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</si>
  <si>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</si>
  <si>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</si>
  <si>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</si>
  <si>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</si>
  <si>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</si>
  <si>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</si>
  <si>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</si>
  <si>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</si>
  <si>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</si>
  <si>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</si>
  <si>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</si>
  <si>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</si>
  <si>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</si>
  <si>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</si>
  <si>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</si>
  <si>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</si>
  <si>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</si>
  <si>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</si>
  <si>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</si>
  <si>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</si>
  <si>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</si>
  <si>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</si>
  <si>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</si>
  <si>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</si>
  <si>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</si>
  <si>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</si>
  <si>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</si>
  <si>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</si>
  <si>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</si>
  <si>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</si>
  <si>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</si>
  <si>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</si>
  <si>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</si>
  <si>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</si>
  <si>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</si>
  <si>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</si>
  <si>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</si>
  <si>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</si>
  <si>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</si>
  <si>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</si>
  <si>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</si>
  <si>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</si>
  <si>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</si>
  <si>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</si>
  <si>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</si>
  <si>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</si>
  <si>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</si>
  <si>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</si>
  <si>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</si>
  <si>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</si>
  <si>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</si>
  <si>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</si>
  <si>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</si>
  <si>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</si>
  <si>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</si>
  <si>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</si>
  <si>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</si>
  <si>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</si>
  <si>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</si>
  <si>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</si>
  <si>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</si>
  <si>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</si>
  <si>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</si>
  <si>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</si>
  <si>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</si>
  <si>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</si>
  <si>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</si>
  <si>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</si>
  <si>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</si>
  <si>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</si>
  <si>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</si>
  <si>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</si>
  <si>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</si>
  <si>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</si>
  <si>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</si>
  <si>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</si>
  <si>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</si>
  <si>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</si>
  <si>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</si>
  <si>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</si>
  <si>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</si>
  <si>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</si>
  <si>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</si>
  <si>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</si>
  <si>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</si>
  <si>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</si>
  <si>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</si>
  <si>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</si>
  <si>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</si>
  <si>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</si>
  <si>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</si>
  <si>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</si>
  <si>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</si>
  <si>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</si>
  <si>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</si>
  <si>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</si>
  <si>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</si>
  <si>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</si>
  <si>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</si>
  <si>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</si>
  <si>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</si>
  <si>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</si>
  <si>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</si>
  <si>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</si>
  <si>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</si>
  <si>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</si>
  <si>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</si>
  <si>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</si>
  <si>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</si>
  <si>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</si>
  <si>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</si>
  <si>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</si>
  <si>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</si>
  <si>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</si>
  <si>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</si>
  <si>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</si>
  <si>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</si>
  <si>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</si>
  <si>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</si>
  <si>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</si>
  <si>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</si>
  <si>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</si>
  <si>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</si>
  <si>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</si>
  <si>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</si>
  <si>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</si>
  <si>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</si>
  <si>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</si>
  <si>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</si>
  <si>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</si>
  <si>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</si>
  <si>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</si>
  <si>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</si>
  <si>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</si>
  <si>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</si>
  <si>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</si>
  <si>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</si>
  <si>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</si>
  <si>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</si>
  <si>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</si>
  <si>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</si>
  <si>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</si>
  <si>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</si>
  <si>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</si>
  <si>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</si>
  <si>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</si>
  <si>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</si>
  <si>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</si>
  <si>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</si>
  <si>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</si>
  <si>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</si>
  <si>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</si>
  <si>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</si>
  <si>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</si>
  <si>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</si>
  <si>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</si>
  <si>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</si>
  <si>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</si>
  <si>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</si>
  <si>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</si>
  <si>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</si>
  <si>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</si>
  <si>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</si>
  <si>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</si>
  <si>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</si>
  <si>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</si>
  <si>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</si>
  <si>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</si>
  <si>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</si>
  <si>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</si>
  <si>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</si>
  <si>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</si>
  <si>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</si>
  <si>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</si>
  <si>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</si>
  <si>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</si>
  <si>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</si>
  <si>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</si>
  <si>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</si>
  <si>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</si>
  <si>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</si>
  <si>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</si>
  <si>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</si>
  <si>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</si>
  <si>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</si>
  <si>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</si>
  <si>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</si>
  <si>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</si>
  <si>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</si>
  <si>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</si>
  <si>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</si>
  <si>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</si>
  <si>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</si>
  <si>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</si>
  <si>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</si>
  <si>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</si>
  <si>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</si>
  <si>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</si>
  <si>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</si>
  <si>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</si>
  <si>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</si>
  <si>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</si>
  <si>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</si>
  <si>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</si>
  <si>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</si>
  <si>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</si>
  <si>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</si>
  <si>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</si>
  <si>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</si>
  <si>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</si>
  <si>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</si>
  <si>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</si>
  <si>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</si>
  <si>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</si>
  <si>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</si>
  <si>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</si>
  <si>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</si>
  <si>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</si>
  <si>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</si>
  <si>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</si>
  <si>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</si>
  <si>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</si>
  <si>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</si>
  <si>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</si>
  <si>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</si>
  <si>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</si>
  <si>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</si>
  <si>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</si>
  <si>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</si>
  <si>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</si>
  <si>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</si>
  <si>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</si>
  <si>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</si>
  <si>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</si>
  <si>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</si>
  <si>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</si>
  <si>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</si>
  <si>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</si>
  <si>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</si>
  <si>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</si>
  <si>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</si>
  <si>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</si>
  <si>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</si>
  <si>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</si>
  <si>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</si>
  <si>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</si>
  <si>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</si>
  <si>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</si>
  <si>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</si>
  <si>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</si>
  <si>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</si>
  <si>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</si>
  <si>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</si>
  <si>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</si>
  <si>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</si>
  <si>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</si>
  <si>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</si>
  <si>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</si>
  <si>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</si>
  <si>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</si>
  <si>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</si>
  <si>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</si>
  <si>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</si>
  <si>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</si>
  <si>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</si>
  <si>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</si>
  <si>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</si>
  <si>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</si>
  <si>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</si>
  <si>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</si>
  <si>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</si>
  <si>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</si>
  <si>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</si>
  <si>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</si>
  <si>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</si>
  <si>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</si>
  <si>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</si>
  <si>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</si>
  <si>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</si>
  <si>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</si>
  <si>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</si>
  <si>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</si>
  <si>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</si>
  <si>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</si>
  <si>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</si>
  <si>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</si>
  <si>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</si>
  <si>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</si>
  <si>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</si>
  <si>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</si>
  <si>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</si>
  <si>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</si>
  <si>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</si>
  <si>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</si>
  <si>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</si>
  <si>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</si>
  <si>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</si>
  <si>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</si>
  <si>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</si>
  <si>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</si>
  <si>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</si>
  <si>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</si>
  <si>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</si>
  <si>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</si>
  <si>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</si>
  <si>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</si>
  <si>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</si>
  <si>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</si>
  <si>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</si>
  <si>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</si>
  <si>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</si>
  <si>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</si>
  <si>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</si>
  <si>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</si>
  <si>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</si>
  <si>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</si>
  <si>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</si>
  <si>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</si>
  <si>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</si>
  <si>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</si>
  <si>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</si>
  <si>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</si>
  <si>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</si>
  <si>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</si>
  <si>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</si>
  <si>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</si>
  <si>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</si>
  <si>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</si>
  <si>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</si>
  <si>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</si>
  <si>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</si>
  <si>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</si>
  <si>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</si>
  <si>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</si>
  <si>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</si>
  <si>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</si>
  <si>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</si>
  <si>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</si>
  <si>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</si>
  <si>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</si>
  <si>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</si>
  <si>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</si>
  <si>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</si>
  <si>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</si>
  <si>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</si>
  <si>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</si>
  <si>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</si>
  <si>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</si>
  <si>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</si>
  <si>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</si>
  <si>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</si>
  <si>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</si>
  <si>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</si>
  <si>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</si>
  <si>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</si>
  <si>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</si>
  <si>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</si>
  <si>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</si>
  <si>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</si>
  <si>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</si>
  <si>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</si>
  <si>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</si>
  <si>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</si>
  <si>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</si>
  <si>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</si>
  <si>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</si>
  <si>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</si>
  <si>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</si>
  <si>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</si>
  <si>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</si>
  <si>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</si>
  <si>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</si>
  <si>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</si>
  <si>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</si>
  <si>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</si>
  <si>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</si>
  <si>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</si>
  <si>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</si>
  <si>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</si>
  <si>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</si>
  <si>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</si>
  <si>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</si>
  <si>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</si>
  <si>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</si>
  <si>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</si>
  <si>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</si>
  <si>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</si>
  <si>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</si>
  <si>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</si>
  <si>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</si>
  <si>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</si>
  <si>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</si>
  <si>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</si>
  <si>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</si>
  <si>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</si>
  <si>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</si>
  <si>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</si>
  <si>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</si>
  <si>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</si>
  <si>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</si>
  <si>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</si>
  <si>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</si>
  <si>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</si>
  <si>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</si>
  <si>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</si>
  <si>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</si>
  <si>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</si>
  <si>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</si>
  <si>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</si>
  <si>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</si>
  <si>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</si>
  <si>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</si>
  <si>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</si>
  <si>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</si>
  <si>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</si>
  <si>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</si>
  <si>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</si>
  <si>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</si>
  <si>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</si>
  <si>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</si>
  <si>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</si>
  <si>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</si>
  <si>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</si>
  <si>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</si>
  <si>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</si>
  <si>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</si>
  <si>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</si>
  <si>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</si>
  <si>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</si>
  <si>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</si>
  <si>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</si>
  <si>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</si>
  <si>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</si>
  <si>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</si>
  <si>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</si>
  <si>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</si>
  <si>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</si>
  <si>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</si>
  <si>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</si>
  <si>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</si>
  <si>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</si>
  <si>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</si>
  <si>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</si>
  <si>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</si>
  <si>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</si>
  <si>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</si>
  <si>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</si>
  <si>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</si>
  <si>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</si>
  <si>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</si>
  <si>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</si>
  <si>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</si>
  <si>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</si>
  <si>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</si>
  <si>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</si>
  <si>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</si>
  <si>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</si>
  <si>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</si>
  <si>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</si>
  <si>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</si>
  <si>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</si>
  <si>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</si>
  <si>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</si>
  <si>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</si>
  <si>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</si>
  <si>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</si>
  <si>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</si>
  <si>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</si>
  <si>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</si>
  <si>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</si>
  <si>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</si>
  <si>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</si>
  <si>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</si>
  <si>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</si>
  <si>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</si>
  <si>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</si>
  <si>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</si>
  <si>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</si>
  <si>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</si>
  <si>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</si>
  <si>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</si>
  <si>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</si>
  <si>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</si>
  <si>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</si>
  <si>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</si>
  <si>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</si>
  <si>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</si>
  <si>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</si>
  <si>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</si>
  <si>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</si>
  <si>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</si>
  <si>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</si>
  <si>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</si>
  <si>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</si>
  <si>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</si>
  <si>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</si>
  <si>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</si>
  <si>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</si>
  <si>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</si>
  <si>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</si>
  <si>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</si>
  <si>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</si>
  <si>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</si>
  <si>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</si>
  <si>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</si>
  <si>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</si>
  <si>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</si>
  <si>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</si>
  <si>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</si>
  <si>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</si>
  <si>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</si>
  <si>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</si>
  <si>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</si>
  <si>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</si>
  <si>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</si>
  <si>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</si>
  <si>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</si>
  <si>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</si>
  <si>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</si>
  <si>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</si>
  <si>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</si>
  <si>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</si>
  <si>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</si>
  <si>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</si>
  <si>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</si>
  <si>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</si>
  <si>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</si>
  <si>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</si>
  <si>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</si>
  <si>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</si>
  <si>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</si>
  <si>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</si>
  <si>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</si>
  <si>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</si>
  <si>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</si>
  <si>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</si>
  <si>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</si>
  <si>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</si>
  <si>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</si>
  <si>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</si>
  <si>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</si>
  <si>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</si>
  <si>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</si>
  <si>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</si>
  <si>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</si>
  <si>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</si>
  <si>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</si>
  <si>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</si>
  <si>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</si>
  <si>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</si>
  <si>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</si>
  <si>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</si>
  <si>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</si>
  <si>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</si>
  <si>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</si>
  <si>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</si>
  <si>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</si>
  <si>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</si>
  <si>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</si>
  <si>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</si>
  <si>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</si>
  <si>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</si>
  <si>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</si>
  <si>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</si>
  <si>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</si>
  <si>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</si>
  <si>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</si>
  <si>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</si>
  <si>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</si>
  <si>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</si>
  <si>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</si>
  <si>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</si>
  <si>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</si>
  <si>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</si>
  <si>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</si>
  <si>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</si>
  <si>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</si>
  <si>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</si>
  <si>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</si>
  <si>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</si>
  <si>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</si>
  <si>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</si>
  <si>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</si>
  <si>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</si>
  <si>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</si>
  <si>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</si>
  <si>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</si>
  <si>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</si>
  <si>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</si>
  <si>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</si>
  <si>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</si>
  <si>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</si>
  <si>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</si>
  <si>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</si>
  <si>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</si>
  <si>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</si>
  <si>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</si>
  <si>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</si>
  <si>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</si>
  <si>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</si>
  <si>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</si>
  <si>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</si>
  <si>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</si>
  <si>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</si>
  <si>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</si>
  <si>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</si>
  <si>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</si>
  <si>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</si>
  <si>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</si>
  <si>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</si>
  <si>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</si>
  <si>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</si>
  <si>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</si>
  <si>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</si>
  <si>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</si>
  <si>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</si>
  <si>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</si>
  <si>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</si>
  <si>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</si>
  <si>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</si>
  <si>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</si>
  <si>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</si>
  <si>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</si>
  <si>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</si>
  <si>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</si>
  <si>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</si>
  <si>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</si>
  <si>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SARDAR</t>
  </si>
  <si>
    <t>YU</t>
  </si>
  <si>
    <t>Thongpadith</t>
  </si>
  <si>
    <t>SIVLIN</t>
  </si>
  <si>
    <t>CHANTHASONE</t>
  </si>
  <si>
    <t>KIENGKAY</t>
  </si>
  <si>
    <t>VO</t>
  </si>
  <si>
    <t>LINH</t>
  </si>
  <si>
    <t>RAMIN</t>
  </si>
  <si>
    <t>Yuan Chang</t>
  </si>
  <si>
    <t>Su Ying</t>
  </si>
  <si>
    <t>DAVID</t>
  </si>
  <si>
    <t>JOSE FERNANDO</t>
  </si>
  <si>
    <t>GO</t>
  </si>
  <si>
    <t>DAMIAN</t>
  </si>
  <si>
    <t>JEFFREY DAWALA</t>
  </si>
  <si>
    <t>SUFRIADI</t>
  </si>
  <si>
    <t>AGABU</t>
  </si>
  <si>
    <t>VY</t>
  </si>
  <si>
    <t>CHENXING</t>
  </si>
  <si>
    <t>RITZ</t>
  </si>
  <si>
    <t>Thi Mai Phuong</t>
  </si>
  <si>
    <t>ANSORULLAH</t>
  </si>
  <si>
    <t>MUHAMMAD</t>
  </si>
  <si>
    <t>RAHMIATI</t>
  </si>
  <si>
    <t>AULIANA</t>
  </si>
  <si>
    <t>ANDI</t>
  </si>
  <si>
    <t>ANITA</t>
  </si>
  <si>
    <t>CHRISTIAN KURNIA</t>
  </si>
  <si>
    <t>FATAA</t>
  </si>
  <si>
    <t>REKSI</t>
  </si>
  <si>
    <t>SUKEMI</t>
  </si>
  <si>
    <t>FAHRIZAL</t>
  </si>
  <si>
    <t>IRMA</t>
  </si>
  <si>
    <t>HNIN EI EI HLAING</t>
  </si>
  <si>
    <t>NSO VALINTINE</t>
  </si>
  <si>
    <t>SOCHANWATTEY</t>
  </si>
  <si>
    <t>SREYNEANG</t>
  </si>
  <si>
    <t>NAY MYO</t>
  </si>
  <si>
    <t>DIAN</t>
  </si>
  <si>
    <t>CHAEWOOM</t>
  </si>
  <si>
    <t>YiTing</t>
  </si>
  <si>
    <t>TINGTING</t>
  </si>
  <si>
    <t>Axel Oktavian</t>
  </si>
  <si>
    <t>MAY</t>
  </si>
  <si>
    <t>VALENTIN</t>
  </si>
  <si>
    <t>SUNEE</t>
  </si>
  <si>
    <t>HAI</t>
  </si>
  <si>
    <t>SIDNEY JOHN</t>
  </si>
  <si>
    <t>AMALIA PRIMA</t>
  </si>
  <si>
    <t>NIDYA</t>
  </si>
  <si>
    <t>TEAMHY</t>
  </si>
  <si>
    <t>XAISAVANH</t>
  </si>
  <si>
    <t>HANDAYANI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</si>
  <si>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</si>
  <si>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</si>
  <si>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</si>
  <si>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</si>
  <si>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</si>
  <si>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</si>
  <si>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</si>
  <si>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</si>
  <si>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</si>
  <si>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</si>
  <si>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BAHADORI</t>
  </si>
  <si>
    <t>ZHANG</t>
  </si>
  <si>
    <t>Liemxayachak</t>
  </si>
  <si>
    <t>UNG</t>
  </si>
  <si>
    <t>PHOMMACHANH</t>
  </si>
  <si>
    <t>GNOKKHANTHONE</t>
  </si>
  <si>
    <t>THI THUONG</t>
  </si>
  <si>
    <t>TRAN</t>
  </si>
  <si>
    <t>MOHAMMADPOUR</t>
  </si>
  <si>
    <t>Yang</t>
  </si>
  <si>
    <t>Ng</t>
  </si>
  <si>
    <t>S. WATSON</t>
  </si>
  <si>
    <t>MONGE VAZQUEZ</t>
  </si>
  <si>
    <t>UEDA</t>
  </si>
  <si>
    <t>OKOJIE</t>
  </si>
  <si>
    <t>WILANG</t>
  </si>
  <si>
    <t>BURHANUDDIN</t>
  </si>
  <si>
    <t>SHANE</t>
  </si>
  <si>
    <t>NGUYEN TRAN</t>
  </si>
  <si>
    <t>LAUREANO</t>
  </si>
  <si>
    <t>Pham</t>
  </si>
  <si>
    <t>JAMAL</t>
  </si>
  <si>
    <t>YAZID</t>
  </si>
  <si>
    <t>MUNIR</t>
  </si>
  <si>
    <t>MISMAWATI</t>
  </si>
  <si>
    <t>FITRIA RAHMAN</t>
  </si>
  <si>
    <t>PUTRA</t>
  </si>
  <si>
    <t>KUSUMATTAQIIN</t>
  </si>
  <si>
    <t>SUNDU</t>
  </si>
  <si>
    <t>ADNAN</t>
  </si>
  <si>
    <t>SURYANA</t>
  </si>
  <si>
    <t>NIL</t>
  </si>
  <si>
    <t>NSO</t>
  </si>
  <si>
    <t>MEAS</t>
  </si>
  <si>
    <t>NHIM</t>
  </si>
  <si>
    <t>SHWE</t>
  </si>
  <si>
    <t>SISWANTO</t>
  </si>
  <si>
    <t>KANG</t>
  </si>
  <si>
    <t>Hsiao</t>
  </si>
  <si>
    <t>XIONG</t>
  </si>
  <si>
    <t>Antonio</t>
  </si>
  <si>
    <t>THAN HTUN</t>
  </si>
  <si>
    <t>TASSEV</t>
  </si>
  <si>
    <t>STEYN</t>
  </si>
  <si>
    <t>LIN</t>
  </si>
  <si>
    <t>WINWARD</t>
  </si>
  <si>
    <t>PUTRI</t>
  </si>
  <si>
    <t>WISUDAWATI</t>
  </si>
  <si>
    <t>SIEN</t>
  </si>
  <si>
    <t>KHIEWVONGPHACHAN</t>
  </si>
  <si>
    <t>BOA</t>
  </si>
  <si>
    <t>D</t>
  </si>
  <si>
    <t>Regular</t>
  </si>
  <si>
    <t>M</t>
  </si>
  <si>
    <t>B</t>
  </si>
  <si>
    <t>irisa.trianti@gmail.com</t>
  </si>
  <si>
    <t>lleiaung@gmail.com</t>
  </si>
  <si>
    <t>0847865011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</si>
  <si>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</si>
  <si>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</si>
  <si>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</si>
  <si>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</si>
  <si>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</si>
  <si>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</si>
  <si>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</si>
  <si>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0892196023</t>
  </si>
  <si>
    <t>1397280761@qq.com</t>
  </si>
  <si>
    <t>0820931461</t>
  </si>
  <si>
    <t>Liemxayachaksl@hotmail.com</t>
  </si>
  <si>
    <t>0834082346</t>
  </si>
  <si>
    <t>sivlinung38@gmail.com</t>
  </si>
  <si>
    <t>0891215736</t>
  </si>
  <si>
    <t>Chanthasone_phommachanh@hotmail.com</t>
  </si>
  <si>
    <t>0858412446</t>
  </si>
  <si>
    <t>Kiengkay@ymail.com</t>
  </si>
  <si>
    <t>0914156509</t>
  </si>
  <si>
    <t>tinhbanglang07@yahoo.com.vn</t>
  </si>
  <si>
    <t>0801598972</t>
  </si>
  <si>
    <t>tttlinh@vlcc.edu.vn</t>
  </si>
  <si>
    <t>ramin_mohamadpoor@yahoo.com</t>
  </si>
  <si>
    <t>0906413483</t>
  </si>
  <si>
    <t>meatyang1029@yahoo.com.tw</t>
  </si>
  <si>
    <t>0830188061</t>
  </si>
  <si>
    <t>joanlikethis@gmail.com</t>
  </si>
  <si>
    <t>0890616931</t>
  </si>
  <si>
    <t>dsw.absolum@gmail.com</t>
  </si>
  <si>
    <t>0896675102</t>
  </si>
  <si>
    <t>Fernandomonge@gmail.com</t>
  </si>
  <si>
    <t>0816928066</t>
  </si>
  <si>
    <t>kirinchair@gmail.com</t>
  </si>
  <si>
    <t>0830911870</t>
  </si>
  <si>
    <t>dokojie@ymail.com</t>
  </si>
  <si>
    <t>0831325661</t>
  </si>
  <si>
    <t>jeffzhao0908@gmail.com</t>
  </si>
  <si>
    <t>0814165499</t>
  </si>
  <si>
    <t>sufriadi.b@gmail.com</t>
  </si>
  <si>
    <t>agabushane@yahoo.com</t>
  </si>
  <si>
    <t>0889632344</t>
  </si>
  <si>
    <t>vychim@gmail.com</t>
  </si>
  <si>
    <t>0919172173</t>
  </si>
  <si>
    <t>yuchenxing108@gmail.com</t>
  </si>
  <si>
    <t>0909125406</t>
  </si>
  <si>
    <t>ritzdl@yahoo.com</t>
  </si>
  <si>
    <t>0830082404</t>
  </si>
  <si>
    <t>snowgalaxy_317@yahoo.com</t>
  </si>
  <si>
    <t>0888121749</t>
  </si>
  <si>
    <t>mx135_physics05@yahoo.com</t>
  </si>
  <si>
    <t>0804497426</t>
  </si>
  <si>
    <t>zy_d26@yahoo.com</t>
  </si>
  <si>
    <t>0906269564</t>
  </si>
  <si>
    <t>rahmiatimunir@yahoo.com</t>
  </si>
  <si>
    <t>0861830670</t>
  </si>
  <si>
    <t>aulianaaza@gmail.com</t>
  </si>
  <si>
    <t>0815572517</t>
  </si>
  <si>
    <t>mismawatiandi@yahoo.co.id</t>
  </si>
  <si>
    <t>0874535034</t>
  </si>
  <si>
    <t>angrynita@gmail.com</t>
  </si>
  <si>
    <t>0950013087</t>
  </si>
  <si>
    <t>ckputra.apt@gmail.com</t>
  </si>
  <si>
    <t>0846638722</t>
  </si>
  <si>
    <t>fataakusumattaqiin@gmail.com</t>
  </si>
  <si>
    <t>0925409832</t>
  </si>
  <si>
    <t>reksisundu@ymail.com</t>
  </si>
  <si>
    <t>0900341211</t>
  </si>
  <si>
    <t>kekem_basri@yahoo.co.id</t>
  </si>
  <si>
    <t>0906068218</t>
  </si>
  <si>
    <t>fahrizal_adnan@yahoo.co.id</t>
  </si>
  <si>
    <t>0967959565</t>
  </si>
  <si>
    <t>gisueryana@gmail.com</t>
  </si>
  <si>
    <t>0815572057</t>
  </si>
  <si>
    <t>hnineieihlaing386@gmail.com</t>
  </si>
  <si>
    <t>0917319697</t>
  </si>
  <si>
    <t>nsov2000@gmail.com</t>
  </si>
  <si>
    <t>0840275096</t>
  </si>
  <si>
    <t>chan_wattey@yahoo.com</t>
  </si>
  <si>
    <t>0923212610</t>
  </si>
  <si>
    <t>nhim_sreyneang@yahoo.com</t>
  </si>
  <si>
    <t>0923618434</t>
  </si>
  <si>
    <t>nmshwe@googlemail.com</t>
  </si>
  <si>
    <t>0909125960</t>
  </si>
  <si>
    <t>dian_siswanto@yahoo.com</t>
  </si>
  <si>
    <t>0846827404</t>
  </si>
  <si>
    <t>chaewoom1004@hotmail.com</t>
  </si>
  <si>
    <t>0901273080</t>
  </si>
  <si>
    <t>mashimarol228@hotmail.com</t>
  </si>
  <si>
    <t>0896686696</t>
  </si>
  <si>
    <t>jane910510@hotmail.com</t>
  </si>
  <si>
    <t>0829857014</t>
  </si>
  <si>
    <t>axel.rl.404@gmail.com</t>
  </si>
  <si>
    <t>0849096050</t>
  </si>
  <si>
    <t>maythanhtun@gmail.com</t>
  </si>
  <si>
    <t>0829026369</t>
  </si>
  <si>
    <t>valentinetassev@gmail.com</t>
  </si>
  <si>
    <t>0831098125</t>
  </si>
  <si>
    <t>sunee.s@spencer.co.th</t>
  </si>
  <si>
    <t>0830019913</t>
  </si>
  <si>
    <t>harrislinqd@gmail.com</t>
  </si>
  <si>
    <t>0958762182</t>
  </si>
  <si>
    <t>winward@tu.ac.th</t>
  </si>
  <si>
    <t>0891213666</t>
  </si>
  <si>
    <t>primaputri@gmail.com</t>
  </si>
  <si>
    <t>0851595307</t>
  </si>
  <si>
    <t>nidyawisudawati@gmail.com</t>
  </si>
  <si>
    <t>0911967055</t>
  </si>
  <si>
    <t>teamhy_sien@yahoo.com</t>
  </si>
  <si>
    <t>0925564920</t>
  </si>
  <si>
    <t>xai_geo@hotmail.com</t>
  </si>
  <si>
    <t>0866421861</t>
  </si>
  <si>
    <t>handayaniboa@yahoo.com</t>
  </si>
  <si>
    <t>0941482691</t>
  </si>
  <si>
    <t>2/2010</t>
  </si>
  <si>
    <t>1/2011</t>
  </si>
  <si>
    <t>2/2011</t>
  </si>
  <si>
    <t>2/2013</t>
  </si>
  <si>
    <t>2/2012</t>
  </si>
  <si>
    <t>2/2014</t>
  </si>
  <si>
    <t>1/2012</t>
  </si>
  <si>
    <t>1/2013</t>
  </si>
  <si>
    <t>3/2014</t>
  </si>
  <si>
    <t>1/2014</t>
  </si>
  <si>
    <t>Studying</t>
  </si>
  <si>
    <t>Graduated</t>
  </si>
  <si>
    <t>Terminated</t>
  </si>
  <si>
    <t>Resigned</t>
  </si>
  <si>
    <t>Laotian</t>
  </si>
  <si>
    <t>Saket</t>
  </si>
  <si>
    <t>Khandelwal</t>
  </si>
  <si>
    <t>American Pacific International School</t>
  </si>
  <si>
    <t>saket@apis-moodle.com</t>
  </si>
  <si>
    <t>Pranay</t>
  </si>
  <si>
    <t>Maheshwari</t>
  </si>
  <si>
    <t>Modern International School Bangkok</t>
  </si>
  <si>
    <t>pmaheshwari1@yahoo.com</t>
  </si>
  <si>
    <t>Hendri</t>
  </si>
  <si>
    <t>Andalsa University</t>
  </si>
  <si>
    <t>hen_balitbutropika@yahoo.co.id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</si>
  <si>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</si>
  <si>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</si>
  <si>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</si>
  <si>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</si>
  <si>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</si>
  <si>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</si>
  <si>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</si>
  <si>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</si>
  <si>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</si>
  <si>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</si>
  <si>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</si>
  <si>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</si>
  <si>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</si>
  <si>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Vesse</t>
  </si>
  <si>
    <t>Uku</t>
  </si>
  <si>
    <t>Saastamoinen</t>
  </si>
  <si>
    <t>Exchange</t>
  </si>
  <si>
    <t>Jamk University of Applied Sciences</t>
  </si>
  <si>
    <t>G3205@student.jamk.fi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</si>
  <si>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</si>
  <si>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</si>
  <si>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</si>
  <si>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</si>
  <si>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</si>
  <si>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</si>
  <si>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</si>
  <si>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Kenneth</t>
  </si>
  <si>
    <t>Onyekachi</t>
  </si>
  <si>
    <t>Ogbeka</t>
  </si>
  <si>
    <t>Esther Foundation College</t>
  </si>
  <si>
    <t>ogbekakenneth@gmail.com</t>
  </si>
  <si>
    <t>Nicole</t>
  </si>
  <si>
    <t>Krail</t>
  </si>
  <si>
    <t>Bremen University</t>
  </si>
  <si>
    <t>nkrail@uni-bremen.de</t>
  </si>
  <si>
    <t>Laura</t>
  </si>
  <si>
    <t>Wehhofer</t>
  </si>
  <si>
    <t>l.wehhofer@hfk-bremen.de</t>
  </si>
  <si>
    <t>Roman</t>
  </si>
  <si>
    <t>Wipfli</t>
  </si>
  <si>
    <t>University of Applied Sciences and Arts Northwestern Switzerland</t>
  </si>
  <si>
    <t>roman.wipfli@students.fhnw.ch</t>
  </si>
  <si>
    <t>Joris</t>
  </si>
  <si>
    <t>Elia</t>
  </si>
  <si>
    <t>Ott</t>
  </si>
  <si>
    <t>joris.ott@students.fhnw.ch</t>
  </si>
  <si>
    <t>Eri</t>
  </si>
  <si>
    <t>Usami</t>
  </si>
  <si>
    <t>Shibaura Institute of Technology</t>
  </si>
  <si>
    <t>mf13014@shibaura-it.ac.jp</t>
  </si>
  <si>
    <t>Yoshizawa</t>
  </si>
  <si>
    <t>Yuto</t>
  </si>
  <si>
    <t>bp11091@shibaura-it.ac.jp</t>
  </si>
  <si>
    <t xml:space="preserve">Ms. </t>
  </si>
  <si>
    <t>Ikeda</t>
  </si>
  <si>
    <t>Yukie</t>
  </si>
  <si>
    <t>bp12006@shibaura-it.ac.jp</t>
  </si>
  <si>
    <t>Nakahara</t>
  </si>
  <si>
    <t>Osamu</t>
  </si>
  <si>
    <t>bp12087@shibaura-it.ac.jp</t>
  </si>
  <si>
    <t>Michelle</t>
  </si>
  <si>
    <t xml:space="preserve">Alac </t>
  </si>
  <si>
    <t>Daarol</t>
  </si>
  <si>
    <t>University of Mindanao</t>
  </si>
  <si>
    <t>uminternationalaffairsoffice@yahoo.com</t>
  </si>
  <si>
    <t>Neil Anthony</t>
  </si>
  <si>
    <t xml:space="preserve">Sumampong </t>
  </si>
  <si>
    <t>Jamili</t>
  </si>
  <si>
    <t>Nishit</t>
  </si>
  <si>
    <t>Aman</t>
  </si>
  <si>
    <t>Indian Institute of Technology</t>
  </si>
  <si>
    <t>aman.bae@gmail.com</t>
  </si>
  <si>
    <t>Raheel</t>
  </si>
  <si>
    <t>Sultan</t>
  </si>
  <si>
    <t>University of Engineering and Technology (UET) Lahore</t>
  </si>
  <si>
    <t>rsultan786@gmail.com</t>
  </si>
  <si>
    <t>Eko</t>
  </si>
  <si>
    <t>Heryadi</t>
  </si>
  <si>
    <t>KMUTT</t>
  </si>
  <si>
    <t>e.heryadi@gmail.com</t>
  </si>
  <si>
    <t>Alexandros</t>
  </si>
  <si>
    <t>Kyrmanidis</t>
  </si>
  <si>
    <t>Hamburg University of Technology</t>
  </si>
  <si>
    <t>aleraudros.kyrmanidis@tuhh.de</t>
  </si>
  <si>
    <t>Ahmed</t>
  </si>
  <si>
    <t>Abdolkhalig</t>
  </si>
  <si>
    <t>South Westphalia University of Applied Sciences</t>
  </si>
  <si>
    <t>Libyan Arab Jamahiriya</t>
  </si>
  <si>
    <t>almsraty@hotmail.com</t>
  </si>
  <si>
    <t>Debajyoti</t>
  </si>
  <si>
    <t>Pal</t>
  </si>
  <si>
    <t>Bengal Engineering and Science University, Shibpur</t>
  </si>
  <si>
    <t>debajyoti.pal@gmail.com</t>
  </si>
  <si>
    <t>Ben</t>
  </si>
  <si>
    <t>Thitigal</t>
  </si>
  <si>
    <t>University of Bremen</t>
  </si>
  <si>
    <t>thitigal@uni-bremen.de</t>
  </si>
  <si>
    <t>Ilkka-Matti</t>
  </si>
  <si>
    <t>Kattilakoski</t>
  </si>
  <si>
    <t>University of Vaasa</t>
  </si>
  <si>
    <t>w100867@student.uva.fi</t>
  </si>
  <si>
    <t>Min</t>
  </si>
  <si>
    <t>Set</t>
  </si>
  <si>
    <t>Paing</t>
  </si>
  <si>
    <t>Ekaterina</t>
  </si>
  <si>
    <t>Belova</t>
  </si>
  <si>
    <t>Rassian</t>
  </si>
  <si>
    <t>kdellori@gmail.com</t>
  </si>
  <si>
    <t>Channratha</t>
  </si>
  <si>
    <t>Prum</t>
  </si>
  <si>
    <t>Royal University of Phon Penh</t>
  </si>
  <si>
    <t>bio.ratha@gmail.com</t>
  </si>
  <si>
    <t>Bright</t>
  </si>
  <si>
    <t xml:space="preserve">Emmanuel </t>
  </si>
  <si>
    <t>Owusu</t>
  </si>
  <si>
    <t>Kwame Nkrumah University of Science and Technology, Kumasi, Ghana</t>
  </si>
  <si>
    <t>kbteeta@yahoo.com</t>
  </si>
  <si>
    <t>Piseth</t>
  </si>
  <si>
    <t>Sout</t>
  </si>
  <si>
    <t>มหาวิทยาลัยบูรพา</t>
  </si>
  <si>
    <t>piseth2711@gmail.com</t>
  </si>
  <si>
    <t>Aung</t>
  </si>
  <si>
    <t>Pyae</t>
  </si>
  <si>
    <t>Nanyang Technological University</t>
  </si>
  <si>
    <t>aung.sunday04@gmail.com</t>
  </si>
  <si>
    <t>Chrispin</t>
  </si>
  <si>
    <t>Gogoda</t>
  </si>
  <si>
    <t>Mbewe</t>
  </si>
  <si>
    <t>xpngogoda@gmail.com</t>
  </si>
  <si>
    <t>Adolph</t>
  </si>
  <si>
    <t>Joseph</t>
  </si>
  <si>
    <t>Kigombola</t>
  </si>
  <si>
    <t>adolph.kigombola@gmail.com</t>
  </si>
  <si>
    <t>Benjamin</t>
  </si>
  <si>
    <t>Atta</t>
  </si>
  <si>
    <t>Samual</t>
  </si>
  <si>
    <t>Ansah</t>
  </si>
  <si>
    <t xml:space="preserve">Oulay </t>
  </si>
  <si>
    <t>Phoupasong</t>
  </si>
  <si>
    <t>Lao</t>
  </si>
  <si>
    <t>oulay_224@yahoo.com</t>
  </si>
  <si>
    <t>Sreylen</t>
  </si>
  <si>
    <t>Meas</t>
  </si>
  <si>
    <t>Felix</t>
  </si>
  <si>
    <t>Waidele</t>
  </si>
  <si>
    <t>MCI Management Center Innsbruck</t>
  </si>
  <si>
    <t>wf8318@unci4me.at</t>
  </si>
  <si>
    <t>Amir</t>
  </si>
  <si>
    <t>Osaman</t>
  </si>
  <si>
    <t>Adbelrazig</t>
  </si>
  <si>
    <t>Bharathidsan University</t>
  </si>
  <si>
    <t>amir.schq@gmail.com</t>
  </si>
  <si>
    <t>Jakob</t>
  </si>
  <si>
    <t>Eichner</t>
  </si>
  <si>
    <t>ej0043@unci4me.at</t>
  </si>
  <si>
    <t>Thao</t>
  </si>
  <si>
    <t xml:space="preserve"> Phuong</t>
  </si>
  <si>
    <t>Tran thi</t>
  </si>
  <si>
    <t>Water Resources University</t>
  </si>
  <si>
    <t>thaottp1nk@wru.vn</t>
  </si>
  <si>
    <t>Benny</t>
  </si>
  <si>
    <t>Gration</t>
  </si>
  <si>
    <t>Rushunju</t>
  </si>
  <si>
    <t>bgr22001@yahoo.co.uk</t>
  </si>
  <si>
    <t xml:space="preserve">Ayman </t>
  </si>
  <si>
    <t>Abdelgader</t>
  </si>
  <si>
    <t>Aymenkala84@hotmail.com</t>
  </si>
  <si>
    <t>Peter</t>
  </si>
  <si>
    <t>Opio</t>
  </si>
  <si>
    <t>danpetero@gmail.com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</si>
  <si>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</si>
  <si>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</si>
  <si>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</si>
  <si>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</si>
  <si>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</si>
  <si>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</si>
  <si>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Kong</t>
  </si>
  <si>
    <t>Sakol</t>
  </si>
  <si>
    <t>Chhun</t>
  </si>
  <si>
    <t>Ratana</t>
  </si>
  <si>
    <t>Tan</t>
  </si>
  <si>
    <t>Pheary</t>
  </si>
  <si>
    <t>Qiao</t>
  </si>
  <si>
    <t>Chongyang</t>
  </si>
  <si>
    <t>Xi'an University of Architecture and Technology Huaqing College</t>
  </si>
  <si>
    <t>qcy0909@hotmail.com</t>
  </si>
  <si>
    <t xml:space="preserve">Prima </t>
  </si>
  <si>
    <t>Tarmizi</t>
  </si>
  <si>
    <t>prima_zuldian@yahoo.com</t>
  </si>
  <si>
    <t>Binam</t>
  </si>
  <si>
    <t>Acharya</t>
  </si>
  <si>
    <t>Nepalese</t>
  </si>
  <si>
    <t xml:space="preserve">Sylvan </t>
  </si>
  <si>
    <t>Koyagura</t>
  </si>
  <si>
    <t>Nishant</t>
  </si>
  <si>
    <t>Yadav</t>
  </si>
  <si>
    <t>Maylia</t>
  </si>
  <si>
    <t>Selvi</t>
  </si>
  <si>
    <t>Suswadi</t>
  </si>
  <si>
    <t>Alvaro</t>
  </si>
  <si>
    <t>Conti</t>
  </si>
  <si>
    <t>Doung</t>
  </si>
  <si>
    <t>Duy</t>
  </si>
  <si>
    <t>Thanh</t>
  </si>
  <si>
    <t>Vo</t>
  </si>
  <si>
    <t>voduythanh86@yahoo.com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</si>
  <si>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</si>
  <si>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</si>
  <si>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</si>
  <si>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</si>
  <si>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</si>
  <si>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</si>
  <si>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Yuki</t>
  </si>
  <si>
    <t>Ota</t>
  </si>
  <si>
    <t>Nagaoka University of Technology</t>
  </si>
  <si>
    <t>s133263@stn.nagaokaut.ac.jp</t>
  </si>
  <si>
    <t>Shunsaka</t>
  </si>
  <si>
    <t>Nishimori</t>
  </si>
  <si>
    <t>Kochi University of Technology</t>
  </si>
  <si>
    <t>kidult.superior@gmail.com</t>
  </si>
  <si>
    <t>Hajime</t>
  </si>
  <si>
    <t>Mukumoto</t>
  </si>
  <si>
    <t>Kanazawa University</t>
  </si>
  <si>
    <t>zooey-hcen@ezweb.ue.jp</t>
  </si>
  <si>
    <t>Tatsuro</t>
  </si>
  <si>
    <t>Yamamoto</t>
  </si>
  <si>
    <t>sp276g79@gmail.com</t>
  </si>
  <si>
    <t>Hiroki</t>
  </si>
  <si>
    <t>Yoshioka</t>
  </si>
  <si>
    <t>yoshioka@stu.kanazawa-u.ac.jp</t>
  </si>
  <si>
    <t>Hiroto</t>
  </si>
  <si>
    <t>Nakano</t>
  </si>
  <si>
    <t>naka0316@stu.kanazawa-u.ac.jp</t>
  </si>
  <si>
    <t>Kaname</t>
  </si>
  <si>
    <t>Miura</t>
  </si>
  <si>
    <t>menakaranmi123@stu.kanazawa-u.ac.jp</t>
  </si>
  <si>
    <t>Kozo</t>
  </si>
  <si>
    <t xml:space="preserve"> Nagahira</t>
  </si>
  <si>
    <t>Shibaura University</t>
  </si>
  <si>
    <t>br11055@shibaura-it.ac.jp</t>
  </si>
  <si>
    <t>Shinryo</t>
  </si>
  <si>
    <t>Kurata</t>
  </si>
  <si>
    <t>cy13020@shibaura-it.ac.jp</t>
  </si>
  <si>
    <t>Endo</t>
  </si>
  <si>
    <t>ae13018@shibaura-it.ac.jp</t>
  </si>
  <si>
    <t>Corey</t>
  </si>
  <si>
    <t>Nathanie</t>
  </si>
  <si>
    <t>Hunter</t>
  </si>
  <si>
    <t>Non-Degree</t>
  </si>
  <si>
    <t>fange26@yahoo.com</t>
  </si>
  <si>
    <t>Ms</t>
  </si>
  <si>
    <t>Nguyen</t>
  </si>
  <si>
    <t>Thi Minh</t>
  </si>
  <si>
    <t xml:space="preserve"> Ngoc</t>
  </si>
  <si>
    <t>Osaka University</t>
  </si>
  <si>
    <t>Rick.kluve@gmail.com</t>
  </si>
  <si>
    <t>1/2015</t>
  </si>
  <si>
    <t>Rick</t>
  </si>
  <si>
    <t xml:space="preserve"> Kluve</t>
  </si>
  <si>
    <t>The Hague University of Applied Sciences</t>
  </si>
  <si>
    <t>Netherland</t>
  </si>
  <si>
    <t>1027493016@qq.com</t>
  </si>
  <si>
    <t>Wang</t>
  </si>
  <si>
    <t>Ruoxi</t>
  </si>
  <si>
    <t>Southwest University</t>
  </si>
  <si>
    <t>elvabenn@live.unc.edu</t>
  </si>
  <si>
    <t>ไม่มีข้อมูลในระบบ</t>
  </si>
  <si>
    <t>Deepak</t>
  </si>
  <si>
    <t>LAMBA</t>
  </si>
  <si>
    <t>Internship</t>
  </si>
  <si>
    <t>BK Birla Institute of Engineering and Technology</t>
  </si>
  <si>
    <t>deepaklamba.08@gmail.com</t>
  </si>
  <si>
    <t>Deepshikha</t>
  </si>
  <si>
    <t>BHARGAVA</t>
  </si>
  <si>
    <t>bhargavadeepshikha38@gmail.com</t>
  </si>
  <si>
    <t>Ekta</t>
  </si>
  <si>
    <t>SAINI</t>
  </si>
  <si>
    <t>sainiekta4@gmail.com</t>
  </si>
  <si>
    <t>Vipin</t>
  </si>
  <si>
    <t>INDORIA</t>
  </si>
  <si>
    <t>Vipinindoria@gmail.com</t>
  </si>
  <si>
    <t>Eklavya</t>
  </si>
  <si>
    <t>SHARMA</t>
  </si>
  <si>
    <t>eklavyasharma5@gmail.com</t>
  </si>
  <si>
    <t>Saad</t>
  </si>
  <si>
    <t>Muhammad</t>
  </si>
  <si>
    <t>Alzahrani</t>
  </si>
  <si>
    <t>King Fahad University of Petroleum and Minerals</t>
  </si>
  <si>
    <t>almufdhali@yahoo.com</t>
  </si>
  <si>
    <t>ไม่ได้ออกรหัส</t>
  </si>
  <si>
    <t>Ting</t>
  </si>
  <si>
    <t>Che</t>
  </si>
  <si>
    <t>Wu</t>
  </si>
  <si>
    <t>NKFUST</t>
  </si>
  <si>
    <t>tim04062002@yahoo.com</t>
  </si>
  <si>
    <t>Chung</t>
  </si>
  <si>
    <t>Wen</t>
  </si>
  <si>
    <t>Chen</t>
  </si>
  <si>
    <t>u0014096@nkfust.edu.tw</t>
  </si>
  <si>
    <t>Andrew</t>
  </si>
  <si>
    <t>Enock</t>
  </si>
  <si>
    <t>Wajama</t>
  </si>
  <si>
    <t>andrew.wajama@tanesco.co.tz</t>
  </si>
  <si>
    <t>Sabiun</t>
  </si>
  <si>
    <t xml:space="preserve"> Antu</t>
  </si>
  <si>
    <t>BRAC University</t>
  </si>
  <si>
    <t>sabiun.sabbir@gmail.com</t>
  </si>
  <si>
    <t>นศ.มา 2 วัน ไม่ได้ออกรหัส</t>
  </si>
  <si>
    <t>Kyosuke</t>
  </si>
  <si>
    <t>Yoshimura</t>
  </si>
  <si>
    <t>ab12127@shibaura-it.ac.jp</t>
  </si>
  <si>
    <t>Shota</t>
  </si>
  <si>
    <t>Matsubara</t>
  </si>
  <si>
    <t>ab12107@shibaura-it.ac.jp</t>
  </si>
  <si>
    <t>Takuya</t>
  </si>
  <si>
    <t>Nemoto</t>
  </si>
  <si>
    <t>ab12089@shibaura-it.ac.jp</t>
  </si>
  <si>
    <t>Taichi</t>
  </si>
  <si>
    <t>Sato</t>
  </si>
  <si>
    <t>ab12051@shibaura-it.ac.jp</t>
  </si>
  <si>
    <t xml:space="preserve">Shoji </t>
  </si>
  <si>
    <t xml:space="preserve"> Otagiri</t>
  </si>
  <si>
    <t>ab11021@shibaura-it.ac.jp</t>
  </si>
  <si>
    <t>Yuji</t>
  </si>
  <si>
    <t>Otsuka</t>
  </si>
  <si>
    <t>ab1105@shibaura-it.ac.jp</t>
  </si>
  <si>
    <t xml:space="preserve">Mirai </t>
  </si>
  <si>
    <t>Shimoyama</t>
  </si>
  <si>
    <t>ab12060@shibaura-it.ac.jp</t>
  </si>
  <si>
    <t>Kengo</t>
  </si>
  <si>
    <t>ab12121@shibaura-it.ac.jp</t>
  </si>
  <si>
    <t>Takeru</t>
  </si>
  <si>
    <t>Yagame</t>
  </si>
  <si>
    <t>ab11105@shibaura-it.ac.jp</t>
  </si>
  <si>
    <t>Takamasa</t>
  </si>
  <si>
    <t>ab12009@shibaura-it.ac.jp</t>
  </si>
  <si>
    <t>Ryo</t>
  </si>
  <si>
    <t>Aiba</t>
  </si>
  <si>
    <t>ab12001@shibaura-it.ac.jp</t>
  </si>
  <si>
    <t>Takayuki</t>
  </si>
  <si>
    <t>Namiki</t>
  </si>
  <si>
    <t>ab12083@shibaura-it.ac.jp</t>
  </si>
  <si>
    <t xml:space="preserve">Kota </t>
  </si>
  <si>
    <t>Taharaguchi</t>
  </si>
  <si>
    <t>ab12075@shibaura-it.ac.jp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</si>
  <si>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</si>
  <si>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</si>
  <si>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</si>
  <si>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</si>
  <si>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</si>
  <si>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</si>
  <si>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</si>
  <si>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</si>
  <si>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</si>
  <si>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LI</t>
  </si>
  <si>
    <t>SHIEN</t>
  </si>
  <si>
    <t>LIM</t>
  </si>
  <si>
    <t>lim.lishien@gmail.com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</si>
  <si>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</si>
  <si>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</si>
  <si>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</si>
  <si>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</si>
  <si>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</si>
  <si>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</si>
  <si>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</si>
  <si>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</si>
  <si>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</si>
  <si>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</si>
  <si>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BERTRAND</t>
  </si>
  <si>
    <t>JEAN MICHEL</t>
  </si>
  <si>
    <t>LALLEMAND</t>
  </si>
  <si>
    <t>ESIEA</t>
  </si>
  <si>
    <t>lallemand@et.esiea-ouest.fr</t>
  </si>
  <si>
    <t>Ravy</t>
  </si>
  <si>
    <t xml:space="preserve">Loun </t>
  </si>
  <si>
    <t>Md Arifur</t>
  </si>
  <si>
    <t>Rahman</t>
  </si>
  <si>
    <t>ade_andini256@yahoo.co.id</t>
  </si>
  <si>
    <t>Rahmat</t>
  </si>
  <si>
    <t>Lazuardi</t>
  </si>
  <si>
    <t>Ferdowsu University of Mashhad</t>
  </si>
  <si>
    <t>a.behesht67@gmail.com</t>
  </si>
  <si>
    <t>Martti</t>
  </si>
  <si>
    <t xml:space="preserve">Erik </t>
  </si>
  <si>
    <t>Tysk</t>
  </si>
  <si>
    <t>mdarifurrahman.edu@gmail.com</t>
  </si>
  <si>
    <t>Najmeh</t>
  </si>
  <si>
    <t>Khanefard</t>
  </si>
  <si>
    <t>thuong.vo.kmutt@gmail.com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</si>
  <si>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</si>
  <si>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</si>
  <si>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</si>
  <si>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</si>
  <si>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</si>
  <si>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</si>
  <si>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</si>
  <si>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</si>
  <si>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</si>
  <si>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</si>
  <si>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</si>
  <si>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</si>
  <si>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</si>
  <si>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</si>
  <si>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</si>
  <si>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</si>
  <si>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</si>
  <si>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</si>
  <si>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</si>
  <si>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</si>
  <si>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</si>
  <si>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</si>
  <si>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</si>
  <si>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</si>
  <si>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</si>
  <si>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</si>
  <si>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</si>
  <si>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Sami</t>
  </si>
  <si>
    <t>Petteri</t>
  </si>
  <si>
    <t>Antila</t>
  </si>
  <si>
    <t>JAMK</t>
  </si>
  <si>
    <t>brasegajames@hotmail.fr</t>
  </si>
  <si>
    <t>MS.</t>
  </si>
  <si>
    <t>ISRRAH</t>
  </si>
  <si>
    <t>COLALING</t>
  </si>
  <si>
    <t>MALABANAN</t>
  </si>
  <si>
    <t xml:space="preserve">Exchange </t>
  </si>
  <si>
    <t>Sait Louis University (SLU)</t>
  </si>
  <si>
    <t>MR.</t>
  </si>
  <si>
    <t>FRANS VERGEL</t>
  </si>
  <si>
    <t>SORIANO</t>
  </si>
  <si>
    <t>MANAOIS</t>
  </si>
  <si>
    <t xml:space="preserve">EISEN JOY </t>
  </si>
  <si>
    <t>VILLANUEVA</t>
  </si>
  <si>
    <t>GALI</t>
  </si>
  <si>
    <t>Alexandre</t>
  </si>
  <si>
    <t>Adam</t>
  </si>
  <si>
    <t>EPITA</t>
  </si>
  <si>
    <t>dimitri1.bouron@epita.fr</t>
  </si>
  <si>
    <t>Drimitri</t>
  </si>
  <si>
    <t>Bouron</t>
  </si>
  <si>
    <t>elvangsarah@gmail.com</t>
  </si>
  <si>
    <t>Sarah</t>
  </si>
  <si>
    <t>Erika</t>
  </si>
  <si>
    <t>Elvang</t>
  </si>
  <si>
    <t>s19903@livemail.tw</t>
  </si>
  <si>
    <t>Shimizu</t>
  </si>
  <si>
    <t>Yuko</t>
  </si>
  <si>
    <t>SIT</t>
  </si>
  <si>
    <t>merivan123@gmail.com</t>
  </si>
  <si>
    <t>Rens</t>
  </si>
  <si>
    <t>Smeenk</t>
  </si>
  <si>
    <t>Zwolle</t>
  </si>
  <si>
    <t>fam.eggen@home.nl</t>
  </si>
  <si>
    <t>Eggen</t>
  </si>
  <si>
    <t>bn12225@shibaura-it.ac.jp</t>
  </si>
  <si>
    <t>Yao</t>
  </si>
  <si>
    <t>Tung</t>
  </si>
  <si>
    <t>Yen</t>
  </si>
  <si>
    <t>National Taiwan University of Science and Technology</t>
  </si>
  <si>
    <t>renssmeenk@hotmail.com</t>
  </si>
  <si>
    <t>Himanshi</t>
  </si>
  <si>
    <t>Rajasthan Technical Univerty</t>
  </si>
  <si>
    <t>Merivan</t>
  </si>
  <si>
    <t>Hassan</t>
  </si>
  <si>
    <t>stoke738@hotmail.com</t>
  </si>
  <si>
    <t>Mitsuharu</t>
  </si>
  <si>
    <t xml:space="preserve">Nagashima </t>
  </si>
  <si>
    <t>waon1208@gmail.com</t>
  </si>
  <si>
    <t>Sayaka</t>
  </si>
  <si>
    <t>Kishi</t>
  </si>
  <si>
    <t>mthr@mail.com</t>
  </si>
  <si>
    <t>HIDETOSHI</t>
  </si>
  <si>
    <t>NAGASHIMA</t>
  </si>
  <si>
    <t>Andrea</t>
  </si>
  <si>
    <t>Kopaskie</t>
  </si>
  <si>
    <t>University of North Calorina</t>
  </si>
  <si>
    <t>kdlowry@live.unc.edu</t>
  </si>
  <si>
    <t>Anna</t>
  </si>
  <si>
    <t>Stamatogiannakis</t>
  </si>
  <si>
    <t>rrstanto@live.unc.edu</t>
  </si>
  <si>
    <t>Caroline</t>
  </si>
  <si>
    <t>Hall</t>
  </si>
  <si>
    <t>thamlet@live.unc.edu</t>
  </si>
  <si>
    <t>Christopher</t>
  </si>
  <si>
    <t>Graham</t>
  </si>
  <si>
    <t>chall12@live.unc.edu</t>
  </si>
  <si>
    <t>Conner</t>
  </si>
  <si>
    <t>Jarvis</t>
  </si>
  <si>
    <t>ljulian@live.unc.edu</t>
  </si>
  <si>
    <t>Kathleen</t>
  </si>
  <si>
    <t>Lowry</t>
  </si>
  <si>
    <t>menzera@gmail.com</t>
  </si>
  <si>
    <t xml:space="preserve">Lucy </t>
  </si>
  <si>
    <t>Julian</t>
  </si>
  <si>
    <t>akopaski@live.unc.edu</t>
  </si>
  <si>
    <t>Marisa</t>
  </si>
  <si>
    <t>Scavo</t>
  </si>
  <si>
    <t>annastam@live.unc.edu</t>
  </si>
  <si>
    <t>Mohamed</t>
  </si>
  <si>
    <t>Dumarieh</t>
  </si>
  <si>
    <t>slfarrel@live.unc.edu</t>
  </si>
  <si>
    <t>Frey</t>
  </si>
  <si>
    <t>cp3@live.unc.edu</t>
  </si>
  <si>
    <t>Oscar</t>
  </si>
  <si>
    <t>Menzer</t>
  </si>
  <si>
    <t>scavo@live.unc.edu</t>
  </si>
  <si>
    <t>Raymond</t>
  </si>
  <si>
    <t>Stanton</t>
  </si>
  <si>
    <t>achieng91@gmail.com</t>
  </si>
  <si>
    <t>Sara</t>
  </si>
  <si>
    <t>Farrell</t>
  </si>
  <si>
    <t>nfrey@live.unc.edu</t>
  </si>
  <si>
    <t>Sydney</t>
  </si>
  <si>
    <t>Bennett</t>
  </si>
  <si>
    <t>mdumarie@live.unc.edu</t>
  </si>
  <si>
    <t>Taylor</t>
  </si>
  <si>
    <t>Hamlet</t>
  </si>
  <si>
    <t>cwjarvis@live.unc.edu</t>
  </si>
  <si>
    <t>Ke Ping</t>
  </si>
  <si>
    <t>Anson</t>
  </si>
  <si>
    <t>Chieng</t>
  </si>
  <si>
    <t>NanYang Technological University</t>
  </si>
  <si>
    <t>Singaporian</t>
  </si>
  <si>
    <t>sami.antila@gmail.com</t>
  </si>
  <si>
    <t>Ak Muhammad Syarif</t>
  </si>
  <si>
    <t>bin Pg Haji Mohd</t>
  </si>
  <si>
    <t>Yussop</t>
  </si>
  <si>
    <t>sysrifphmy@gmail.com</t>
  </si>
  <si>
    <t>Mohammad Aizuddin</t>
  </si>
  <si>
    <t>bin</t>
  </si>
  <si>
    <t>Daud</t>
  </si>
  <si>
    <t>phpfreakz.rodriguez@gmail.com</t>
  </si>
  <si>
    <t>QAMARUZZAMAN</t>
  </si>
  <si>
    <t>BIN</t>
  </si>
  <si>
    <t>ADDANDY</t>
  </si>
  <si>
    <t>qamaruz.affandy@gmail.com</t>
  </si>
  <si>
    <t>Vijay</t>
  </si>
  <si>
    <t>Singh</t>
  </si>
  <si>
    <t>kajlasingh@gmail.com</t>
  </si>
  <si>
    <t>Prakash</t>
  </si>
  <si>
    <t>Saini</t>
  </si>
  <si>
    <t>vijayprskarh.saini@gmail.com</t>
  </si>
  <si>
    <t>1/2/20151</t>
  </si>
  <si>
    <t>Ueda</t>
  </si>
  <si>
    <t>Ryota</t>
  </si>
  <si>
    <t>Nur</t>
  </si>
  <si>
    <t xml:space="preserve">Latifah </t>
  </si>
  <si>
    <t>Intan</t>
  </si>
  <si>
    <t xml:space="preserve">Setiati </t>
  </si>
  <si>
    <t>Faiqoh</t>
  </si>
  <si>
    <t>Agustin</t>
  </si>
  <si>
    <t>Nakamura</t>
  </si>
  <si>
    <t>Miki</t>
  </si>
  <si>
    <t>Senoo</t>
  </si>
  <si>
    <t>Daisaku</t>
  </si>
  <si>
    <t>Hamana</t>
  </si>
  <si>
    <t>Mio</t>
  </si>
  <si>
    <t>Habata</t>
  </si>
  <si>
    <t>Yui</t>
  </si>
  <si>
    <t>Takahashi</t>
  </si>
  <si>
    <t>Saki</t>
  </si>
  <si>
    <t>Hayashi</t>
  </si>
  <si>
    <t>Ayaka</t>
  </si>
  <si>
    <t>Mizuki</t>
  </si>
  <si>
    <t>Tsuchiya</t>
  </si>
  <si>
    <t>Konosuke</t>
  </si>
  <si>
    <t>Izumi</t>
  </si>
  <si>
    <t>Naoki</t>
  </si>
  <si>
    <t>Rokugo</t>
  </si>
  <si>
    <t>Hayato</t>
  </si>
  <si>
    <t>Watanabe</t>
  </si>
  <si>
    <t>Kei</t>
  </si>
  <si>
    <t>Ogawa</t>
  </si>
  <si>
    <t>Koji</t>
  </si>
  <si>
    <t>Mina</t>
  </si>
  <si>
    <t>Toma</t>
  </si>
  <si>
    <t>Sonoda</t>
  </si>
  <si>
    <t>Tetsuya</t>
  </si>
  <si>
    <t>Yano</t>
  </si>
  <si>
    <t>Keiichi</t>
  </si>
  <si>
    <t>Nakazato</t>
  </si>
  <si>
    <t>Kenta</t>
  </si>
  <si>
    <t>Kobayashi</t>
  </si>
  <si>
    <t>Ishida</t>
  </si>
  <si>
    <t>Masaya</t>
  </si>
  <si>
    <t>Inagaki</t>
  </si>
  <si>
    <t>Mitsuhiro</t>
  </si>
  <si>
    <t>Sakai</t>
  </si>
  <si>
    <t>Noriaki</t>
  </si>
  <si>
    <t>Nakajima</t>
  </si>
  <si>
    <t>Keyaki</t>
  </si>
  <si>
    <t>Matsui</t>
  </si>
  <si>
    <t>Yutaro</t>
  </si>
  <si>
    <t>Abe</t>
  </si>
  <si>
    <t>Yoshiyasu</t>
  </si>
  <si>
    <t>Ijima</t>
  </si>
  <si>
    <t>Ryoma</t>
  </si>
  <si>
    <t>Ito</t>
  </si>
  <si>
    <t>Yusuke</t>
  </si>
  <si>
    <t>Uchino</t>
  </si>
  <si>
    <t>Yosuke</t>
  </si>
  <si>
    <t xml:space="preserve">Oomori </t>
  </si>
  <si>
    <t>Tsunenari</t>
  </si>
  <si>
    <t>Kawano</t>
  </si>
  <si>
    <t>Jun</t>
  </si>
  <si>
    <t>Sakane</t>
  </si>
  <si>
    <t>Rie</t>
  </si>
  <si>
    <t>Shiki</t>
  </si>
  <si>
    <t>Fumiya</t>
  </si>
  <si>
    <t>Tsuda</t>
  </si>
  <si>
    <t>Akifumi</t>
  </si>
  <si>
    <t>Tsuruda</t>
  </si>
  <si>
    <t>Shohei</t>
  </si>
  <si>
    <t>Hamashima</t>
  </si>
  <si>
    <t>Fukumoto</t>
  </si>
  <si>
    <t>Yasuaki</t>
  </si>
  <si>
    <t>Yamada</t>
  </si>
  <si>
    <t>Tomohiro</t>
  </si>
  <si>
    <t>Hiromu</t>
  </si>
  <si>
    <t>Matsumoto</t>
  </si>
  <si>
    <t>Yuya</t>
  </si>
  <si>
    <t>Ohta</t>
  </si>
  <si>
    <t>Saeki</t>
  </si>
  <si>
    <t>Ryosuke</t>
  </si>
  <si>
    <t>Hori</t>
  </si>
  <si>
    <t>Chiaki</t>
  </si>
  <si>
    <t>Haruka</t>
  </si>
  <si>
    <t xml:space="preserve"> Ryo</t>
  </si>
  <si>
    <t xml:space="preserve">Kugai </t>
  </si>
  <si>
    <t>Phuong</t>
  </si>
  <si>
    <t>Huynh</t>
  </si>
  <si>
    <t>dragonphuong@gmail.com</t>
  </si>
  <si>
    <t>Penna</t>
  </si>
  <si>
    <t>Pen</t>
  </si>
  <si>
    <t>penpanha1@gmail.com</t>
  </si>
  <si>
    <t>Prima</t>
  </si>
  <si>
    <t>Syed</t>
  </si>
  <si>
    <t>Bilal</t>
  </si>
  <si>
    <t>robilal.ctn@gmail.com</t>
  </si>
  <si>
    <t>Asif</t>
  </si>
  <si>
    <t>Taj</t>
  </si>
  <si>
    <t>asiftaj89@yahoo.com</t>
  </si>
  <si>
    <t>Antu</t>
  </si>
  <si>
    <t>sabbiun.sabbir@gmail.com</t>
  </si>
  <si>
    <t>Suryadi</t>
  </si>
  <si>
    <t>bzo_adi@yahoo.com</t>
  </si>
  <si>
    <t>Chamath Dasun</t>
  </si>
  <si>
    <t>Yahampath</t>
  </si>
  <si>
    <t>Arachchige Don</t>
  </si>
  <si>
    <t>Sri langkan</t>
  </si>
  <si>
    <t>chamathdy@gmail.com</t>
  </si>
  <si>
    <t>Shashank</t>
  </si>
  <si>
    <t>Maurya</t>
  </si>
  <si>
    <t>shashank.maurya2020@gmail.com</t>
  </si>
  <si>
    <t xml:space="preserve">Iriz </t>
  </si>
  <si>
    <t>Sususco</t>
  </si>
  <si>
    <t>iriz.sususco@gmail.com</t>
  </si>
  <si>
    <t>Akihiro</t>
  </si>
  <si>
    <t>Furuta</t>
  </si>
  <si>
    <t xml:space="preserve">Kanazawa </t>
  </si>
  <si>
    <t>akito91@stu.kanazawa-u.ac.jp</t>
  </si>
  <si>
    <t>Shinji</t>
  </si>
  <si>
    <t>Natsume</t>
  </si>
  <si>
    <t>n.shinji@stu.kanazawa-u.ac.jp</t>
  </si>
  <si>
    <t>Sumida</t>
  </si>
  <si>
    <t>sumita@stu.kanazawa-u.ac.jp</t>
  </si>
  <si>
    <t>Takato</t>
  </si>
  <si>
    <t>Mori</t>
  </si>
  <si>
    <t>m.takato@stu.kanazawa-u.ac.jp</t>
  </si>
  <si>
    <t xml:space="preserve">Daiki </t>
  </si>
  <si>
    <t>Kiyahara</t>
  </si>
  <si>
    <t>xba15377@gmail.com</t>
  </si>
  <si>
    <t>Toshiaki</t>
  </si>
  <si>
    <t>Ichise</t>
  </si>
  <si>
    <t>t.ichise@stu.kanazawa-u.ac.jp</t>
  </si>
  <si>
    <t>Hirooka</t>
  </si>
  <si>
    <t>naoki.h@stu.kanazawa-u.ac.jp</t>
  </si>
  <si>
    <t>Tanabe</t>
  </si>
  <si>
    <t>Gunma</t>
  </si>
  <si>
    <t>a7k5k6i2-63254100@ezweb.ne.jp</t>
  </si>
  <si>
    <t>57540540041</t>
  </si>
  <si>
    <t>Naoya</t>
  </si>
  <si>
    <t>Akimoto</t>
  </si>
  <si>
    <t xml:space="preserve">t14302002@gunma-u.ac.jp </t>
  </si>
  <si>
    <t>57540540036</t>
  </si>
  <si>
    <t>Tatsuki</t>
  </si>
  <si>
    <t>Morikawa</t>
  </si>
  <si>
    <t>t14305030@gunma-u.ac.jp</t>
  </si>
  <si>
    <t>57540540040</t>
  </si>
  <si>
    <t>Sayako</t>
  </si>
  <si>
    <t>Shibata</t>
  </si>
  <si>
    <t>57540540039</t>
  </si>
  <si>
    <t>Daiki</t>
  </si>
  <si>
    <t>Suto</t>
  </si>
  <si>
    <t>57540540038</t>
  </si>
  <si>
    <t>Taiki</t>
  </si>
  <si>
    <t xml:space="preserve">Iida </t>
  </si>
  <si>
    <t>Naoteru</t>
  </si>
  <si>
    <t>Jinjyo</t>
  </si>
  <si>
    <t>Kochi University</t>
  </si>
  <si>
    <t>Katsuya</t>
  </si>
  <si>
    <t>Nakagawa</t>
  </si>
  <si>
    <t>Kubozoe</t>
  </si>
  <si>
    <t>Tsuruta</t>
  </si>
  <si>
    <t>Tatsuya</t>
  </si>
  <si>
    <t>Kagehira</t>
  </si>
  <si>
    <t>Ikki</t>
  </si>
  <si>
    <t>Hiramatsu</t>
  </si>
  <si>
    <t>Keisuke</t>
  </si>
  <si>
    <t>Takemoto</t>
  </si>
  <si>
    <t>Shingo</t>
  </si>
  <si>
    <t>Hamauzu</t>
  </si>
  <si>
    <t>Hamasaki</t>
  </si>
  <si>
    <t>Tsuyoshi</t>
  </si>
  <si>
    <t>Matsumaru</t>
  </si>
  <si>
    <t>Hinari</t>
  </si>
  <si>
    <t>Kawamura</t>
  </si>
  <si>
    <t>Naoko</t>
  </si>
  <si>
    <t>Takataru</t>
  </si>
  <si>
    <t>Tomomi</t>
  </si>
  <si>
    <t>Maekawa</t>
  </si>
  <si>
    <t>Satomi</t>
  </si>
  <si>
    <t>Aga</t>
  </si>
  <si>
    <t>Mikako</t>
  </si>
  <si>
    <t>Narue</t>
  </si>
  <si>
    <t>Kawashima</t>
  </si>
  <si>
    <t>Bagus</t>
  </si>
  <si>
    <t>Prabangkoro</t>
  </si>
  <si>
    <t>ITB, Indonesia</t>
  </si>
  <si>
    <t>bagusprabangkoro@yahoo.co.id</t>
  </si>
  <si>
    <t>Faiz</t>
  </si>
  <si>
    <t>Anhar</t>
  </si>
  <si>
    <t>Widodo</t>
  </si>
  <si>
    <t>faizaw@s.itb.ac.id</t>
  </si>
  <si>
    <t>Mr</t>
  </si>
  <si>
    <t xml:space="preserve">Althaf </t>
  </si>
  <si>
    <t>Javed</t>
  </si>
  <si>
    <t>Singhawansa</t>
  </si>
  <si>
    <t>University of Toronto</t>
  </si>
  <si>
    <t>althaf.singhawansa@mail.utoronto.ca</t>
  </si>
  <si>
    <t>Cedric</t>
  </si>
  <si>
    <t>Cossou</t>
  </si>
  <si>
    <t>cossou@et.esiea.fr</t>
  </si>
  <si>
    <t>57540470025</t>
  </si>
  <si>
    <t xml:space="preserve">Thibaut </t>
  </si>
  <si>
    <t>Michel</t>
  </si>
  <si>
    <t>Da Silva</t>
  </si>
  <si>
    <t>tdasilva@et.esiea.fr</t>
  </si>
  <si>
    <t>57540470026</t>
  </si>
  <si>
    <t>Romain Bertain</t>
  </si>
  <si>
    <t xml:space="preserve">Riviere </t>
  </si>
  <si>
    <t>De La Souchere</t>
  </si>
  <si>
    <t>romain.dls@live.fr</t>
  </si>
  <si>
    <t>57540470027</t>
  </si>
  <si>
    <t>Dora</t>
  </si>
  <si>
    <t>Luminel</t>
  </si>
  <si>
    <t>luminel@et.esiea.fr</t>
  </si>
  <si>
    <t>57540470028</t>
  </si>
  <si>
    <t>Sebastien</t>
  </si>
  <si>
    <t>Michel Jean</t>
  </si>
  <si>
    <t>Pairault</t>
  </si>
  <si>
    <t>sebastien.pairault@gmail.com</t>
  </si>
  <si>
    <t>Alexandre Kevin</t>
  </si>
  <si>
    <t>Sylvain</t>
  </si>
  <si>
    <t>Billot</t>
  </si>
  <si>
    <t>billot@et.esiea.fr</t>
  </si>
  <si>
    <t>Thomas Louis</t>
  </si>
  <si>
    <t xml:space="preserve">Julien </t>
  </si>
  <si>
    <t>Poujol</t>
  </si>
  <si>
    <t>ECE</t>
  </si>
  <si>
    <t>poujolthomas@gmail.com</t>
  </si>
  <si>
    <t>57540460044</t>
  </si>
  <si>
    <t>Gregoire Denis</t>
  </si>
  <si>
    <t xml:space="preserve">Jean </t>
  </si>
  <si>
    <t>Lemoulant</t>
  </si>
  <si>
    <t>gregoire.lemoulant@ece.fr</t>
  </si>
  <si>
    <t>57540460045</t>
  </si>
  <si>
    <t xml:space="preserve">Anais Marie </t>
  </si>
  <si>
    <t>Beatrice</t>
  </si>
  <si>
    <t>Salac</t>
  </si>
  <si>
    <t>anais.mbs@hotmail.fr</t>
  </si>
  <si>
    <t>57540460046</t>
  </si>
  <si>
    <t xml:space="preserve">Florian </t>
  </si>
  <si>
    <t>Pourchayre</t>
  </si>
  <si>
    <t>florian.pourchayre@gamil.com</t>
  </si>
  <si>
    <t>57540460047</t>
  </si>
  <si>
    <t>Ophelie Charlotte</t>
  </si>
  <si>
    <t>Victorie Pauline</t>
  </si>
  <si>
    <t>Marie Andre</t>
  </si>
  <si>
    <t>ophelie.andre@live.fr</t>
  </si>
  <si>
    <t>57540460048</t>
  </si>
  <si>
    <t>Bertrand Florent</t>
  </si>
  <si>
    <t>Jacque Patas</t>
  </si>
  <si>
    <t xml:space="preserve"> D'llliers</t>
  </si>
  <si>
    <t>bertrand.dilliers@gmail.com</t>
  </si>
  <si>
    <t>Diga</t>
  </si>
  <si>
    <t xml:space="preserve">Dwayanuarza </t>
  </si>
  <si>
    <t>Dely</t>
  </si>
  <si>
    <t>digadely@gmail.com</t>
  </si>
  <si>
    <t>57540460052</t>
  </si>
  <si>
    <t>Mukhamad</t>
  </si>
  <si>
    <t>Tafdhila</t>
  </si>
  <si>
    <t>El Akmam</t>
  </si>
  <si>
    <t>tafdhilaelakmam@yahoo.com</t>
  </si>
  <si>
    <t>57540460053</t>
  </si>
  <si>
    <t>Stanislaus</t>
  </si>
  <si>
    <t>Cristo</t>
  </si>
  <si>
    <t>cristotjahjodi@gmail.com</t>
  </si>
  <si>
    <t>57540460054</t>
  </si>
  <si>
    <t>Muhamad</t>
  </si>
  <si>
    <t>Ibrahim</t>
  </si>
  <si>
    <t>Yazdi</t>
  </si>
  <si>
    <t>ibrahimyazdi@yahoo.com</t>
  </si>
  <si>
    <t>Katlin</t>
  </si>
  <si>
    <t>Kreamer-Tonin</t>
  </si>
  <si>
    <t>katlin.kreamer.tonin@gmail.com</t>
  </si>
  <si>
    <t>Myint</t>
  </si>
  <si>
    <t xml:space="preserve">Myat </t>
  </si>
  <si>
    <t>Swe</t>
  </si>
  <si>
    <t>Mandalay</t>
  </si>
  <si>
    <t>myintmyatswe001@hmail.com</t>
  </si>
  <si>
    <t>57540460055</t>
  </si>
  <si>
    <t>Nan May</t>
  </si>
  <si>
    <t>Thu Myo</t>
  </si>
  <si>
    <t>Tun</t>
  </si>
  <si>
    <t>samzmz.2014@gmail.com</t>
  </si>
  <si>
    <t xml:space="preserve">Ni </t>
  </si>
  <si>
    <t xml:space="preserve">Matul </t>
  </si>
  <si>
    <t>Udzma</t>
  </si>
  <si>
    <t>Mulawarman</t>
  </si>
  <si>
    <t>nimatul.udzma@yahoo.com</t>
  </si>
  <si>
    <t>Deby</t>
  </si>
  <si>
    <t>deby.cerio@gmail.com</t>
  </si>
  <si>
    <t>57540460057</t>
  </si>
  <si>
    <t>Viki</t>
  </si>
  <si>
    <t>Susia</t>
  </si>
  <si>
    <t>Islamiyanti</t>
  </si>
  <si>
    <t>vikisusia95@gmail.com</t>
  </si>
  <si>
    <t>John</t>
  </si>
  <si>
    <t>Mawi Echols</t>
  </si>
  <si>
    <t>Purba</t>
  </si>
  <si>
    <t>johnpurba99@gmail.com</t>
  </si>
  <si>
    <t>57540460059</t>
  </si>
  <si>
    <t xml:space="preserve">Fifik </t>
  </si>
  <si>
    <t>Fitrochati</t>
  </si>
  <si>
    <t>Fifik biologilove4ver@yahoo.co.id</t>
  </si>
  <si>
    <t>57540460060</t>
  </si>
  <si>
    <t>Elita</t>
  </si>
  <si>
    <t>Wahifiyah</t>
  </si>
  <si>
    <t>fifi_9thkyuubianalis@yahoo.co.id</t>
  </si>
  <si>
    <t>57540460061</t>
  </si>
  <si>
    <t>Muhammad Amierou</t>
  </si>
  <si>
    <t>Eirffan Bin</t>
  </si>
  <si>
    <t>Mohamad</t>
  </si>
  <si>
    <t>UTM</t>
  </si>
  <si>
    <t>amierouleirffan@gmail.com</t>
  </si>
  <si>
    <t>57540460062</t>
  </si>
  <si>
    <t>Aervina</t>
  </si>
  <si>
    <t xml:space="preserve">Binti </t>
  </si>
  <si>
    <t>Misron</t>
  </si>
  <si>
    <t>aervina64@gmail.com</t>
  </si>
  <si>
    <t>Loh</t>
  </si>
  <si>
    <t>Chun</t>
  </si>
  <si>
    <t>Seng</t>
  </si>
  <si>
    <t>csloh 0706@hotmail.com</t>
  </si>
  <si>
    <t>Tharishinny</t>
  </si>
  <si>
    <t>Raja</t>
  </si>
  <si>
    <t>Mogan</t>
  </si>
  <si>
    <t>thari strawberry93@yahoo.com</t>
  </si>
  <si>
    <t>57540460065</t>
  </si>
  <si>
    <t>Sok</t>
  </si>
  <si>
    <t>Samley</t>
  </si>
  <si>
    <t>RUPP</t>
  </si>
  <si>
    <t>samleysok@gmail.com</t>
  </si>
  <si>
    <t>57540460066</t>
  </si>
  <si>
    <t>Meach</t>
  </si>
  <si>
    <t>Sokea</t>
  </si>
  <si>
    <t>sokea94@gmail.com</t>
  </si>
  <si>
    <t>Bertrand</t>
  </si>
  <si>
    <t>Jean Miche</t>
  </si>
  <si>
    <t>Lallemand</t>
  </si>
  <si>
    <t>Gaetan</t>
  </si>
  <si>
    <t>Serge</t>
  </si>
  <si>
    <t>Simon</t>
  </si>
  <si>
    <t>INSA toulouse</t>
  </si>
  <si>
    <t>gsimon@etud.insa-toulouse.fr</t>
  </si>
  <si>
    <t>Short-Term</t>
  </si>
  <si>
    <t>Institut Teknologi Brunei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</si>
  <si>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</si>
  <si>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</si>
  <si>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</si>
  <si>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</si>
  <si>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</si>
  <si>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</si>
  <si>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</si>
  <si>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</si>
  <si>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</si>
  <si>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</si>
  <si>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</si>
  <si>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</si>
  <si>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BAZLINA</t>
  </si>
  <si>
    <t xml:space="preserve">DAWAMI </t>
  </si>
  <si>
    <t>AFRAH</t>
  </si>
  <si>
    <t>bazlina.afrah@gmail.com</t>
  </si>
  <si>
    <t>0873520607</t>
  </si>
  <si>
    <t>1 year</t>
  </si>
  <si>
    <t xml:space="preserve">Vincent </t>
  </si>
  <si>
    <t>Smith</t>
  </si>
  <si>
    <t>University of North Carolina</t>
  </si>
  <si>
    <t>teacher.vincent.smith@gmail.com</t>
  </si>
  <si>
    <t>20 months</t>
  </si>
  <si>
    <t>Canceled</t>
  </si>
  <si>
    <t>Completed</t>
  </si>
  <si>
    <t>studying</t>
  </si>
  <si>
    <t>56540460045 </t>
  </si>
  <si>
    <t xml:space="preserve">Abhishek </t>
  </si>
  <si>
    <t>Kamlesh</t>
  </si>
  <si>
    <t>Jadav</t>
  </si>
  <si>
    <t>IIT Kanpur</t>
  </si>
  <si>
    <t>abhija@iitk.ac.in</t>
  </si>
  <si>
    <t>3 months</t>
  </si>
  <si>
    <t>Thibault</t>
  </si>
  <si>
    <t xml:space="preserve">  Michel Henri </t>
  </si>
  <si>
    <t>DEMARQUAY</t>
  </si>
  <si>
    <t>ECE Paris</t>
  </si>
  <si>
    <t>thibaultdemarquay@gmail.com</t>
  </si>
  <si>
    <t>3/2013</t>
  </si>
  <si>
    <t xml:space="preserve">Charlotte </t>
  </si>
  <si>
    <t xml:space="preserve">Veronique </t>
  </si>
  <si>
    <t>BOUVET</t>
  </si>
  <si>
    <t>bouvet@ece.fr</t>
  </si>
  <si>
    <t>Ihsane</t>
  </si>
  <si>
    <t xml:space="preserve"> Rkaibi</t>
  </si>
  <si>
    <t>rkaibi@ece.fr</t>
  </si>
  <si>
    <t xml:space="preserve">Vincent Ludovic </t>
  </si>
  <si>
    <t>NOGUEIRA</t>
  </si>
  <si>
    <t>nogueira@ece.fr</t>
  </si>
  <si>
    <t>WIN WIN</t>
  </si>
  <si>
    <t>KYU</t>
  </si>
  <si>
    <t>winwinkyu.15@gmail.com</t>
  </si>
  <si>
    <t>0896156094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</si>
  <si>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</si>
  <si>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</si>
  <si>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</si>
  <si>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</si>
  <si>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</si>
  <si>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</si>
  <si>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</si>
  <si>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</si>
  <si>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</si>
  <si>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</si>
  <si>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MALWINA</t>
  </si>
  <si>
    <t>KATARZYNA</t>
  </si>
  <si>
    <t>KOLACZYNSKA</t>
  </si>
  <si>
    <t>IAESTE</t>
  </si>
  <si>
    <t>Poznan University of Technology</t>
  </si>
  <si>
    <t>PATRYCJA</t>
  </si>
  <si>
    <t>KLAUDIA </t>
  </si>
  <si>
    <t>ZACHARZEWSKA </t>
  </si>
  <si>
    <t>Gdansk University of Technology</t>
  </si>
  <si>
    <t>NEIL</t>
  </si>
  <si>
    <t>ANTHONY SUMAMPONG</t>
  </si>
  <si>
    <t>JAMILI </t>
  </si>
  <si>
    <t>University of Lisbon</t>
  </si>
  <si>
    <t>RYO</t>
  </si>
  <si>
    <t>MOMIYAMA</t>
  </si>
  <si>
    <t>Nippon Institute of Technology</t>
  </si>
  <si>
    <t xml:space="preserve">Internship </t>
  </si>
  <si>
    <t>JONATHAN RANTE</t>
  </si>
  <si>
    <t>CARREON</t>
  </si>
  <si>
    <t>milojohn23@gmail.com</t>
  </si>
  <si>
    <t>0879338172</t>
  </si>
  <si>
    <t>CARL</t>
  </si>
  <si>
    <t>MARTIN JOHANSSON</t>
  </si>
  <si>
    <t>calle.johansson@allt2.se</t>
  </si>
  <si>
    <t>0870333117</t>
  </si>
  <si>
    <t>1/2009</t>
  </si>
  <si>
    <t>MOHD</t>
  </si>
  <si>
    <t>NAIM BIN MD SHABRIZAN</t>
  </si>
  <si>
    <t>naim2ndfloor@gmail.com</t>
  </si>
  <si>
    <t>0894410018</t>
  </si>
  <si>
    <t>HUANG</t>
  </si>
  <si>
    <t>YINGQING</t>
  </si>
  <si>
    <t>eingching@gmail.com</t>
  </si>
  <si>
    <t>0825737737</t>
  </si>
  <si>
    <t>1/2010</t>
  </si>
  <si>
    <t>YOU</t>
  </si>
  <si>
    <t>JIN KIM</t>
  </si>
  <si>
    <t>reblemaka@naver.com</t>
  </si>
  <si>
    <t>0888829568</t>
  </si>
  <si>
    <t>SAMBATH</t>
  </si>
  <si>
    <t>HONG</t>
  </si>
  <si>
    <t>sambathfavor@gmail.com</t>
  </si>
  <si>
    <t>000000000</t>
  </si>
  <si>
    <t>ROSELEY</t>
  </si>
  <si>
    <t>ESGUERRA</t>
  </si>
  <si>
    <t>roseley_e@yahoo.com</t>
  </si>
  <si>
    <t>0824549317</t>
  </si>
  <si>
    <t>CRISTINA</t>
  </si>
  <si>
    <t>PINA</t>
  </si>
  <si>
    <t>cristinaipina@gmail.com</t>
  </si>
  <si>
    <t>THONGLOR</t>
  </si>
  <si>
    <t>VILAYTHONG</t>
  </si>
  <si>
    <t>thoug_lor2050@hotmail.com</t>
  </si>
  <si>
    <t>0895384388</t>
  </si>
  <si>
    <t>GHOLAMREZA</t>
  </si>
  <si>
    <t>KHAKSAR</t>
  </si>
  <si>
    <t>reza_fishery@yahoo.com</t>
  </si>
  <si>
    <t>SENGTHAVY</t>
  </si>
  <si>
    <t>SIHAPHONE</t>
  </si>
  <si>
    <t>sengthavy1999@yahoo.com</t>
  </si>
  <si>
    <t>0877744032</t>
  </si>
  <si>
    <t>YANVARY</t>
  </si>
  <si>
    <t>CHHON</t>
  </si>
  <si>
    <t>chhonyanvary@gmail.com</t>
  </si>
  <si>
    <t>0891215738</t>
  </si>
  <si>
    <t>HEWAGE RANJITH PIYASIRI</t>
  </si>
  <si>
    <t>FERNANDO</t>
  </si>
  <si>
    <t>ranjith_f@ymail.com</t>
  </si>
  <si>
    <t>0820565016</t>
  </si>
  <si>
    <t>UGYEN</t>
  </si>
  <si>
    <t>DORJI</t>
  </si>
  <si>
    <t>ugyenagro@gmail.com</t>
  </si>
  <si>
    <t>0820564952</t>
  </si>
  <si>
    <t>BRAM</t>
  </si>
  <si>
    <t>BROEKEN</t>
  </si>
  <si>
    <t>bram.broeken@gmail.com</t>
  </si>
  <si>
    <t>0820783976</t>
  </si>
  <si>
    <t>ANNA-MILLA</t>
  </si>
  <si>
    <t>VAINIO</t>
  </si>
  <si>
    <t>milzbkk@gmail.com</t>
  </si>
  <si>
    <t>0983487891</t>
  </si>
  <si>
    <t>BAO CHAU</t>
  </si>
  <si>
    <t>HA</t>
  </si>
  <si>
    <t>baochauha85@gmail.com</t>
  </si>
  <si>
    <t>0859913114</t>
  </si>
  <si>
    <t>BRIGHT EMMANUEL</t>
  </si>
  <si>
    <t>OWUSU</t>
  </si>
  <si>
    <t>0869746344</t>
  </si>
  <si>
    <t>Kimsou</t>
  </si>
  <si>
    <t>Yin</t>
  </si>
  <si>
    <t>yin_kimsou@yahoo.com</t>
  </si>
  <si>
    <t>SAMUEL</t>
  </si>
  <si>
    <t>CHITASI MUINGA</t>
  </si>
  <si>
    <t>muingasamuel@yahoo.co.uk</t>
  </si>
  <si>
    <t>Larissa</t>
  </si>
  <si>
    <t>Berenike</t>
  </si>
  <si>
    <t>Leuenberger</t>
  </si>
  <si>
    <t>lilleuenberger@hotmail.de</t>
  </si>
  <si>
    <t>4 years</t>
  </si>
  <si>
    <t>Bhargav</t>
  </si>
  <si>
    <t>Kaushik</t>
  </si>
  <si>
    <t>rahulgjghy@yahoo.com</t>
  </si>
  <si>
    <t>Osment</t>
  </si>
  <si>
    <t>Charles</t>
  </si>
  <si>
    <t>christopher.osm@kmutt.ac.th</t>
  </si>
  <si>
    <t>Berlian</t>
  </si>
  <si>
    <t>Akbar Yon</t>
  </si>
  <si>
    <t>Agusta</t>
  </si>
  <si>
    <t>School of Electrical Engineering and Informatics</t>
  </si>
  <si>
    <t>3/2012</t>
  </si>
  <si>
    <t>Nguyen Ngoc</t>
  </si>
  <si>
    <t xml:space="preserve"> Phu</t>
  </si>
  <si>
    <t>High School for the Gifted - Vietnam National University</t>
  </si>
  <si>
    <t>nguyenphu1195@gmail.com</t>
  </si>
  <si>
    <t>Ritz</t>
  </si>
  <si>
    <t>Del Rosario</t>
  </si>
  <si>
    <t>Laureano</t>
  </si>
  <si>
    <t>Kincaid International School of Bangkok</t>
  </si>
  <si>
    <t>Leobert</t>
  </si>
  <si>
    <t>Bessong</t>
  </si>
  <si>
    <t>Nkongho</t>
  </si>
  <si>
    <t>Imperial Academy of Arts, Science and Technology</t>
  </si>
  <si>
    <t>yorima10@yahoo.com</t>
  </si>
  <si>
    <t xml:space="preserve">Okechukwu </t>
  </si>
  <si>
    <t>Chinaemerem</t>
  </si>
  <si>
    <t>Uwandu</t>
  </si>
  <si>
    <t>Bishop Nwedo Memorial Boys" High School</t>
  </si>
  <si>
    <t>talk2barthez@yahoo.com</t>
  </si>
  <si>
    <t>Thi Mai</t>
  </si>
  <si>
    <t>Lin Thu</t>
  </si>
  <si>
    <t>Oo</t>
  </si>
  <si>
    <t>Practising High School, Yagon Institute of Education</t>
  </si>
  <si>
    <t>ygn.linthu@gmail.com</t>
  </si>
  <si>
    <t>Wassim</t>
  </si>
  <si>
    <t>Orabi</t>
  </si>
  <si>
    <t>Yarmouk Private University</t>
  </si>
  <si>
    <t>wassimorabi@hotmail.com</t>
  </si>
  <si>
    <t>Ye Myo</t>
  </si>
  <si>
    <t xml:space="preserve"> Kyaw</t>
  </si>
  <si>
    <t>U Hla Win Nortary Pubic Yangon</t>
  </si>
  <si>
    <t>pwintpyu@gmail.com</t>
  </si>
  <si>
    <t xml:space="preserve">Drcky </t>
  </si>
  <si>
    <t>Aspandi</t>
  </si>
  <si>
    <t xml:space="preserve"> Latif</t>
  </si>
  <si>
    <t>Malawarman University</t>
  </si>
  <si>
    <t>decky.aspandi.latif@gmail.com</t>
  </si>
  <si>
    <t>15 months</t>
  </si>
  <si>
    <t>Marissa</t>
  </si>
  <si>
    <t xml:space="preserve"> Amggraeni</t>
  </si>
  <si>
    <t xml:space="preserve"> Lati</t>
  </si>
  <si>
    <t>marissa.lati1990@mail.kmutt.u.th</t>
  </si>
  <si>
    <t>9 months</t>
  </si>
  <si>
    <t>Roque</t>
  </si>
  <si>
    <t xml:space="preserve"> Ian Callera </t>
  </si>
  <si>
    <t>Nevaliza</t>
  </si>
  <si>
    <t>Eastern Visayas State University</t>
  </si>
  <si>
    <t>ricnevaliza@yahoo.com.ph</t>
  </si>
  <si>
    <t xml:space="preserve"> Ali Raza</t>
  </si>
  <si>
    <t>Naqvi</t>
  </si>
  <si>
    <t>Comsats Institute of Information Technology, Abbotabad</t>
  </si>
  <si>
    <t>smartrazanaqvi@gmail.com</t>
  </si>
  <si>
    <t>Ansorullah</t>
  </si>
  <si>
    <t xml:space="preserve"> Jamal</t>
  </si>
  <si>
    <t>Yazid</t>
  </si>
  <si>
    <t>17 months</t>
  </si>
  <si>
    <t>Rahmiati</t>
  </si>
  <si>
    <t>Auliana</t>
  </si>
  <si>
    <t xml:space="preserve">Andi </t>
  </si>
  <si>
    <t>Mismawati</t>
  </si>
  <si>
    <t>MismawatiAndi@yahoo.com</t>
  </si>
  <si>
    <t>Anita</t>
  </si>
  <si>
    <t>Fitria</t>
  </si>
  <si>
    <t>Chrisitian</t>
  </si>
  <si>
    <t xml:space="preserve"> Kurnia </t>
  </si>
  <si>
    <t>Putra</t>
  </si>
  <si>
    <t>Christian.kputra@gmail.com</t>
  </si>
  <si>
    <t>Fataa</t>
  </si>
  <si>
    <t>Kusumattaqiin</t>
  </si>
  <si>
    <t>Fataakusumattaqiin@gmail.com</t>
  </si>
  <si>
    <t>Reksi</t>
  </si>
  <si>
    <t>Sundu</t>
  </si>
  <si>
    <t>reksisundu@gmail.com</t>
  </si>
  <si>
    <t>Sukemi</t>
  </si>
  <si>
    <t>kekem-basri@gmail.com</t>
  </si>
  <si>
    <t>Fahrizal</t>
  </si>
  <si>
    <t>Adnan</t>
  </si>
  <si>
    <t>Fahrizal.Adnan@gmail.com</t>
  </si>
  <si>
    <t>Irma</t>
  </si>
  <si>
    <t>Suryana</t>
  </si>
  <si>
    <t>Hnin</t>
  </si>
  <si>
    <t xml:space="preserve"> Ei Ei Hlaing</t>
  </si>
  <si>
    <t xml:space="preserve"> Nil</t>
  </si>
  <si>
    <t>Yangon University</t>
  </si>
  <si>
    <t>Nso Valintine</t>
  </si>
  <si>
    <t xml:space="preserve"> Nso</t>
  </si>
  <si>
    <t>The University of Dschang</t>
  </si>
  <si>
    <t>AMALIA</t>
  </si>
  <si>
    <t xml:space="preserve"> PRIMA</t>
  </si>
  <si>
    <t xml:space="preserve"> SIEN</t>
  </si>
  <si>
    <t xml:space="preserve">XAISAVANH </t>
  </si>
  <si>
    <t>KHIEWVONGPHAC</t>
  </si>
  <si>
    <t>HAN</t>
  </si>
  <si>
    <t>KAI</t>
  </si>
  <si>
    <t>REGNERY</t>
  </si>
  <si>
    <t>regneryk@hochschule-trier.de</t>
  </si>
  <si>
    <t>0823375813</t>
  </si>
  <si>
    <t>5 months</t>
  </si>
  <si>
    <t>Sochanwattey</t>
  </si>
  <si>
    <t>suchanwattey@gmail.com</t>
  </si>
  <si>
    <t xml:space="preserve">Sreyneang </t>
  </si>
  <si>
    <t>Nhim</t>
  </si>
  <si>
    <t>nhim_sreyneang@gmail.com</t>
  </si>
  <si>
    <t xml:space="preserve">Teng Yong </t>
  </si>
  <si>
    <t>Tye</t>
  </si>
  <si>
    <t>AIMST University</t>
  </si>
  <si>
    <t>tengyungtye@gmail.com</t>
  </si>
  <si>
    <t>Nay Myo</t>
  </si>
  <si>
    <t>Shwe</t>
  </si>
  <si>
    <t>Mandalay University</t>
  </si>
  <si>
    <t xml:space="preserve">Gebremedhin </t>
  </si>
  <si>
    <t>Gebremariam</t>
  </si>
  <si>
    <t>Gebremical</t>
  </si>
  <si>
    <t>Haramaya University</t>
  </si>
  <si>
    <t>gebremedhin.gebremariam6@gmail.com</t>
  </si>
  <si>
    <t>Dian</t>
  </si>
  <si>
    <t>Siswanto</t>
  </si>
  <si>
    <t>Brawijaya University</t>
  </si>
  <si>
    <t>Chaewoom</t>
  </si>
  <si>
    <t>Kang</t>
  </si>
  <si>
    <t>Piboonbumpen Demonstration School</t>
  </si>
  <si>
    <t>5 years</t>
  </si>
  <si>
    <t>19 months</t>
  </si>
  <si>
    <t>Joshua</t>
  </si>
  <si>
    <t xml:space="preserve"> Jeremy Vital</t>
  </si>
  <si>
    <t xml:space="preserve"> Cordemans</t>
  </si>
  <si>
    <t>The Regents School Pattaya</t>
  </si>
  <si>
    <t>jeremy_joshua_c@hotmail.com</t>
  </si>
  <si>
    <t>Xiong</t>
  </si>
  <si>
    <t>Tingting</t>
  </si>
  <si>
    <t>Chongqing Normal University</t>
  </si>
  <si>
    <t>Axel</t>
  </si>
  <si>
    <t>Oktavian</t>
  </si>
  <si>
    <t>New Sathorn Internation School</t>
  </si>
  <si>
    <t>Touy</t>
  </si>
  <si>
    <t xml:space="preserve"> Gordon Douglas Phanchana</t>
  </si>
  <si>
    <t xml:space="preserve"> Smith</t>
  </si>
  <si>
    <t>Frances Kelsey Secondary School</t>
  </si>
  <si>
    <t>touy_smith@hotmail.com</t>
  </si>
  <si>
    <t>May Than</t>
  </si>
  <si>
    <t>Htun</t>
  </si>
  <si>
    <t>Arif</t>
  </si>
  <si>
    <t xml:space="preserve"> Darmawan</t>
  </si>
  <si>
    <t>Universitas Gadjah Mada</t>
  </si>
  <si>
    <t>arifdarmawan33@gmail.com</t>
  </si>
  <si>
    <t>Amalia</t>
  </si>
  <si>
    <t xml:space="preserve"> Prima</t>
  </si>
  <si>
    <t>Putri</t>
  </si>
  <si>
    <t>Bogor Agricultural University</t>
  </si>
  <si>
    <t>Bazlina</t>
  </si>
  <si>
    <t>Dawami</t>
  </si>
  <si>
    <t>Afrah</t>
  </si>
  <si>
    <t>Regular (Dual Degree)</t>
  </si>
  <si>
    <t>Sriwijaya University</t>
  </si>
  <si>
    <t>Navid</t>
  </si>
  <si>
    <t xml:space="preserve"> Khaksar</t>
  </si>
  <si>
    <t xml:space="preserve"> Dizghandi</t>
  </si>
  <si>
    <t>Islamic Azad Universityemblem</t>
  </si>
  <si>
    <t>navid.khaksar@gmail.com</t>
  </si>
  <si>
    <t xml:space="preserve">Nidya </t>
  </si>
  <si>
    <t>Wisudawati</t>
  </si>
  <si>
    <t xml:space="preserve"> Hayadi</t>
  </si>
  <si>
    <t xml:space="preserve">Xaisavanh </t>
  </si>
  <si>
    <t>Khiewvongphachan</t>
  </si>
  <si>
    <t>National University of Laos</t>
  </si>
  <si>
    <t>Teamhy</t>
  </si>
  <si>
    <t xml:space="preserve"> Sien</t>
  </si>
  <si>
    <t>Combodia</t>
  </si>
  <si>
    <t>Jan-Hendrik</t>
  </si>
  <si>
    <t xml:space="preserve"> Wolf</t>
  </si>
  <si>
    <t>Bermen University</t>
  </si>
  <si>
    <t>mail@jan-wolf.de</t>
  </si>
  <si>
    <t>7 months</t>
  </si>
  <si>
    <t>Kirsten</t>
  </si>
  <si>
    <t xml:space="preserve"> Harms</t>
  </si>
  <si>
    <t>kirsten.harms@hotmail.de</t>
  </si>
  <si>
    <t>Julia</t>
  </si>
  <si>
    <t xml:space="preserve"> Schmolke</t>
  </si>
  <si>
    <t>s_cp6ts@uni-bremen.de</t>
  </si>
  <si>
    <t>Juho</t>
  </si>
  <si>
    <t xml:space="preserve"> Lauri Tapani </t>
  </si>
  <si>
    <t>Minkkinen</t>
  </si>
  <si>
    <t>Jyvaskyla University of Applied Sciences (JAMK University of Applied Sciences)</t>
  </si>
  <si>
    <t>juho.minkkinen.student@jamk.fi</t>
  </si>
  <si>
    <t>Marko</t>
  </si>
  <si>
    <t xml:space="preserve">Antero </t>
  </si>
  <si>
    <t>Seitsonen</t>
  </si>
  <si>
    <t>marko.seitsonen@student.jamk.fi</t>
  </si>
  <si>
    <t>Lasse</t>
  </si>
  <si>
    <t xml:space="preserve"> Aleksi</t>
  </si>
  <si>
    <t>Malkki</t>
  </si>
  <si>
    <t>lasse.malkki.student@jamk.fi</t>
  </si>
  <si>
    <t>Teemu</t>
  </si>
  <si>
    <t xml:space="preserve"> Petteri</t>
  </si>
  <si>
    <t>Anttonen</t>
  </si>
  <si>
    <t>Teemu.attonen@student.jamk.fi</t>
  </si>
  <si>
    <t>Himanshu</t>
  </si>
  <si>
    <t xml:space="preserve"> Singh</t>
  </si>
  <si>
    <t>Thelen</t>
  </si>
  <si>
    <t xml:space="preserve"> Febriany</t>
  </si>
  <si>
    <t>UIB = University International Batam</t>
  </si>
  <si>
    <t>thelenfebriany@gmail.com</t>
  </si>
  <si>
    <t>Gabriela</t>
  </si>
  <si>
    <t xml:space="preserve">Rosari Rindra </t>
  </si>
  <si>
    <t>Kartini</t>
  </si>
  <si>
    <t>gberocks@gmail.com</t>
  </si>
  <si>
    <t>Hendry</t>
  </si>
  <si>
    <t xml:space="preserve"> Wibowo</t>
  </si>
  <si>
    <t>hendry.petak@gmail.com</t>
  </si>
  <si>
    <t>Leezend</t>
  </si>
  <si>
    <t>A</t>
  </si>
  <si>
    <t xml:space="preserve"> Vesta</t>
  </si>
  <si>
    <t>leezendavesta@yahoo.com</t>
  </si>
  <si>
    <t>Rowena</t>
  </si>
  <si>
    <t xml:space="preserve"> Rurita</t>
  </si>
  <si>
    <t>rowena_helvie@yahoo.com</t>
  </si>
  <si>
    <t>Betseline</t>
  </si>
  <si>
    <t xml:space="preserve"> Ignatius</t>
  </si>
  <si>
    <t>Suhendra</t>
  </si>
  <si>
    <t>betselineis@yahoo.co.id</t>
  </si>
  <si>
    <t>Welliem</t>
  </si>
  <si>
    <t>welliem.a3@gmail.com</t>
  </si>
  <si>
    <t xml:space="preserve">Christianty </t>
  </si>
  <si>
    <t xml:space="preserve">Gabriella </t>
  </si>
  <si>
    <t>Marpaung</t>
  </si>
  <si>
    <t>dokabase@yahoo.com</t>
  </si>
  <si>
    <t>Dodi</t>
  </si>
  <si>
    <t xml:space="preserve"> Crismanto</t>
  </si>
  <si>
    <t>lophher@yahoo.com</t>
  </si>
  <si>
    <t>Jeremias</t>
  </si>
  <si>
    <t xml:space="preserve"> Jormanpoika</t>
  </si>
  <si>
    <t xml:space="preserve"> Kuitunen</t>
  </si>
  <si>
    <t>G8613@student.jamk.fi</t>
  </si>
  <si>
    <t>Tiia</t>
  </si>
  <si>
    <t>Sandra Sanelma</t>
  </si>
  <si>
    <t xml:space="preserve">  Leppanen</t>
  </si>
  <si>
    <t>tiialle@windowslive.com</t>
  </si>
  <si>
    <t>56540460023 </t>
  </si>
  <si>
    <t>Martina</t>
  </si>
  <si>
    <t>Solya</t>
  </si>
  <si>
    <t xml:space="preserve"> Dipica</t>
  </si>
  <si>
    <t>Institut Teknologi Bandung</t>
  </si>
  <si>
    <t>tlitb@indo.net.id</t>
  </si>
  <si>
    <t>56540460024 </t>
  </si>
  <si>
    <t>Eliya</t>
  </si>
  <si>
    <t xml:space="preserve"> Amilati </t>
  </si>
  <si>
    <t>Hanafi</t>
  </si>
  <si>
    <t>eliyahanafi@yahoo.com</t>
  </si>
  <si>
    <t>Nishiguchi</t>
  </si>
  <si>
    <t xml:space="preserve"> Kazuki</t>
  </si>
  <si>
    <t>ab11078@shibaura-it.ac.jp</t>
  </si>
  <si>
    <t>16 days</t>
  </si>
  <si>
    <t xml:space="preserve">Shibui </t>
  </si>
  <si>
    <t>my-feline-seal.fm@docomo.ne.jp</t>
  </si>
  <si>
    <t>56540460027 </t>
  </si>
  <si>
    <t xml:space="preserve">Inoue </t>
  </si>
  <si>
    <t>Kohtaro</t>
  </si>
  <si>
    <t>Cy13008@shibaura-it.ac.jp</t>
  </si>
  <si>
    <t>Machida</t>
  </si>
  <si>
    <t xml:space="preserve"> Eisuke</t>
  </si>
  <si>
    <t>ab11097@shibaura-it.ac.jp</t>
  </si>
  <si>
    <t>56540460029 </t>
  </si>
  <si>
    <t>Okamoto</t>
  </si>
  <si>
    <t xml:space="preserve"> Nari</t>
  </si>
  <si>
    <t>H10013@shibaura-it.ac.jp</t>
  </si>
  <si>
    <t>56540460030 </t>
  </si>
  <si>
    <t xml:space="preserve">Kodaira </t>
  </si>
  <si>
    <t>Takehide</t>
  </si>
  <si>
    <t>d10032@shibaura-it.ac.jp</t>
  </si>
  <si>
    <t>Mikko</t>
  </si>
  <si>
    <t xml:space="preserve"> Johannes</t>
  </si>
  <si>
    <t xml:space="preserve"> Matikka</t>
  </si>
  <si>
    <t>mikkoma1@outlook.com</t>
  </si>
  <si>
    <t xml:space="preserve"> Afif</t>
  </si>
  <si>
    <t xml:space="preserve"> Izzatullah</t>
  </si>
  <si>
    <t>maizzatullah@gmail.com</t>
  </si>
  <si>
    <t>Kuldeep</t>
  </si>
  <si>
    <t>B.K.B.I.E.T.</t>
  </si>
  <si>
    <t>kkp09792@gmail.com</t>
  </si>
  <si>
    <t>4 months</t>
  </si>
  <si>
    <t>56540460036 </t>
  </si>
  <si>
    <t xml:space="preserve">Zika </t>
  </si>
  <si>
    <t>Kojic</t>
  </si>
  <si>
    <t>University of Applied Sciences Upper Austria</t>
  </si>
  <si>
    <t>Zika.Kojic@students.fh-wels.at</t>
  </si>
  <si>
    <t>Motohide</t>
  </si>
  <si>
    <t>Hata</t>
  </si>
  <si>
    <t>Chiba University</t>
  </si>
  <si>
    <t>Kai</t>
  </si>
  <si>
    <t>Regnery</t>
  </si>
  <si>
    <t>University of Applied Sciences, Trier</t>
  </si>
  <si>
    <t>Yoshida</t>
  </si>
  <si>
    <t>YUTA</t>
  </si>
  <si>
    <t>Kyushu U.</t>
  </si>
  <si>
    <t>11 days</t>
  </si>
  <si>
    <t xml:space="preserve">Yoshimoto </t>
  </si>
  <si>
    <t>TAKANORI</t>
  </si>
  <si>
    <t>Kusudo</t>
  </si>
  <si>
    <t xml:space="preserve"> TAKERU</t>
  </si>
  <si>
    <t>Tomita</t>
  </si>
  <si>
    <t xml:space="preserve"> YUKI</t>
  </si>
  <si>
    <t>Taira</t>
  </si>
  <si>
    <t xml:space="preserve"> ERIKA</t>
  </si>
  <si>
    <t>Furukawa</t>
  </si>
  <si>
    <t>NAGAKO</t>
  </si>
  <si>
    <t>Adachi</t>
  </si>
  <si>
    <t>SAEKO</t>
  </si>
  <si>
    <t xml:space="preserve">Nagamachi </t>
  </si>
  <si>
    <t>SATSUKI</t>
  </si>
  <si>
    <t xml:space="preserve">Onishi </t>
  </si>
  <si>
    <t>YUKO</t>
  </si>
  <si>
    <t xml:space="preserve">Tamagawa </t>
  </si>
  <si>
    <t>MOMOYO</t>
  </si>
  <si>
    <t>Kano</t>
  </si>
  <si>
    <t xml:space="preserve"> MASAAKI</t>
  </si>
  <si>
    <t>Konishi</t>
  </si>
  <si>
    <t>Gumma University</t>
  </si>
  <si>
    <t>t12801220@gunma-u.ac.jp</t>
  </si>
  <si>
    <t>18 days</t>
  </si>
  <si>
    <t xml:space="preserve">Aleksandrina </t>
  </si>
  <si>
    <t xml:space="preserve">Svetlozarova </t>
  </si>
  <si>
    <t>Kovacheva</t>
  </si>
  <si>
    <t>University of Luxembourg</t>
  </si>
  <si>
    <t>alex.kovacheva@gmail.com</t>
  </si>
  <si>
    <t>Nguyen Tien</t>
  </si>
  <si>
    <t xml:space="preserve"> Huy</t>
  </si>
  <si>
    <t>Hanoi University of Science and Technology</t>
  </si>
  <si>
    <t>huynguyen.lme168@gmail.com</t>
  </si>
  <si>
    <t>1 month</t>
  </si>
  <si>
    <t>Le</t>
  </si>
  <si>
    <t xml:space="preserve"> Tri</t>
  </si>
  <si>
    <t>trile142@gmail.com</t>
  </si>
  <si>
    <t>Nguyen Anh</t>
  </si>
  <si>
    <t xml:space="preserve"> Duy</t>
  </si>
  <si>
    <t>Imithielryous@gmail.com</t>
  </si>
  <si>
    <t xml:space="preserve"> Lena </t>
  </si>
  <si>
    <t>Romeis</t>
  </si>
  <si>
    <t>Coburg University of Applied Sciences and Arts</t>
  </si>
  <si>
    <t>annalena-romeis@web.de</t>
  </si>
  <si>
    <t xml:space="preserve">Hiroki </t>
  </si>
  <si>
    <t>Shuto</t>
  </si>
  <si>
    <t>t10302039@g-mail.co.jp</t>
  </si>
  <si>
    <t xml:space="preserve">Yusuke </t>
  </si>
  <si>
    <t>Okubo</t>
  </si>
  <si>
    <t>interista.and.d_villa7@ezweb.ne.jp</t>
  </si>
  <si>
    <t>Steffen</t>
  </si>
  <si>
    <t xml:space="preserve"> Montag</t>
  </si>
  <si>
    <t>Technical University Braunschweig</t>
  </si>
  <si>
    <t>steffenmontag@hotmail.com</t>
  </si>
  <si>
    <t xml:space="preserve">YITING </t>
  </si>
  <si>
    <t>HSIAO</t>
  </si>
  <si>
    <t>YiTing Hsiao</t>
  </si>
  <si>
    <t>0.5 month</t>
  </si>
  <si>
    <t>Ting-Yu</t>
  </si>
  <si>
    <t xml:space="preserve"> Liu</t>
  </si>
  <si>
    <t>titi.liu76@gmail.com</t>
  </si>
  <si>
    <t xml:space="preserve">Kai-Lan </t>
  </si>
  <si>
    <t>Huang</t>
  </si>
  <si>
    <t>daphnemaca@gmail.com</t>
  </si>
  <si>
    <t xml:space="preserve">Yohei </t>
  </si>
  <si>
    <t>Mochizuki</t>
  </si>
  <si>
    <t>UEC</t>
  </si>
  <si>
    <t>y.m3.4uv1.maz2g@gmail.com</t>
  </si>
  <si>
    <t>Naoaki</t>
  </si>
  <si>
    <t xml:space="preserve"> Niizuma</t>
  </si>
  <si>
    <t>niiduma@francis.ee.uec.ac.jp</t>
  </si>
  <si>
    <t>Rei</t>
  </si>
  <si>
    <t>Murata</t>
  </si>
  <si>
    <t>murata@ymdlab.mce.uec.ac.jp</t>
  </si>
  <si>
    <t xml:space="preserve">Abdulhakeen </t>
  </si>
  <si>
    <t>Hussein</t>
  </si>
  <si>
    <t xml:space="preserve"> Osman</t>
  </si>
  <si>
    <t xml:space="preserve">Islamic University </t>
  </si>
  <si>
    <t>Somali</t>
  </si>
  <si>
    <t>xakiimcadnaan@hotmail.com</t>
  </si>
  <si>
    <t>Khaliduzzaman</t>
  </si>
  <si>
    <t>Bangladesh Agricultural University</t>
  </si>
  <si>
    <t>khazzaman_bau@yahoo.com</t>
  </si>
  <si>
    <t>Pei Sheng</t>
  </si>
  <si>
    <t xml:space="preserve"> Liew</t>
  </si>
  <si>
    <t>liewpeisheng@gmail.com</t>
  </si>
  <si>
    <t xml:space="preserve">Simon </t>
  </si>
  <si>
    <t xml:space="preserve">Mauma </t>
  </si>
  <si>
    <t>Efange</t>
  </si>
  <si>
    <t>efangsmn@gmail.com</t>
  </si>
  <si>
    <t xml:space="preserve">HANDAYANI </t>
  </si>
  <si>
    <t>HUNG-YU</t>
  </si>
  <si>
    <t xml:space="preserve"> CHEN</t>
  </si>
  <si>
    <t>j.chen2603@gmail.com</t>
  </si>
  <si>
    <t>0970091701</t>
  </si>
  <si>
    <t>6 months</t>
  </si>
  <si>
    <t xml:space="preserve">VALENTIN </t>
  </si>
  <si>
    <t>University of Johnnesburg</t>
  </si>
  <si>
    <t xml:space="preserve">HAI </t>
  </si>
  <si>
    <t>Yunnan University of Nationalities</t>
  </si>
  <si>
    <t>SIDNEY</t>
  </si>
  <si>
    <t xml:space="preserve"> JOHN </t>
  </si>
  <si>
    <t>Thammasat University</t>
  </si>
  <si>
    <t xml:space="preserve">Sunee </t>
  </si>
  <si>
    <t>Steyn</t>
  </si>
  <si>
    <t>2 Years</t>
  </si>
  <si>
    <t>Lina</t>
  </si>
  <si>
    <t>lina.elektro.uib@gmail.com</t>
  </si>
  <si>
    <t>06/01/214</t>
  </si>
  <si>
    <t>6 monthd</t>
  </si>
  <si>
    <t>Thursy</t>
  </si>
  <si>
    <t xml:space="preserve"> Rienda Aulia </t>
  </si>
  <si>
    <t>Satriani</t>
  </si>
  <si>
    <t>thursysatriani@yahoo.com</t>
  </si>
  <si>
    <t xml:space="preserve">Toshiaki </t>
  </si>
  <si>
    <t>Noguchi</t>
  </si>
  <si>
    <t>t10302056@gunma-u.ac.jp</t>
  </si>
  <si>
    <t>06/01/215</t>
  </si>
  <si>
    <t xml:space="preserve">Karlton </t>
  </si>
  <si>
    <t xml:space="preserve">Dow </t>
  </si>
  <si>
    <t>Edinger</t>
  </si>
  <si>
    <t>The University of North Carolina at Chapel Hill</t>
  </si>
  <si>
    <t>edinger@live.unc.edu</t>
  </si>
  <si>
    <t xml:space="preserve">Alexander </t>
  </si>
  <si>
    <t xml:space="preserve">Francis </t>
  </si>
  <si>
    <t>Clegg</t>
  </si>
  <si>
    <t>aclegg@live.unc.edu</t>
  </si>
  <si>
    <t xml:space="preserve">Maureen </t>
  </si>
  <si>
    <t>Elizabeth</t>
  </si>
  <si>
    <t xml:space="preserve"> Pittman</t>
  </si>
  <si>
    <t>mepittma@email.unc.edu</t>
  </si>
  <si>
    <t xml:space="preserve">Spencer </t>
  </si>
  <si>
    <t xml:space="preserve"> Nelson</t>
  </si>
  <si>
    <t>bookguy.nelson@gmail.com</t>
  </si>
  <si>
    <t>Charlotte</t>
  </si>
  <si>
    <t xml:space="preserve"> Lynn </t>
  </si>
  <si>
    <t>Brown</t>
  </si>
  <si>
    <t>charlotb@live.unc.edu</t>
  </si>
  <si>
    <t xml:space="preserve"> August </t>
  </si>
  <si>
    <t>Ziegler</t>
  </si>
  <si>
    <t>nziegl@live.unc.edu</t>
  </si>
  <si>
    <t xml:space="preserve">Joshua </t>
  </si>
  <si>
    <t xml:space="preserve">Louis </t>
  </si>
  <si>
    <t>Weinstein</t>
  </si>
  <si>
    <t>jiweinst@live.unc.edu</t>
  </si>
  <si>
    <t xml:space="preserve">Eden </t>
  </si>
  <si>
    <t xml:space="preserve">Marie </t>
  </si>
  <si>
    <t>Sipperly</t>
  </si>
  <si>
    <t>edensip@live.unc.edu</t>
  </si>
  <si>
    <t>Robert</t>
  </si>
  <si>
    <t xml:space="preserve"> Joseph</t>
  </si>
  <si>
    <t xml:space="preserve"> Parker Jr</t>
  </si>
  <si>
    <t>parkerrj@email.unc.edu</t>
  </si>
  <si>
    <t>Emily</t>
  </si>
  <si>
    <t xml:space="preserve"> Rose </t>
  </si>
  <si>
    <t>Roberts</t>
  </si>
  <si>
    <t>emrob@live.unc.edu</t>
  </si>
  <si>
    <t>Davis</t>
  </si>
  <si>
    <t xml:space="preserve"> Scott</t>
  </si>
  <si>
    <t xml:space="preserve"> Plunkett</t>
  </si>
  <si>
    <t>dsplunke@live.unc.edu</t>
  </si>
  <si>
    <t>Anne</t>
  </si>
  <si>
    <t xml:space="preserve"> Elizabeth </t>
  </si>
  <si>
    <t>Corrigan</t>
  </si>
  <si>
    <t>aecurrig@live.unc.edu</t>
  </si>
  <si>
    <t>Kwee</t>
  </si>
  <si>
    <t xml:space="preserve"> Hong </t>
  </si>
  <si>
    <t>Joyce-Tan</t>
  </si>
  <si>
    <t>University Technology Malaysia</t>
  </si>
  <si>
    <t>joyssstan@fbb.utm.my</t>
  </si>
  <si>
    <t>2 months</t>
  </si>
  <si>
    <t xml:space="preserve">Nordiana </t>
  </si>
  <si>
    <t xml:space="preserve">Bakti Moho </t>
  </si>
  <si>
    <t>Yusoff</t>
  </si>
  <si>
    <t xml:space="preserve">Universiti Putra Malaysia </t>
  </si>
  <si>
    <t>missdyana92@yahoo.com</t>
  </si>
  <si>
    <t>Rui</t>
  </si>
  <si>
    <t xml:space="preserve"> Janson</t>
  </si>
  <si>
    <t>r.janson@mail.utoronto.ca</t>
  </si>
  <si>
    <t>Rico</t>
  </si>
  <si>
    <t xml:space="preserve"> Lejiu</t>
  </si>
  <si>
    <t>rico.lejiu@yahoo.com</t>
  </si>
  <si>
    <t xml:space="preserve">Rica </t>
  </si>
  <si>
    <t>Martyna</t>
  </si>
  <si>
    <t>ricamartyna@gmail.com</t>
  </si>
  <si>
    <t xml:space="preserve">Maxime </t>
  </si>
  <si>
    <t>Schneider</t>
  </si>
  <si>
    <t>maxime121992@hotmail.co.jp</t>
  </si>
  <si>
    <t>Samir</t>
  </si>
  <si>
    <t>Hamide</t>
  </si>
  <si>
    <t>hamide@et.esiea.fr</t>
  </si>
  <si>
    <t xml:space="preserve">Hassan </t>
  </si>
  <si>
    <t>Janati</t>
  </si>
  <si>
    <t>hjanati@et.esiea.fr</t>
  </si>
  <si>
    <t xml:space="preserve">Shanthan </t>
  </si>
  <si>
    <t>Sivarajah</t>
  </si>
  <si>
    <t>sivarajah@et.esiea.fr</t>
  </si>
  <si>
    <t>Bouakkaz</t>
  </si>
  <si>
    <t xml:space="preserve"> Soraya</t>
  </si>
  <si>
    <t>bouakkaz@et.esiea.fr</t>
  </si>
  <si>
    <t xml:space="preserve">Laurent </t>
  </si>
  <si>
    <t>Barthelemy</t>
  </si>
  <si>
    <t>mr.laurent.barthelemy@gmail.com</t>
  </si>
  <si>
    <t>Emilien</t>
  </si>
  <si>
    <t xml:space="preserve"> Romulus</t>
  </si>
  <si>
    <t>romulus@et.esiea.fr</t>
  </si>
  <si>
    <t>Maxime</t>
  </si>
  <si>
    <t xml:space="preserve"> Ruee</t>
  </si>
  <si>
    <t>mruee@et.esiea-ouest.fr</t>
  </si>
  <si>
    <t xml:space="preserve">Antoni </t>
  </si>
  <si>
    <t>Malki</t>
  </si>
  <si>
    <t>Malki@et.esiea.fr</t>
  </si>
  <si>
    <t>MR</t>
  </si>
  <si>
    <t>Koki</t>
  </si>
  <si>
    <t xml:space="preserve"> Nagasawa</t>
  </si>
  <si>
    <t>koki.nagasawa@gmail.com</t>
  </si>
  <si>
    <t>14 days</t>
  </si>
  <si>
    <t xml:space="preserve"> Daichi</t>
  </si>
  <si>
    <t>qpqpqp217@gmail.com</t>
  </si>
  <si>
    <t>MS</t>
  </si>
  <si>
    <t xml:space="preserve">Yuka </t>
  </si>
  <si>
    <t>Hasegawa</t>
  </si>
  <si>
    <t>ykhshs@gmail.com</t>
  </si>
  <si>
    <t>Mariko</t>
  </si>
  <si>
    <t xml:space="preserve"> Tanaka</t>
  </si>
  <si>
    <t>matiko.t.jf7192@gmail.com</t>
  </si>
  <si>
    <t xml:space="preserve">Utsunomiya </t>
  </si>
  <si>
    <t>Mayumi</t>
  </si>
  <si>
    <t>mayumi.utsunomiya@gmail.com</t>
  </si>
  <si>
    <t>Keitaro</t>
  </si>
  <si>
    <t xml:space="preserve"> Hayashi</t>
  </si>
  <si>
    <t>r.k.sunred@gmail.com</t>
  </si>
  <si>
    <t>Daryong</t>
  </si>
  <si>
    <t xml:space="preserve"> Kim</t>
  </si>
  <si>
    <t>daryong0905@gmail.com</t>
  </si>
  <si>
    <t>Tao</t>
  </si>
  <si>
    <t xml:space="preserve"> Takagaki</t>
  </si>
  <si>
    <t>takagaki.tao@gmail.com</t>
  </si>
  <si>
    <t xml:space="preserve"> Sato</t>
  </si>
  <si>
    <t>u988646i@gmail.com</t>
  </si>
  <si>
    <t>Hiroyuki</t>
  </si>
  <si>
    <t>Ohashi</t>
  </si>
  <si>
    <t>hiroyukiohashi0116@gmail.com</t>
  </si>
  <si>
    <t>Yukiko</t>
  </si>
  <si>
    <t xml:space="preserve"> Masui</t>
  </si>
  <si>
    <t>yukiko.m.1126@gmail.com</t>
  </si>
  <si>
    <t xml:space="preserve"> Asaka</t>
  </si>
  <si>
    <t>j.asaka827@gmail.com</t>
  </si>
  <si>
    <t>Shinichiro</t>
  </si>
  <si>
    <t xml:space="preserve"> Ishiguro</t>
  </si>
  <si>
    <t>adpa3824@chiba-u.jp</t>
  </si>
  <si>
    <t>27 days</t>
  </si>
  <si>
    <t>Kento</t>
  </si>
  <si>
    <t xml:space="preserve"> Ishizuka</t>
  </si>
  <si>
    <t>ishizuka052@gmail.com</t>
  </si>
  <si>
    <t>Takashi</t>
  </si>
  <si>
    <t xml:space="preserve"> Kusumi</t>
  </si>
  <si>
    <t>meansbeck@i.softbank.jp</t>
  </si>
  <si>
    <t>Sogn</t>
  </si>
  <si>
    <t>448326921@qq.com</t>
  </si>
  <si>
    <t>56540540004 </t>
  </si>
  <si>
    <t xml:space="preserve">Chia-Yu </t>
  </si>
  <si>
    <t>Liu</t>
  </si>
  <si>
    <t>NKFUST : National Kaohsiung First University of Science and Technology (First Tech)</t>
  </si>
  <si>
    <t>u9914034@nkfust.edu.tw</t>
  </si>
  <si>
    <t>1.5 months</t>
  </si>
  <si>
    <t>Yung-Che</t>
  </si>
  <si>
    <t xml:space="preserve"> Lin</t>
  </si>
  <si>
    <t>u9914502@nkfust.edu.tw</t>
  </si>
  <si>
    <t>56540540006 </t>
  </si>
  <si>
    <t xml:space="preserve">Jie-Yu </t>
  </si>
  <si>
    <t>u9914045@nkfust.edu.tw</t>
  </si>
  <si>
    <t>Sih-Sian</t>
  </si>
  <si>
    <t xml:space="preserve"> Wu</t>
  </si>
  <si>
    <t>u0114502@nkfust.edu.tw</t>
  </si>
  <si>
    <t xml:space="preserve">TATSUYA </t>
  </si>
  <si>
    <t>TSUCHIYA</t>
  </si>
  <si>
    <t>acca1229@chiba-u.jp</t>
  </si>
  <si>
    <t>KIKOJIMA</t>
  </si>
  <si>
    <t xml:space="preserve"> ATSUKO</t>
  </si>
  <si>
    <t>atsuko-kikojima@chiba-u.jp</t>
  </si>
  <si>
    <t>NAKAE</t>
  </si>
  <si>
    <t xml:space="preserve"> MIHARU</t>
  </si>
  <si>
    <t>aada1380@chiba-u.jp</t>
  </si>
  <si>
    <t xml:space="preserve">MIYOSHI </t>
  </si>
  <si>
    <t>MOE</t>
  </si>
  <si>
    <t>aaha1333@chiba-u.jp</t>
  </si>
  <si>
    <t>56540540013 </t>
  </si>
  <si>
    <t xml:space="preserve">SAKATA </t>
  </si>
  <si>
    <t>ERI</t>
  </si>
  <si>
    <t>sashwindow4282991@yahoo.co.jp</t>
  </si>
  <si>
    <t xml:space="preserve">HAZUKI </t>
  </si>
  <si>
    <t>TANAKA</t>
  </si>
  <si>
    <t>aata1375@chiba-u.jp</t>
  </si>
  <si>
    <t xml:space="preserve">CHIBA </t>
  </si>
  <si>
    <t>HANAU</t>
  </si>
  <si>
    <t>reddevilsunitedfc@gmail.com</t>
  </si>
  <si>
    <t>56540540016 </t>
  </si>
  <si>
    <t>OSAMURA</t>
  </si>
  <si>
    <t xml:space="preserve"> KOKI</t>
  </si>
  <si>
    <t>acca1148@chiba-u.jp</t>
  </si>
  <si>
    <t>56540540017 </t>
  </si>
  <si>
    <t xml:space="preserve">SAKI </t>
  </si>
  <si>
    <t>HAGINOYA</t>
  </si>
  <si>
    <t>saki-haginoya@nifty.com</t>
  </si>
  <si>
    <t>56540540018 </t>
  </si>
  <si>
    <t>AYA</t>
  </si>
  <si>
    <t>MORIOKI</t>
  </si>
  <si>
    <t>Hokkaido University</t>
  </si>
  <si>
    <t>moriokia@gmail.com</t>
  </si>
  <si>
    <t xml:space="preserve">MAKOTO </t>
  </si>
  <si>
    <t>SUGIMOTO</t>
  </si>
  <si>
    <t>fred-sugi@ec.hokudai.ac.jp</t>
  </si>
  <si>
    <t>56540540020 </t>
  </si>
  <si>
    <t>SEIJI</t>
  </si>
  <si>
    <t xml:space="preserve"> TACHIBANA</t>
  </si>
  <si>
    <t>betweenitaandita@docomo.ne.jp</t>
  </si>
  <si>
    <t>TAKUJI</t>
  </si>
  <si>
    <t xml:space="preserve"> UWATOKO</t>
  </si>
  <si>
    <t>Kagoshima University</t>
  </si>
  <si>
    <t>crown_of_pierrot@ezweb.ne.jp</t>
  </si>
  <si>
    <t>ASAKA</t>
  </si>
  <si>
    <t xml:space="preserve"> UENO</t>
  </si>
  <si>
    <t>msiaw.5558@docomo.ne.jp</t>
  </si>
  <si>
    <t>NAO</t>
  </si>
  <si>
    <t>KATAYAMA</t>
  </si>
  <si>
    <t>sb69.3mfirst.stack@docomo.ne.jp</t>
  </si>
  <si>
    <t>56540540024 </t>
  </si>
  <si>
    <t>SHOGO</t>
  </si>
  <si>
    <t>HACHITANI</t>
  </si>
  <si>
    <t>s4pn@stu.kanazawa-u.ac.jp</t>
  </si>
  <si>
    <t>56540540025 </t>
  </si>
  <si>
    <t xml:space="preserve">SHINYA </t>
  </si>
  <si>
    <t>MAKINO</t>
  </si>
  <si>
    <t>bas5105@stu.kanazawa-u.ac.jp</t>
  </si>
  <si>
    <t xml:space="preserve">SATOSHI </t>
  </si>
  <si>
    <t>OGASAWARA</t>
  </si>
  <si>
    <t>ogasawara.satoshi.1120086@gmail.com</t>
  </si>
  <si>
    <t>56540540027 </t>
  </si>
  <si>
    <t xml:space="preserve">RYUYA </t>
  </si>
  <si>
    <t>FUJIHARA</t>
  </si>
  <si>
    <t>hbttb109@yahoo.co.jp</t>
  </si>
  <si>
    <t xml:space="preserve">YUTARO </t>
  </si>
  <si>
    <t>HAGIWARA</t>
  </si>
  <si>
    <t>o1l0i2v1e@yahoo.co.jp</t>
  </si>
  <si>
    <t>56540540029 </t>
  </si>
  <si>
    <t>MASUMI</t>
  </si>
  <si>
    <t xml:space="preserve"> TOMIHISA</t>
  </si>
  <si>
    <t>sakura16@hotmail.co.jp</t>
  </si>
  <si>
    <t>56540540030 </t>
  </si>
  <si>
    <t xml:space="preserve">TETSUYA </t>
  </si>
  <si>
    <t>MIYAMOTO</t>
  </si>
  <si>
    <t>miyamoto.tetsuya@bio.eng.osaka-u.ac.jp</t>
  </si>
  <si>
    <t xml:space="preserve">YUXI </t>
  </si>
  <si>
    <t>WANG</t>
  </si>
  <si>
    <t>yuxisweet@gmail.com</t>
  </si>
  <si>
    <t>56540540032 </t>
  </si>
  <si>
    <t>KOZO</t>
  </si>
  <si>
    <t xml:space="preserve"> NAHAHIRA</t>
  </si>
  <si>
    <t>YUSUKE</t>
  </si>
  <si>
    <t xml:space="preserve"> ITO</t>
  </si>
  <si>
    <t>q10008@shibaura-it.ac.jp</t>
  </si>
  <si>
    <t>MIYU</t>
  </si>
  <si>
    <t xml:space="preserve"> YOSHIDA</t>
  </si>
  <si>
    <t>Tohoku University</t>
  </si>
  <si>
    <t>dcd0408xxx@gmail.com</t>
  </si>
  <si>
    <t>56540540035 </t>
  </si>
  <si>
    <t>TOMOHIRO</t>
  </si>
  <si>
    <t xml:space="preserve"> KUDO</t>
  </si>
  <si>
    <t>5cyril7tm70@gmail.com</t>
  </si>
  <si>
    <t xml:space="preserve">RYOTA </t>
  </si>
  <si>
    <t>HIRAI</t>
  </si>
  <si>
    <t>hirai@sc.isc.tohoku.ac.jp</t>
  </si>
  <si>
    <t>TAKASHI</t>
  </si>
  <si>
    <t xml:space="preserve"> KOZAI</t>
  </si>
  <si>
    <t>University of Fukui</t>
  </si>
  <si>
    <t>zykoo.1203@gmail.com</t>
  </si>
  <si>
    <t xml:space="preserve">ZHENlONG </t>
  </si>
  <si>
    <t>BAO</t>
  </si>
  <si>
    <t>bigtree_bao@hotmail.com</t>
  </si>
  <si>
    <t>56540540040 </t>
  </si>
  <si>
    <t>MIDORI</t>
  </si>
  <si>
    <t xml:space="preserve"> HANEDA</t>
  </si>
  <si>
    <t>University of Tsukuba</t>
  </si>
  <si>
    <t>s1110706@u.tsukuba.ac.jp</t>
  </si>
  <si>
    <t xml:space="preserve">KENTARO </t>
  </si>
  <si>
    <t>FUKUNAGA</t>
  </si>
  <si>
    <t>s1110709@u.tsukuba.ac.jp</t>
  </si>
  <si>
    <t xml:space="preserve">KEISUKE </t>
  </si>
  <si>
    <t>CHEN</t>
  </si>
  <si>
    <t>s1110730@u.tsukuba.ac.jp</t>
  </si>
  <si>
    <t>56540540043 </t>
  </si>
  <si>
    <t xml:space="preserve">THEAN </t>
  </si>
  <si>
    <t>PHEM</t>
  </si>
  <si>
    <t>Build Bright University</t>
  </si>
  <si>
    <t>phemthean@hotmail.com</t>
  </si>
  <si>
    <t>56540540044 </t>
  </si>
  <si>
    <t xml:space="preserve">NETH </t>
  </si>
  <si>
    <t>SUN</t>
  </si>
  <si>
    <t>gl7vateysreyleak@yahoo.com</t>
  </si>
  <si>
    <t xml:space="preserve">PHEAP </t>
  </si>
  <si>
    <t>TIN</t>
  </si>
  <si>
    <t>lonrotha@yahoo.com</t>
  </si>
  <si>
    <t>QIANG</t>
  </si>
  <si>
    <t xml:space="preserve"> RAN</t>
  </si>
  <si>
    <t>Chongqing Technology and Business University</t>
  </si>
  <si>
    <t>576458542@qq.com</t>
  </si>
  <si>
    <t>56540540047 </t>
  </si>
  <si>
    <t xml:space="preserve">YUQING </t>
  </si>
  <si>
    <t>ladywang@gmail.com</t>
  </si>
  <si>
    <t xml:space="preserve">MOHAMMAD </t>
  </si>
  <si>
    <t>UMAM</t>
  </si>
  <si>
    <t>Institut Teknologi Sepuluh Nopember (ITS)</t>
  </si>
  <si>
    <t>kacong.umam@gmail.com</t>
  </si>
  <si>
    <t>EKA</t>
  </si>
  <si>
    <t xml:space="preserve"> MARlIANA</t>
  </si>
  <si>
    <t>ekamarliana95@gmail.com</t>
  </si>
  <si>
    <t>56540540050 </t>
  </si>
  <si>
    <t xml:space="preserve">ElSA </t>
  </si>
  <si>
    <t>HARMADI</t>
  </si>
  <si>
    <t>camelia.elsa@yahoo.com</t>
  </si>
  <si>
    <t>56540540051 </t>
  </si>
  <si>
    <t xml:space="preserve">DEllA </t>
  </si>
  <si>
    <t xml:space="preserve">AUlIA </t>
  </si>
  <si>
    <t>ARIFIN</t>
  </si>
  <si>
    <t>dellavila@gmail.com</t>
  </si>
  <si>
    <t xml:space="preserve">DIKA </t>
  </si>
  <si>
    <t xml:space="preserve">VIGINIA DEvINTASAR </t>
  </si>
  <si>
    <t>PRANOTO</t>
  </si>
  <si>
    <t>dikavirginiadevintasari@gmail.com</t>
  </si>
  <si>
    <t>56540540053 </t>
  </si>
  <si>
    <t xml:space="preserve">FAZlURRANI </t>
  </si>
  <si>
    <t>IZZATTISSElIM</t>
  </si>
  <si>
    <t>tonk.ntonk@gmail.com</t>
  </si>
  <si>
    <t xml:space="preserve">TATSA </t>
  </si>
  <si>
    <t xml:space="preserve"> RABIATY</t>
  </si>
  <si>
    <t>trabiaty@gmail.com</t>
  </si>
  <si>
    <t>56540540055 </t>
  </si>
  <si>
    <t xml:space="preserve">ARDIAN </t>
  </si>
  <si>
    <t>YUDHA</t>
  </si>
  <si>
    <t>ardianyud@gmail.com</t>
  </si>
  <si>
    <t xml:space="preserve">HASRINA </t>
  </si>
  <si>
    <t>PUSPITASARI</t>
  </si>
  <si>
    <t>hasrinapuspitasari@yahoo.com</t>
  </si>
  <si>
    <t xml:space="preserve">ZENDHIASTARA </t>
  </si>
  <si>
    <t xml:space="preserve">ARTHANANDA </t>
  </si>
  <si>
    <t>YUDHI</t>
  </si>
  <si>
    <t>zendhiez@hotmail.com</t>
  </si>
  <si>
    <t>56540540058 </t>
  </si>
  <si>
    <t xml:space="preserve">CHRISTOPHER </t>
  </si>
  <si>
    <t xml:space="preserve">AlExANDER </t>
  </si>
  <si>
    <t xml:space="preserve">TANUJAYA </t>
  </si>
  <si>
    <t>University International Batam (UIB)</t>
  </si>
  <si>
    <t>chriswijaya_xyz@yahoo.com</t>
  </si>
  <si>
    <t xml:space="preserve">PUTRI </t>
  </si>
  <si>
    <t>ARIFINA</t>
  </si>
  <si>
    <t>putriarfina@rocketmail.com</t>
  </si>
  <si>
    <t xml:space="preserve">SEPTIKA </t>
  </si>
  <si>
    <t>HERMAWATI</t>
  </si>
  <si>
    <t>septikay@ymail.com</t>
  </si>
  <si>
    <t xml:space="preserve">DESNI </t>
  </si>
  <si>
    <t>VERNIlITA</t>
  </si>
  <si>
    <t>vernilitadesni@gmail.com</t>
  </si>
  <si>
    <t>56540540062 </t>
  </si>
  <si>
    <t xml:space="preserve">DAMANAS </t>
  </si>
  <si>
    <t>NASUTION</t>
  </si>
  <si>
    <t>eka@uib.ac.id</t>
  </si>
  <si>
    <t>National Kaohsiung First University of Science and Technology (NKFUST)</t>
  </si>
  <si>
    <t>u0023013@nkfust.edu.tw</t>
  </si>
  <si>
    <t xml:space="preserve">HUEI-YI </t>
  </si>
  <si>
    <t>IMkusono1@gmail.com</t>
  </si>
  <si>
    <t>MENG-HAN</t>
  </si>
  <si>
    <t xml:space="preserve"> LIN</t>
  </si>
  <si>
    <t>u9914503@nkfust.edu.tw</t>
  </si>
  <si>
    <t>56540540066 </t>
  </si>
  <si>
    <t xml:space="preserve">CHENG-WEI </t>
  </si>
  <si>
    <t>PENG</t>
  </si>
  <si>
    <t>National Taipei University  of Technology (Taipei Tech)</t>
  </si>
  <si>
    <t>theboyonsale@gmail.com</t>
  </si>
  <si>
    <t>56540540067 </t>
  </si>
  <si>
    <t xml:space="preserve">YING-JIE </t>
  </si>
  <si>
    <t>n504262000@yahoo.com.tw</t>
  </si>
  <si>
    <t>LI-KAI</t>
  </si>
  <si>
    <t>v87042@gmail.com</t>
  </si>
  <si>
    <t>SYU-SHAN</t>
  </si>
  <si>
    <t xml:space="preserve"> LUO</t>
  </si>
  <si>
    <t>i87126@yahoo.com.tw</t>
  </si>
  <si>
    <t>56540540070 </t>
  </si>
  <si>
    <t>CHAI-RU</t>
  </si>
  <si>
    <t xml:space="preserve"> LUI</t>
  </si>
  <si>
    <t>cute80924@yahoo.com.tw</t>
  </si>
  <si>
    <t xml:space="preserve"> Oaku</t>
  </si>
  <si>
    <t>Allanah</t>
  </si>
  <si>
    <t xml:space="preserve"> Mae San </t>
  </si>
  <si>
    <t>Miguel</t>
  </si>
  <si>
    <t>University of Technology Sydney</t>
  </si>
  <si>
    <t>allanahmae@hotmail.com</t>
  </si>
  <si>
    <t xml:space="preserve">Allan </t>
  </si>
  <si>
    <t xml:space="preserve">Richard </t>
  </si>
  <si>
    <t>Tang</t>
  </si>
  <si>
    <t>allan.r.tang@student.uts.eou.au</t>
  </si>
  <si>
    <t xml:space="preserve">Rika </t>
  </si>
  <si>
    <t xml:space="preserve">Endara </t>
  </si>
  <si>
    <t>Safitri</t>
  </si>
  <si>
    <t>University of Brawjaya</t>
  </si>
  <si>
    <t>Chihiro</t>
  </si>
  <si>
    <t>Suzuki</t>
  </si>
  <si>
    <t>Gunma University</t>
  </si>
  <si>
    <t>t12306041@gunma-u.ac.jp</t>
  </si>
  <si>
    <t>56540460044 </t>
  </si>
  <si>
    <t>Shunya</t>
  </si>
  <si>
    <t>Furudate</t>
  </si>
  <si>
    <t xml:space="preserve">Anmol </t>
  </si>
  <si>
    <t>Utsav</t>
  </si>
  <si>
    <t>anmoluts@iitk.ac.in</t>
  </si>
  <si>
    <t xml:space="preserve">Alban </t>
  </si>
  <si>
    <t>Patrice Joel</t>
  </si>
  <si>
    <t>Fricot</t>
  </si>
  <si>
    <t>fricot@et.esiea-ouest.fr</t>
  </si>
  <si>
    <t>Antoine</t>
  </si>
  <si>
    <t xml:space="preserve">Marc Xavier </t>
  </si>
  <si>
    <t>Thorin</t>
  </si>
  <si>
    <t>thorin@et.esies.fr</t>
  </si>
  <si>
    <t>Francois</t>
  </si>
  <si>
    <t xml:space="preserve">Guy Louis </t>
  </si>
  <si>
    <t>Bouvard</t>
  </si>
  <si>
    <t>fbouvard@me.com</t>
  </si>
  <si>
    <t xml:space="preserve">Gerard Jacques </t>
  </si>
  <si>
    <t>Piquenot</t>
  </si>
  <si>
    <t>piquenot!et.esiea.fr</t>
  </si>
  <si>
    <t>Guillaume</t>
  </si>
  <si>
    <t>Henri</t>
  </si>
  <si>
    <t>Bourderye</t>
  </si>
  <si>
    <t>catherinebourderye@gmail.com</t>
  </si>
  <si>
    <t>Paul</t>
  </si>
  <si>
    <t xml:space="preserve">Dominique </t>
  </si>
  <si>
    <t>Nicloux</t>
  </si>
  <si>
    <t>paul.nicloux@gmail.com</t>
  </si>
  <si>
    <t>Victor</t>
  </si>
  <si>
    <t xml:space="preserve">Pierre Antoine </t>
  </si>
  <si>
    <t>Delauzun-Dischamps</t>
  </si>
  <si>
    <t>delauzun-desch@et.esies-ouest.fr</t>
  </si>
  <si>
    <t>Yooree</t>
  </si>
  <si>
    <t xml:space="preserve"> Kang</t>
  </si>
  <si>
    <t>Kunkuk University</t>
  </si>
  <si>
    <t>yuree7217@naver.com</t>
  </si>
  <si>
    <t>13 days</t>
  </si>
  <si>
    <t>Dahyun</t>
  </si>
  <si>
    <t>ekgus931121@hanmail.net</t>
  </si>
  <si>
    <t xml:space="preserve">Jihyeon </t>
  </si>
  <si>
    <t>Kim</t>
  </si>
  <si>
    <t>wlgus8116@naver.com</t>
  </si>
  <si>
    <t>Hyunsik</t>
  </si>
  <si>
    <t>sa4950@naver.com</t>
  </si>
  <si>
    <t xml:space="preserve">Hyejin </t>
  </si>
  <si>
    <t>An</t>
  </si>
  <si>
    <t>dks323@daum.net</t>
  </si>
  <si>
    <t>Dohoon</t>
  </si>
  <si>
    <t xml:space="preserve"> Yun</t>
  </si>
  <si>
    <t>yundh4007@naver.com</t>
  </si>
  <si>
    <t>Jeonga</t>
  </si>
  <si>
    <t xml:space="preserve"> Jang</t>
  </si>
  <si>
    <t>wjddk5038@daum.net</t>
  </si>
  <si>
    <t>Ilyoung</t>
  </si>
  <si>
    <t xml:space="preserve"> Jung</t>
  </si>
  <si>
    <t>hujoon102@naver.com</t>
  </si>
  <si>
    <t>Jiyeon</t>
  </si>
  <si>
    <t xml:space="preserve"> Jeong</t>
  </si>
  <si>
    <t>jtfyou@naver.com</t>
  </si>
  <si>
    <t xml:space="preserve">Hyunah </t>
  </si>
  <si>
    <t>Cho</t>
  </si>
  <si>
    <t>gusdk4657@naver.com</t>
  </si>
  <si>
    <t xml:space="preserve">Giyeong </t>
  </si>
  <si>
    <t>Choi</t>
  </si>
  <si>
    <t>dhkrtm555@hanmail.net</t>
  </si>
  <si>
    <t>Hyejung</t>
  </si>
  <si>
    <t xml:space="preserve"> Hyeon</t>
  </si>
  <si>
    <t>h-s-h-1-9-8-9@hanmail.net</t>
  </si>
  <si>
    <t xml:space="preserve">Yunjeong </t>
  </si>
  <si>
    <t>Hwang</t>
  </si>
  <si>
    <t>hh1991926@hanmail.net</t>
  </si>
  <si>
    <t xml:space="preserve">Hye Jeong </t>
  </si>
  <si>
    <t>smile1269@naver.com</t>
  </si>
  <si>
    <t xml:space="preserve">Bongju </t>
  </si>
  <si>
    <t>dhwnfm@hanmail.net</t>
  </si>
  <si>
    <t>56540540099 </t>
  </si>
  <si>
    <t>Yurina</t>
  </si>
  <si>
    <t xml:space="preserve"> Kinoshita</t>
  </si>
  <si>
    <t>AD13041@shibaura-it.ac.jp</t>
  </si>
  <si>
    <t>Daigo</t>
  </si>
  <si>
    <t xml:space="preserve"> Wakai </t>
  </si>
  <si>
    <t>AD12109@shibaura-it.ac.jp</t>
  </si>
  <si>
    <t xml:space="preserve">Kan </t>
  </si>
  <si>
    <t>Nishimura</t>
  </si>
  <si>
    <t>AD12072@shibaura-it.ac.jp</t>
  </si>
  <si>
    <t xml:space="preserve">Hajime </t>
  </si>
  <si>
    <t>AD12068@shibaura-it.ac.jp</t>
  </si>
  <si>
    <t xml:space="preserve">Tomoko </t>
  </si>
  <si>
    <t>Owada</t>
  </si>
  <si>
    <t>AB12031@shibaura-it.ac.jp</t>
  </si>
  <si>
    <t>Tomoki</t>
  </si>
  <si>
    <t xml:space="preserve"> Tominaga</t>
  </si>
  <si>
    <t>B10072@shibaura-it.ac.jp</t>
  </si>
  <si>
    <t>Hitoshi</t>
  </si>
  <si>
    <t xml:space="preserve"> Nakamura</t>
  </si>
  <si>
    <t>B10077@shibaura-it.ac.jp</t>
  </si>
  <si>
    <t>Shuhei</t>
  </si>
  <si>
    <t xml:space="preserve"> Koyano</t>
  </si>
  <si>
    <t>B10049@shibaura-it.ac.jp</t>
  </si>
  <si>
    <t xml:space="preserve">Kei </t>
  </si>
  <si>
    <t>B10052@shibaura-it.ac.jp</t>
  </si>
  <si>
    <t xml:space="preserve">Yuta </t>
  </si>
  <si>
    <t xml:space="preserve">Hayashi </t>
  </si>
  <si>
    <t>AA12088 @shibaura-it.ac.jp</t>
  </si>
  <si>
    <t xml:space="preserve">Naohiro </t>
  </si>
  <si>
    <t>Kishida</t>
  </si>
  <si>
    <t>AJ13037@shibaura-it.ac.jp</t>
  </si>
  <si>
    <t xml:space="preserve">Takumi </t>
  </si>
  <si>
    <t>Mizutani</t>
  </si>
  <si>
    <t>AJ12106@shibaura-it.ac.jp</t>
  </si>
  <si>
    <t xml:space="preserve">Kosuke </t>
  </si>
  <si>
    <t>Maeda</t>
  </si>
  <si>
    <t>AK13091@shibaura-it.ac.jp</t>
  </si>
  <si>
    <t>Shutaro</t>
  </si>
  <si>
    <t xml:space="preserve"> Hisada</t>
  </si>
  <si>
    <t>AC13077@shibaura-it.ac.jp</t>
  </si>
  <si>
    <t xml:space="preserve">Takeshi </t>
  </si>
  <si>
    <t>AF12081@shibaura-it.ac.jp</t>
  </si>
  <si>
    <t xml:space="preserve">Keisuke </t>
  </si>
  <si>
    <t>AH12017@shibaura-it.ac.jp</t>
  </si>
  <si>
    <t>Minako</t>
  </si>
  <si>
    <t xml:space="preserve"> Toyotome</t>
  </si>
  <si>
    <t>BR12065@shibaura-it.ac.jp</t>
  </si>
  <si>
    <t>Yuka</t>
  </si>
  <si>
    <t xml:space="preserve"> Honda</t>
  </si>
  <si>
    <t>BR12082@shibaura-it.ac.jp</t>
  </si>
  <si>
    <t>Kazuma</t>
  </si>
  <si>
    <t xml:space="preserve"> Matsudo</t>
  </si>
  <si>
    <t>BQ12086@shibaura-it.ac.jp</t>
  </si>
  <si>
    <t xml:space="preserve">Hiroaki </t>
  </si>
  <si>
    <t>Tsuchihashi</t>
  </si>
  <si>
    <t>BQ12065@shibaura-it.ac.jp</t>
  </si>
  <si>
    <t xml:space="preserve">Reina </t>
  </si>
  <si>
    <t>Takemura</t>
  </si>
  <si>
    <t>BV12057@shibaura-it.ac.jp</t>
  </si>
  <si>
    <t xml:space="preserve"> Ogawa</t>
  </si>
  <si>
    <t>BN12211 @shibaura-it.ac.jp</t>
  </si>
  <si>
    <t xml:space="preserve">Hisashi </t>
  </si>
  <si>
    <t>Inokuchi</t>
  </si>
  <si>
    <t>BN12204@shibaura-it.ac.jp</t>
  </si>
  <si>
    <t xml:space="preserve">Koki </t>
  </si>
  <si>
    <t>Aoyama</t>
  </si>
  <si>
    <t>CY13201@shibaura-it.ac.jp</t>
  </si>
  <si>
    <t xml:space="preserve">Kai </t>
  </si>
  <si>
    <t>Yamanaka</t>
  </si>
  <si>
    <t>CY13176@shibaura-it.ac.jp</t>
  </si>
  <si>
    <t>ABE</t>
  </si>
  <si>
    <t>10 days</t>
  </si>
  <si>
    <t xml:space="preserve">IIZUKA </t>
  </si>
  <si>
    <t>TOMOKI</t>
  </si>
  <si>
    <t xml:space="preserve">ISHII </t>
  </si>
  <si>
    <t>YUKI</t>
  </si>
  <si>
    <t xml:space="preserve">ITO </t>
  </si>
  <si>
    <t>HAJIME</t>
  </si>
  <si>
    <t>UENO</t>
  </si>
  <si>
    <t>USAMI</t>
  </si>
  <si>
    <t>OTA</t>
  </si>
  <si>
    <t>MASAYUKI</t>
  </si>
  <si>
    <t xml:space="preserve">OHTA </t>
  </si>
  <si>
    <t>YUKIYOICHI</t>
  </si>
  <si>
    <t xml:space="preserve">OKAZAKI </t>
  </si>
  <si>
    <t xml:space="preserve">KANAI </t>
  </si>
  <si>
    <t>MASASHI</t>
  </si>
  <si>
    <t xml:space="preserve">KAWAUCHI </t>
  </si>
  <si>
    <t>RYOSUKE</t>
  </si>
  <si>
    <t xml:space="preserve">KAWACHI </t>
  </si>
  <si>
    <t>FUMIAKI</t>
  </si>
  <si>
    <t xml:space="preserve">KIMURA </t>
  </si>
  <si>
    <t>NOBUTAKA</t>
  </si>
  <si>
    <t>KOIKE</t>
  </si>
  <si>
    <t xml:space="preserve"> KOHEI</t>
  </si>
  <si>
    <t xml:space="preserve">KONAGAYA </t>
  </si>
  <si>
    <t>SHINYA</t>
  </si>
  <si>
    <t xml:space="preserve">SAEKI </t>
  </si>
  <si>
    <t>SATAKE</t>
  </si>
  <si>
    <t xml:space="preserve"> YUYA</t>
  </si>
  <si>
    <t xml:space="preserve">SHIBASAKI </t>
  </si>
  <si>
    <t xml:space="preserve">TAKEUCHI </t>
  </si>
  <si>
    <t>DAISUKE</t>
  </si>
  <si>
    <t xml:space="preserve">TAKEZAWA </t>
  </si>
  <si>
    <t>SATOSHI</t>
  </si>
  <si>
    <t>TSUKAHARA</t>
  </si>
  <si>
    <t xml:space="preserve">HAYASHI </t>
  </si>
  <si>
    <t>HIROYUKI</t>
  </si>
  <si>
    <t>HORI</t>
  </si>
  <si>
    <t xml:space="preserve"> CHIAKI</t>
  </si>
  <si>
    <t xml:space="preserve">MATSUI </t>
  </si>
  <si>
    <t>HARUKA</t>
  </si>
  <si>
    <t xml:space="preserve">YONEMOCHI </t>
  </si>
  <si>
    <t>TAKUYA</t>
  </si>
  <si>
    <t xml:space="preserve">IGARI </t>
  </si>
  <si>
    <t>YUKA</t>
  </si>
  <si>
    <t xml:space="preserve">IKEDA </t>
  </si>
  <si>
    <t>TAKITO</t>
  </si>
  <si>
    <t xml:space="preserve">URUMA </t>
  </si>
  <si>
    <t>RINA</t>
  </si>
  <si>
    <t>OYANAGI T</t>
  </si>
  <si>
    <t>OMOMI</t>
  </si>
  <si>
    <t xml:space="preserve">NAKATA </t>
  </si>
  <si>
    <t>TATSUYA</t>
  </si>
  <si>
    <t xml:space="preserve">KUSANO </t>
  </si>
  <si>
    <t>SHUHEI</t>
  </si>
  <si>
    <t xml:space="preserve">SHIBAZAKI </t>
  </si>
  <si>
    <t>NATSUMI</t>
  </si>
  <si>
    <t xml:space="preserve">NAGAMI </t>
  </si>
  <si>
    <t xml:space="preserve">HASHIGUCHI </t>
  </si>
  <si>
    <t>MAKI</t>
  </si>
  <si>
    <t xml:space="preserve">Masatoshi </t>
  </si>
  <si>
    <t>Arai</t>
  </si>
  <si>
    <t>Tokai University</t>
  </si>
  <si>
    <t>masatoshi.zoominblue.634i507@docomo.ne.jp</t>
  </si>
  <si>
    <t xml:space="preserve">Hidetoshi </t>
  </si>
  <si>
    <t>Nagashima</t>
  </si>
  <si>
    <t>hidenaga0916@yahoo.co.jp</t>
  </si>
  <si>
    <t xml:space="preserve">Eri </t>
  </si>
  <si>
    <t>Anshori</t>
  </si>
  <si>
    <t xml:space="preserve"> Nurhadi</t>
  </si>
  <si>
    <t>eri.anshori@students.ibb.ac.id</t>
  </si>
  <si>
    <t>Mihammad</t>
  </si>
  <si>
    <t xml:space="preserve"> Helmi Al </t>
  </si>
  <si>
    <t>Amin</t>
  </si>
  <si>
    <t>mhhalaminh@gmail.com</t>
  </si>
  <si>
    <t>Tanmay</t>
  </si>
  <si>
    <t>Vishnudas Prabhu</t>
  </si>
  <si>
    <t xml:space="preserve">  Gaonkar</t>
  </si>
  <si>
    <t>tanmaypg.iitkgp@gmail.com</t>
  </si>
  <si>
    <t>XUANXIA</t>
  </si>
  <si>
    <t>xuanxia_lin@hotmail.com</t>
  </si>
  <si>
    <t>0841395839</t>
  </si>
  <si>
    <t>NWE</t>
  </si>
  <si>
    <t>NI HLAING</t>
  </si>
  <si>
    <t>NWENIHLAING28@GMAIL.COM</t>
  </si>
  <si>
    <t>GABRIEL</t>
  </si>
  <si>
    <t>ALMANZAR</t>
  </si>
  <si>
    <t>nicomanzar@gmail.com</t>
  </si>
  <si>
    <t>0875986856</t>
  </si>
  <si>
    <t>HOSNA</t>
  </si>
  <si>
    <t>TAMLEH</t>
  </si>
  <si>
    <t>hosna Tamleh@gmail.com</t>
  </si>
  <si>
    <t>KADEK</t>
  </si>
  <si>
    <t>RAY SULYANTHA</t>
  </si>
  <si>
    <t>ray_sulyantha@yahoo.com</t>
  </si>
  <si>
    <t>0840244891</t>
  </si>
  <si>
    <t xml:space="preserve">PHAM THI </t>
  </si>
  <si>
    <t>NGUYET KHANH</t>
  </si>
  <si>
    <t>pskhanh@yahoo.com</t>
  </si>
  <si>
    <t>0802902287</t>
  </si>
  <si>
    <t>HAMKA</t>
  </si>
  <si>
    <t>NURKAYA</t>
  </si>
  <si>
    <t>hamka_nurkaya@yahoo.com</t>
  </si>
  <si>
    <t>8139238598</t>
  </si>
  <si>
    <t>NETTY MARIA</t>
  </si>
  <si>
    <t>NAIBAHO</t>
  </si>
  <si>
    <t>maria.kmutt@hotmail.com</t>
  </si>
  <si>
    <t>0878696213</t>
  </si>
  <si>
    <t>LALITH WASANTHA</t>
  </si>
  <si>
    <t>PARAGODA GAMAGE</t>
  </si>
  <si>
    <t>wasanthapgl@yahoo.com</t>
  </si>
  <si>
    <t>SUZANA</t>
  </si>
  <si>
    <t>CONSTANCIO VILANOVA</t>
  </si>
  <si>
    <t>suzanaconstancio@yahoo.com</t>
  </si>
  <si>
    <t>WAI WAI</t>
  </si>
  <si>
    <t>LWIN</t>
  </si>
  <si>
    <t>wai.lwn1@gmail.com</t>
  </si>
  <si>
    <t>0866045817</t>
  </si>
  <si>
    <t>Zhi Wen</t>
  </si>
  <si>
    <t>wzw19910520@hotmail.com</t>
  </si>
  <si>
    <t>Murat</t>
  </si>
  <si>
    <t>Havuz</t>
  </si>
  <si>
    <t>Murat_havuz@hotmail.com</t>
  </si>
  <si>
    <t xml:space="preserve">Taikham </t>
  </si>
  <si>
    <t xml:space="preserve">Sengthavy </t>
  </si>
  <si>
    <t>Sihaphone</t>
  </si>
  <si>
    <t xml:space="preserve">Sivlin </t>
  </si>
  <si>
    <t>Ung</t>
  </si>
  <si>
    <t>sivimung38@gmail.com</t>
  </si>
  <si>
    <t>Yanvary</t>
  </si>
  <si>
    <t>Chhon</t>
  </si>
  <si>
    <t xml:space="preserve">Chanthasone </t>
  </si>
  <si>
    <t>Phommachanh</t>
  </si>
  <si>
    <t>chanthasone_phommachanh@hotmail.com</t>
  </si>
  <si>
    <t xml:space="preserve">Kiengkay </t>
  </si>
  <si>
    <t>Gnokkhanthone</t>
  </si>
  <si>
    <t>kiengkay@ymail.com</t>
  </si>
  <si>
    <t>Souvanny</t>
  </si>
  <si>
    <t>Ounmany</t>
  </si>
  <si>
    <t>ssounmany@gmail.com</t>
  </si>
  <si>
    <t xml:space="preserve">Vo Thi </t>
  </si>
  <si>
    <t>Thoung</t>
  </si>
  <si>
    <t>Ubon Ratchathani Rajabhat University</t>
  </si>
  <si>
    <t>Hewage</t>
  </si>
  <si>
    <t xml:space="preserve">Ranjith Piyasiri </t>
  </si>
  <si>
    <t>Fernando</t>
  </si>
  <si>
    <t>Ugyen</t>
  </si>
  <si>
    <t>Dorji</t>
  </si>
  <si>
    <t>Nazir</t>
  </si>
  <si>
    <t>nazir_sanerzai@yahoo.com</t>
  </si>
  <si>
    <t>Chim</t>
  </si>
  <si>
    <t>Chay</t>
  </si>
  <si>
    <t>chaychim@yahoo.com</t>
  </si>
  <si>
    <t>Chrun</t>
  </si>
  <si>
    <t>rithychrun@hotmail.com</t>
  </si>
  <si>
    <t>Tuan Nguyen</t>
  </si>
  <si>
    <t>Duc</t>
  </si>
  <si>
    <t>tuanbqa@yahoo.com</t>
  </si>
  <si>
    <t>Tran</t>
  </si>
  <si>
    <t>Thi Thuy</t>
  </si>
  <si>
    <t>Linh</t>
  </si>
  <si>
    <t>Yuan-Chang</t>
  </si>
  <si>
    <t>Elie</t>
  </si>
  <si>
    <t>Bou</t>
  </si>
  <si>
    <t>Khalil</t>
  </si>
  <si>
    <t>Kaohsiong First University of Science and Tech</t>
  </si>
  <si>
    <t>elieboukhalil@hotmail.co.th</t>
  </si>
  <si>
    <t>David</t>
  </si>
  <si>
    <t>Stephane Rene</t>
  </si>
  <si>
    <t>Watson</t>
  </si>
  <si>
    <t>Jose</t>
  </si>
  <si>
    <t>Fernando Monge</t>
  </si>
  <si>
    <t>Vazquez</t>
  </si>
  <si>
    <t>fernanoomonge@gmail.com</t>
  </si>
  <si>
    <t>Anna-Milla</t>
  </si>
  <si>
    <t>Vainio</t>
  </si>
  <si>
    <t>HAMK, University of Applied Sciences</t>
  </si>
  <si>
    <t>millavainio@yahoo.com</t>
  </si>
  <si>
    <t>Bao Chau</t>
  </si>
  <si>
    <t>Ha</t>
  </si>
  <si>
    <t>Maria</t>
  </si>
  <si>
    <t>Charito</t>
  </si>
  <si>
    <t>Neverio</t>
  </si>
  <si>
    <t>charivir_neverio@yahoo.com</t>
  </si>
  <si>
    <t>Win Win</t>
  </si>
  <si>
    <t>28 months</t>
  </si>
  <si>
    <t>Thi Hanh</t>
  </si>
  <si>
    <t>nguyenhoa.921@gmail.com</t>
  </si>
  <si>
    <t>Budi</t>
  </si>
  <si>
    <t>Utomo</t>
  </si>
  <si>
    <t>bdyoes@yahoo.com</t>
  </si>
  <si>
    <t>Vy Nguen</t>
  </si>
  <si>
    <t>Annika</t>
  </si>
  <si>
    <t>Kaltenhauser</t>
  </si>
  <si>
    <t>aneka@tzi.de</t>
  </si>
  <si>
    <t>Kira</t>
  </si>
  <si>
    <t>Hoffmann</t>
  </si>
  <si>
    <t>Kira-Hoff@web.de</t>
  </si>
  <si>
    <t>Kristof</t>
  </si>
  <si>
    <t>Mertsch</t>
  </si>
  <si>
    <t>krissibremen@aol.com</t>
  </si>
  <si>
    <t>Baird</t>
  </si>
  <si>
    <t>Illinois State University</t>
  </si>
  <si>
    <t>clbaird@ilstu.edu&lt;mailto:clbaird@ilstu.edu</t>
  </si>
  <si>
    <t>Andy</t>
  </si>
  <si>
    <t>William</t>
  </si>
  <si>
    <t>Universitas Internasional Batam</t>
  </si>
  <si>
    <t>andy_1dx@yahoo.com</t>
  </si>
  <si>
    <t xml:space="preserve">Mr </t>
  </si>
  <si>
    <t>Nurhadi</t>
  </si>
  <si>
    <t>Jumain</t>
  </si>
  <si>
    <t>Fantri</t>
  </si>
  <si>
    <t>nurhadi_jf@yahoo.com</t>
  </si>
  <si>
    <t>Riko</t>
  </si>
  <si>
    <t>Limjaya</t>
  </si>
  <si>
    <t>rico.byakurai@gmail.com</t>
  </si>
  <si>
    <t>Jimmy</t>
  </si>
  <si>
    <t>zmy.kwok91@gmail.com</t>
  </si>
  <si>
    <t>Hengky</t>
  </si>
  <si>
    <t>h3n_x@yahoo.co.id</t>
  </si>
  <si>
    <t>Perankoski</t>
  </si>
  <si>
    <t>Perttu</t>
  </si>
  <si>
    <t>Paavo</t>
  </si>
  <si>
    <t>JAMK University</t>
  </si>
  <si>
    <t>f7341@jamk.fi</t>
  </si>
  <si>
    <t>Tarkiainen</t>
  </si>
  <si>
    <t>Jani</t>
  </si>
  <si>
    <t>Pekka</t>
  </si>
  <si>
    <t>jani.tarkiainen.iio@jamk.fi</t>
  </si>
  <si>
    <t>Susan</t>
  </si>
  <si>
    <t>Susan@uib.ac.id</t>
  </si>
  <si>
    <t>Anggreiny</t>
  </si>
  <si>
    <t>Jayanti</t>
  </si>
  <si>
    <t>anggreinyjayanti@rocketmail.com</t>
  </si>
  <si>
    <t>Adelia</t>
  </si>
  <si>
    <t>Mayang</t>
  </si>
  <si>
    <t>Sari</t>
  </si>
  <si>
    <t>adeliamayangsari93@yahoo.com</t>
  </si>
  <si>
    <t>Hidayat</t>
  </si>
  <si>
    <t>Wijaya</t>
  </si>
  <si>
    <t>info@uib.ac.id</t>
  </si>
  <si>
    <t>Sin-Rou</t>
  </si>
  <si>
    <t xml:space="preserve">National Taiwan University of Science and Technology </t>
  </si>
  <si>
    <t>appleswill@hotmail.com</t>
  </si>
  <si>
    <t>Kekkonen</t>
  </si>
  <si>
    <t>Juha Matti</t>
  </si>
  <si>
    <t xml:space="preserve">Sakari </t>
  </si>
  <si>
    <t>f7051@jamk.fi</t>
  </si>
  <si>
    <t>Karlsson</t>
  </si>
  <si>
    <t>Nina</t>
  </si>
  <si>
    <t>Anneli</t>
  </si>
  <si>
    <t>nina.karlsson@wippies.com</t>
  </si>
  <si>
    <t>Aihara</t>
  </si>
  <si>
    <t>Shibaura Institute of Technology  (SIT)</t>
  </si>
  <si>
    <t>sb.05.kd.27@gmail.com</t>
  </si>
  <si>
    <t>Evelyn</t>
  </si>
  <si>
    <t>Sumereder</t>
  </si>
  <si>
    <t>Evelyn.Sumereder2@students.fh-wels.at</t>
  </si>
  <si>
    <t xml:space="preserve">Schedlberger </t>
  </si>
  <si>
    <t>Johannes</t>
  </si>
  <si>
    <t>Johannes.Schedlberger2@students.fh-wels.at</t>
  </si>
  <si>
    <t>Broes</t>
  </si>
  <si>
    <t>Cottyn</t>
  </si>
  <si>
    <t>Hogeschool voor Wetenschap&amp; Kunst- department of Architecture Sint-Lucas.</t>
  </si>
  <si>
    <t>broescottyn@gmail.com</t>
  </si>
  <si>
    <t>Amberli</t>
  </si>
  <si>
    <t>Young</t>
  </si>
  <si>
    <t>atyoung@live.unc.edu</t>
  </si>
  <si>
    <t>Cameron</t>
  </si>
  <si>
    <t>Michael</t>
  </si>
  <si>
    <t>cmbs917@live.unc.edu</t>
  </si>
  <si>
    <t>Love</t>
  </si>
  <si>
    <t>elove@live.unc.edu</t>
  </si>
  <si>
    <t>Eric</t>
  </si>
  <si>
    <t>Samuel</t>
  </si>
  <si>
    <t>Scheier</t>
  </si>
  <si>
    <t>escheier@live.unc.edu</t>
  </si>
  <si>
    <t>Jessica</t>
  </si>
  <si>
    <t>Leigh</t>
  </si>
  <si>
    <t>jesmi@live.unc.edu</t>
  </si>
  <si>
    <t>Hadley</t>
  </si>
  <si>
    <t>Burrows</t>
  </si>
  <si>
    <t>jhburrow@live.unc.edu</t>
  </si>
  <si>
    <t>Keith</t>
  </si>
  <si>
    <t>Alan</t>
  </si>
  <si>
    <t>Glassbrook</t>
  </si>
  <si>
    <t>kglass@live.unc.edu</t>
  </si>
  <si>
    <t>Lauren</t>
  </si>
  <si>
    <t>Elise</t>
  </si>
  <si>
    <t>Riedle</t>
  </si>
  <si>
    <t>riedle@live.unc.edu</t>
  </si>
  <si>
    <t>Mark</t>
  </si>
  <si>
    <t>Lloyd</t>
  </si>
  <si>
    <t>Drosnes</t>
  </si>
  <si>
    <t>drosnes@live.unc.edu</t>
  </si>
  <si>
    <t>Mary</t>
  </si>
  <si>
    <t>Katherine  Duvall</t>
  </si>
  <si>
    <t>McKenzie</t>
  </si>
  <si>
    <t>mkmckenzie91@gmail.com</t>
  </si>
  <si>
    <t>Reade</t>
  </si>
  <si>
    <t>Oakley</t>
  </si>
  <si>
    <t>troakley@live.unc.edu</t>
  </si>
  <si>
    <t>Tiffany</t>
  </si>
  <si>
    <t>Fong</t>
  </si>
  <si>
    <t>tfyoung@live.unc.edu</t>
  </si>
  <si>
    <t xml:space="preserve">Ty </t>
  </si>
  <si>
    <t>Graeme</t>
  </si>
  <si>
    <t>Fenton</t>
  </si>
  <si>
    <t>tfenton@live.unc.edu</t>
  </si>
  <si>
    <t>Wilton</t>
  </si>
  <si>
    <t>Gray</t>
  </si>
  <si>
    <t>Burns</t>
  </si>
  <si>
    <t>wgburns@live.unc.edu</t>
  </si>
  <si>
    <t>Kohei</t>
  </si>
  <si>
    <t>University of Miyazaki</t>
  </si>
  <si>
    <t>kouhei100@live.jp</t>
  </si>
  <si>
    <t>Bram</t>
  </si>
  <si>
    <t>Broeken</t>
  </si>
  <si>
    <t>NX6635P81</t>
  </si>
  <si>
    <t>23 months</t>
  </si>
  <si>
    <t>Matti</t>
  </si>
  <si>
    <t>Henrik</t>
  </si>
  <si>
    <t>Kroger</t>
  </si>
  <si>
    <t>matti.krger@gmail.com</t>
  </si>
  <si>
    <t xml:space="preserve">Linh Thi </t>
  </si>
  <si>
    <t>Thuy</t>
  </si>
  <si>
    <t>tttlinh@vlee.edu.vn</t>
  </si>
  <si>
    <t>Yu</t>
  </si>
  <si>
    <t>Zhang</t>
  </si>
  <si>
    <t>Jiaotong University</t>
  </si>
  <si>
    <t>Sardar</t>
  </si>
  <si>
    <t>Bahadori</t>
  </si>
  <si>
    <t>Islamic Azad Uni. Naein Branch</t>
  </si>
  <si>
    <t>Ramin</t>
  </si>
  <si>
    <t>Mohammadpour</t>
  </si>
  <si>
    <t>Islamic Azad University</t>
  </si>
  <si>
    <t>ranmin_mohamadpoor@yahoo.com</t>
  </si>
  <si>
    <t>Go</t>
  </si>
  <si>
    <t>kirin-_-chair@live,jp</t>
  </si>
  <si>
    <t>Damian</t>
  </si>
  <si>
    <t>Okojie</t>
  </si>
  <si>
    <t>University of Wales</t>
  </si>
  <si>
    <t>Agabu</t>
  </si>
  <si>
    <t>Shane</t>
  </si>
  <si>
    <t>Northeastern University</t>
  </si>
  <si>
    <t>KNUST-KUMASI Ghana</t>
  </si>
  <si>
    <t>Chenxing</t>
  </si>
  <si>
    <t>Guangxi University</t>
  </si>
  <si>
    <t>Juho-Konsta</t>
  </si>
  <si>
    <t>Joonatan</t>
  </si>
  <si>
    <t>Mäenpää</t>
  </si>
  <si>
    <t xml:space="preserve">JAMK University </t>
  </si>
  <si>
    <t>juho87@gmail.com</t>
  </si>
  <si>
    <t>Tara</t>
  </si>
  <si>
    <t>Haleh</t>
  </si>
  <si>
    <t>Zarei</t>
  </si>
  <si>
    <t xml:space="preserve">Linnaeus University </t>
  </si>
  <si>
    <t>tara.zarei@gmail.com</t>
  </si>
  <si>
    <t>Kashira</t>
  </si>
  <si>
    <t>Roil</t>
  </si>
  <si>
    <t>Beto</t>
  </si>
  <si>
    <t>kashira_90@hotmail.com</t>
  </si>
  <si>
    <t>Herbert</t>
  </si>
  <si>
    <t>University of Technology of Sydney</t>
  </si>
  <si>
    <t>georgia.k.herbert@student.uts.edu.au</t>
  </si>
  <si>
    <t>Amanda</t>
  </si>
  <si>
    <t>Rosenlof</t>
  </si>
  <si>
    <t>Drake</t>
  </si>
  <si>
    <t>ardrake@live.unc.edu</t>
  </si>
  <si>
    <t>5.5 months</t>
  </si>
  <si>
    <t>Christiana</t>
  </si>
  <si>
    <t>adec@live.unc.edu</t>
  </si>
  <si>
    <t>Evan</t>
  </si>
  <si>
    <t>etbrown@live.unc.edu</t>
  </si>
  <si>
    <t>Huston</t>
  </si>
  <si>
    <t xml:space="preserve">Boyd </t>
  </si>
  <si>
    <t>hbjulian@live.unc.edu</t>
  </si>
  <si>
    <t>Zacharia</t>
  </si>
  <si>
    <t>Simonsen</t>
  </si>
  <si>
    <t>nzsimons@live.unc.edu</t>
  </si>
  <si>
    <t>Tait</t>
  </si>
  <si>
    <t>Garry</t>
  </si>
  <si>
    <t>Chandler</t>
  </si>
  <si>
    <t>tait.chandler@gmail.com</t>
  </si>
  <si>
    <t>Kotaro</t>
  </si>
  <si>
    <t>Akagi</t>
  </si>
  <si>
    <t>Prefectural University of Hiroshima</t>
  </si>
  <si>
    <t>akagi.kataro1@gmail.com</t>
  </si>
  <si>
    <t>Jeffrey</t>
  </si>
  <si>
    <t>Dawala</t>
  </si>
  <si>
    <t>Wilang</t>
  </si>
  <si>
    <t>EB4502354</t>
  </si>
  <si>
    <t>Sufriadi</t>
  </si>
  <si>
    <t>Burhanuddin</t>
  </si>
  <si>
    <t>S 222838</t>
  </si>
  <si>
    <t>Zenta</t>
  </si>
  <si>
    <t>Tomiyama</t>
  </si>
  <si>
    <t>Hiroshi</t>
  </si>
  <si>
    <t>Goto</t>
  </si>
  <si>
    <t>Chih Chia</t>
  </si>
  <si>
    <t>Chan</t>
  </si>
  <si>
    <t>National Kaohsiung First University of Science&amp; Technology</t>
  </si>
  <si>
    <t>Chun Yen</t>
  </si>
  <si>
    <t>Yin Xu</t>
  </si>
  <si>
    <t>Shi</t>
  </si>
  <si>
    <t>Hsin Yun</t>
  </si>
  <si>
    <t>Hsu</t>
  </si>
  <si>
    <t>Yoshitaka</t>
  </si>
  <si>
    <t>Tanaka</t>
  </si>
  <si>
    <t>Eigo</t>
  </si>
  <si>
    <t xml:space="preserve">Kanazawa University </t>
  </si>
  <si>
    <t>Matsumura</t>
  </si>
  <si>
    <t>Yuma</t>
  </si>
  <si>
    <t>Yorozuya</t>
  </si>
  <si>
    <t>Kaspar</t>
  </si>
  <si>
    <t>Florian</t>
  </si>
  <si>
    <t>University of Passau</t>
  </si>
  <si>
    <t>Sleuwen</t>
  </si>
  <si>
    <t>Johann</t>
  </si>
  <si>
    <t>Kunofriedrich</t>
  </si>
  <si>
    <t>Clausthal University of Technology</t>
  </si>
  <si>
    <t>Chetan</t>
  </si>
  <si>
    <t>Gupta</t>
  </si>
  <si>
    <t>Pankaj</t>
  </si>
  <si>
    <t>Periwal</t>
  </si>
  <si>
    <t>Nitesh</t>
  </si>
  <si>
    <t>Choudhary</t>
  </si>
  <si>
    <t>Moysan</t>
  </si>
  <si>
    <t>Katell</t>
  </si>
  <si>
    <t>Agro Campus Ouest School in Food Engineering</t>
  </si>
  <si>
    <t>The University of Electro-communications (UEC)</t>
  </si>
  <si>
    <t>Katsumichi</t>
  </si>
  <si>
    <t xml:space="preserve">Samesshima </t>
  </si>
  <si>
    <t>Toki</t>
  </si>
  <si>
    <t>Fujiwara</t>
  </si>
  <si>
    <t>Saito</t>
  </si>
  <si>
    <t>Kawabe</t>
  </si>
  <si>
    <t>Shibaura Institue of Tecnology</t>
  </si>
  <si>
    <t>Miyuki</t>
  </si>
  <si>
    <t>Hirokazu</t>
  </si>
  <si>
    <t>Koyama</t>
  </si>
  <si>
    <t>Kishita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</si>
</sst>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mm/dd/yy;@"/>
    <numFmt numFmtId="188" formatCode="dd/mm/yyyy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1"/>
      <color indexed="8"/>
      <name val="Tahoma"/>
      <family val="2"/>
    </font>
    <font>
      <sz val="10"/>
      <color theme="1"/>
      <name val="Arial"/>
      <family val="2"/>
    </font>
    <font>
      <b/>
      <sz val="11"/>
      <color indexed="8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Tahom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87" fontId="7" fillId="0" borderId="1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>
      <alignment horizontal="center"/>
    </xf>
    <xf numFmtId="187" fontId="7" fillId="0" borderId="0" xfId="0" applyNumberFormat="1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0" fillId="0" borderId="0" xfId="0" applyFont="1"/>
    <xf numFmtId="0" fontId="9" fillId="0" borderId="0" xfId="0" applyFont="1"/>
    <xf numFmtId="187" fontId="8" fillId="0" borderId="1" xfId="0" applyNumberFormat="1" applyFont="1" applyBorder="1" applyAlignment="1">
      <alignment horizontal="center" vertical="center" wrapText="1"/>
    </xf>
    <xf numFmtId="187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3" fillId="3" borderId="5" xfId="0" applyFont="1" applyFill="1" applyBorder="1"/>
    <xf numFmtId="0" fontId="13" fillId="3" borderId="6" xfId="0" applyFont="1" applyFill="1" applyBorder="1"/>
    <xf numFmtId="0" fontId="13" fillId="3" borderId="7" xfId="0" applyFont="1" applyFill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3" fillId="3" borderId="2" xfId="0" applyFont="1" applyFill="1" applyBorder="1"/>
    <xf numFmtId="0" fontId="13" fillId="3" borderId="3" xfId="0" applyFont="1" applyFill="1" applyBorder="1"/>
    <xf numFmtId="0" fontId="13" fillId="3" borderId="4" xfId="0" applyFont="1" applyFill="1" applyBorder="1"/>
    <xf numFmtId="0" fontId="11" fillId="0" borderId="0" xfId="0" applyFont="1"/>
    <xf numFmtId="0" fontId="14" fillId="0" borderId="0" xfId="0" applyFont="1"/>
    <xf numFmtId="0" fontId="14" fillId="4" borderId="0" xfId="0" applyFont="1" applyFill="1"/>
    <xf numFmtId="0" fontId="15" fillId="4" borderId="0" xfId="0" applyFont="1" applyFill="1"/>
    <xf numFmtId="0" fontId="16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6" fillId="4" borderId="1" xfId="0" applyFont="1" applyFill="1" applyBorder="1" applyAlignment="1" applyProtection="1">
      <alignment horizontal="left" vertical="center" wrapText="1"/>
    </xf>
    <xf numFmtId="0" fontId="16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87" fontId="7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 applyBorder="1"/>
    <xf numFmtId="0" fontId="16" fillId="4" borderId="1" xfId="0" applyFont="1" applyFill="1" applyBorder="1" applyAlignment="1" applyProtection="1">
      <alignment horizontal="left" vertical="center"/>
    </xf>
    <xf numFmtId="0" fontId="16" fillId="4" borderId="1" xfId="0" applyFont="1" applyFill="1" applyBorder="1"/>
    <xf numFmtId="0" fontId="21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3" fillId="4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187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88" fontId="10" fillId="0" borderId="1" xfId="0" applyNumberFormat="1" applyFont="1" applyBorder="1" applyAlignment="1">
      <alignment horizontal="center" vertical="center"/>
    </xf>
    <xf numFmtId="187" fontId="0" fillId="0" borderId="1" xfId="0" applyNumberFormat="1" applyFill="1" applyBorder="1" applyAlignment="1">
      <alignment horizontal="center"/>
    </xf>
    <xf numFmtId="187" fontId="0" fillId="5" borderId="1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88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88" fontId="10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188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/>
    <xf numFmtId="0" fontId="10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187" fontId="22" fillId="0" borderId="1" xfId="0" applyNumberFormat="1" applyFont="1" applyFill="1" applyBorder="1" applyAlignment="1">
      <alignment horizontal="center" vertical="center" wrapText="1"/>
    </xf>
    <xf numFmtId="188" fontId="22" fillId="0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1" xfId="4" applyFont="1" applyFill="1" applyBorder="1" applyAlignment="1">
      <alignment horizontal="center" vertical="center" wrapText="1"/>
    </xf>
    <xf numFmtId="0" fontId="22" fillId="0" borderId="1" xfId="5" applyFont="1" applyFill="1" applyBorder="1" applyAlignment="1">
      <alignment horizontal="center" vertical="center" wrapText="1"/>
    </xf>
    <xf numFmtId="0" fontId="22" fillId="0" borderId="1" xfId="6" applyFont="1" applyFill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2" fillId="0" borderId="1" xfId="8" applyFont="1" applyFill="1" applyBorder="1" applyAlignment="1">
      <alignment horizontal="center" vertical="center" wrapText="1"/>
    </xf>
    <xf numFmtId="0" fontId="22" fillId="0" borderId="1" xfId="9" applyFont="1" applyFill="1" applyBorder="1" applyAlignment="1">
      <alignment horizontal="center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87" fontId="7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187" fontId="8" fillId="0" borderId="1" xfId="0" applyNumberFormat="1" applyFont="1" applyFill="1" applyBorder="1" applyAlignment="1">
      <alignment horizontal="center" vertical="center" wrapText="1"/>
    </xf>
    <xf numFmtId="187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9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87" fontId="22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187" fontId="0" fillId="0" borderId="0" xfId="0" applyNumberForma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9" xfId="0" quotePrefix="1" applyNumberFormat="1" applyFont="1" applyFill="1" applyBorder="1" applyAlignment="1">
      <alignment horizontal="center" vertical="center" wrapText="1"/>
    </xf>
    <xf numFmtId="1" fontId="22" fillId="0" borderId="9" xfId="0" quotePrefix="1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11" xfId="0" applyNumberFormat="1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87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0</xdr:row>
          <xdr:rowOff>137160</xdr:rowOff>
        </xdr:from>
        <xdr:to>
          <xdr:col>0</xdr:col>
          <xdr:colOff>160020</xdr:colOff>
          <xdr:row>1</xdr:row>
          <xdr:rowOff>167640</xdr:rowOff>
        </xdr:to>
        <xdr:sp macro="" textlink="">
          <xdr:nvSpPr>
            <xdr:cNvPr id="16385" name="TempCombo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0</xdr:row>
          <xdr:rowOff>137160</xdr:rowOff>
        </xdr:from>
        <xdr:to>
          <xdr:col>0</xdr:col>
          <xdr:colOff>160020</xdr:colOff>
          <xdr:row>1</xdr:row>
          <xdr:rowOff>167640</xdr:rowOff>
        </xdr:to>
        <xdr:sp macro="" textlink="">
          <xdr:nvSpPr>
            <xdr:cNvPr id="15361" name="TempCombo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0</xdr:row>
          <xdr:rowOff>137160</xdr:rowOff>
        </xdr:from>
        <xdr:to>
          <xdr:col>0</xdr:col>
          <xdr:colOff>152400</xdr:colOff>
          <xdr:row>1</xdr:row>
          <xdr:rowOff>175260</xdr:rowOff>
        </xdr:to>
        <xdr:sp macro="" textlink="">
          <xdr:nvSpPr>
            <xdr:cNvPr id="3073" name="TempCombo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3_Inbound_NEW%20KISS_18.09.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2_Inbound_NEW%20KISS_18.09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_Inbound_NEW KISS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 refreshError="1"/>
      <sheetData sheetId="2">
        <row r="2">
          <cell r="A2">
            <v>11500000</v>
          </cell>
          <cell r="B2" t="str">
            <v>Cheps</v>
          </cell>
        </row>
        <row r="3">
          <cell r="A3">
            <v>13600000</v>
          </cell>
          <cell r="B3" t="str">
            <v>College of Multidisciplinary Sciences</v>
          </cell>
        </row>
        <row r="4">
          <cell r="A4">
            <v>10700000</v>
          </cell>
          <cell r="B4" t="str">
            <v>Faculty of Engineering</v>
          </cell>
        </row>
        <row r="5">
          <cell r="A5">
            <v>10800000</v>
          </cell>
          <cell r="B5" t="str">
            <v>Faculty of Industrial Education and Technology</v>
          </cell>
        </row>
        <row r="6">
          <cell r="A6">
            <v>10900000</v>
          </cell>
          <cell r="B6" t="str">
            <v>Faculty of Science</v>
          </cell>
        </row>
        <row r="7">
          <cell r="A7">
            <v>13100000</v>
          </cell>
          <cell r="B7" t="str">
            <v>Graduate School of Management and Innovation</v>
          </cell>
        </row>
        <row r="8">
          <cell r="A8">
            <v>13400000</v>
          </cell>
          <cell r="B8" t="str">
            <v>Institute of Field Robotics</v>
          </cell>
        </row>
        <row r="9">
          <cell r="A9">
            <v>10000000</v>
          </cell>
          <cell r="B9" t="str">
            <v>King Mongkut's University of Technology Thonburi</v>
          </cell>
        </row>
        <row r="10">
          <cell r="A10">
            <v>13200000</v>
          </cell>
          <cell r="B10" t="str">
            <v>Learning Institute</v>
          </cell>
        </row>
        <row r="11">
          <cell r="A11">
            <v>11200000</v>
          </cell>
          <cell r="B11" t="str">
            <v>School of Architecture and Design</v>
          </cell>
        </row>
        <row r="12">
          <cell r="A12">
            <v>11100000</v>
          </cell>
          <cell r="B12" t="str">
            <v>School of Bioresources and Technology</v>
          </cell>
        </row>
        <row r="13">
          <cell r="A13">
            <v>11000000</v>
          </cell>
          <cell r="B13" t="str">
            <v>School of Energy,  Environment and Materials</v>
          </cell>
        </row>
        <row r="14">
          <cell r="A14">
            <v>11300000</v>
          </cell>
          <cell r="B14" t="str">
            <v>School of Information Technology</v>
          </cell>
        </row>
        <row r="15">
          <cell r="A15">
            <v>11400000</v>
          </cell>
          <cell r="B15" t="str">
            <v>School of Liberal Arts</v>
          </cell>
        </row>
        <row r="16">
          <cell r="A16">
            <v>13000000</v>
          </cell>
          <cell r="B16" t="str">
            <v>The Joint Graduate School of Energy and Environment</v>
          </cell>
        </row>
        <row r="17">
          <cell r="A17">
            <v>11600000</v>
          </cell>
          <cell r="B17" t="str">
            <v>โครงการบริหารก่อสร้าง</v>
          </cell>
        </row>
        <row r="18">
          <cell r="A18">
            <v>12100000</v>
          </cell>
          <cell r="B18" t="str">
            <v>หน่วยงานในกำกับมหาวิทยาลัย</v>
          </cell>
        </row>
        <row r="19">
          <cell r="A19" t="str">
            <v>N/A</v>
          </cell>
          <cell r="B19" t="str">
            <v>N/A</v>
          </cell>
        </row>
      </sheetData>
      <sheetData sheetId="3">
        <row r="2">
          <cell r="A2">
            <v>13604000</v>
          </cell>
          <cell r="B2" t="str">
            <v>Aquaculeure Engineering</v>
          </cell>
        </row>
        <row r="3">
          <cell r="A3">
            <v>11202000</v>
          </cell>
          <cell r="B3" t="str">
            <v>Architecture</v>
          </cell>
        </row>
        <row r="4">
          <cell r="A4">
            <v>13602000</v>
          </cell>
          <cell r="B4" t="str">
            <v>Bioformatics and Systems Biology</v>
          </cell>
        </row>
        <row r="5">
          <cell r="A5">
            <v>13603000</v>
          </cell>
          <cell r="B5" t="str">
            <v>Bioscience Bioengineering</v>
          </cell>
        </row>
        <row r="6">
          <cell r="A6">
            <v>11206000</v>
          </cell>
          <cell r="B6" t="str">
            <v>Communication Design</v>
          </cell>
        </row>
        <row r="7">
          <cell r="A7">
            <v>12112000</v>
          </cell>
          <cell r="B7" t="str">
            <v>Darunsikkhalai School</v>
          </cell>
        </row>
        <row r="8">
          <cell r="A8">
            <v>11403000</v>
          </cell>
          <cell r="B8" t="str">
            <v>Department of Applied Linguistics</v>
          </cell>
        </row>
        <row r="9">
          <cell r="A9">
            <v>10706000</v>
          </cell>
          <cell r="B9" t="str">
            <v>Department of Chemical Engineering </v>
          </cell>
        </row>
        <row r="10">
          <cell r="A10">
            <v>10904000</v>
          </cell>
          <cell r="B10" t="str">
            <v>Department of Chemistry</v>
          </cell>
        </row>
        <row r="11">
          <cell r="A11">
            <v>10704000</v>
          </cell>
          <cell r="B11" t="str">
            <v>Department of Civil Engineering </v>
          </cell>
        </row>
        <row r="12">
          <cell r="A12">
            <v>10805000</v>
          </cell>
          <cell r="B12" t="str">
            <v>Department of Civil Technology Education</v>
          </cell>
        </row>
        <row r="13">
          <cell r="A13">
            <v>10712000</v>
          </cell>
          <cell r="B13" t="str">
            <v>Department of Computer Engineering </v>
          </cell>
        </row>
        <row r="14">
          <cell r="A14">
            <v>10708000</v>
          </cell>
          <cell r="B14" t="str">
            <v>Department of Control System and Instrumentation Engineering </v>
          </cell>
        </row>
        <row r="15">
          <cell r="A15">
            <v>10802000</v>
          </cell>
          <cell r="B15" t="str">
            <v>Department of Education Technology and Communications</v>
          </cell>
        </row>
        <row r="16">
          <cell r="A16">
            <v>10705000</v>
          </cell>
          <cell r="B16" t="str">
            <v>Department of Electrical Engineering </v>
          </cell>
        </row>
        <row r="17">
          <cell r="A17">
            <v>10804000</v>
          </cell>
          <cell r="B17" t="str">
            <v>Department of Electrical Technology Education</v>
          </cell>
        </row>
        <row r="18">
          <cell r="A18">
            <v>10711000</v>
          </cell>
          <cell r="B18" t="str">
            <v>Department of Electronics and Telecommunication Engineering</v>
          </cell>
        </row>
        <row r="19">
          <cell r="A19">
            <v>10710000</v>
          </cell>
          <cell r="B19" t="str">
            <v>Department of Environmental Engineering</v>
          </cell>
        </row>
        <row r="20">
          <cell r="A20">
            <v>10707000</v>
          </cell>
          <cell r="B20" t="str">
            <v>Department of Food Engineering </v>
          </cell>
        </row>
        <row r="21">
          <cell r="A21">
            <v>11406000</v>
          </cell>
          <cell r="B21" t="str">
            <v>Department of Languages</v>
          </cell>
        </row>
        <row r="22">
          <cell r="A22">
            <v>10903000</v>
          </cell>
          <cell r="B22" t="str">
            <v>Department of Mathematics</v>
          </cell>
        </row>
        <row r="23">
          <cell r="A23">
            <v>10702000</v>
          </cell>
          <cell r="B23" t="str">
            <v>Department of Mechanical Engineering</v>
          </cell>
        </row>
        <row r="24">
          <cell r="A24">
            <v>10803000</v>
          </cell>
          <cell r="B24" t="str">
            <v>Department of Mechanical Technology Education</v>
          </cell>
        </row>
        <row r="25">
          <cell r="A25">
            <v>10905000</v>
          </cell>
          <cell r="B25" t="str">
            <v>Department of Microbiology</v>
          </cell>
        </row>
        <row r="26">
          <cell r="A26">
            <v>10902000</v>
          </cell>
          <cell r="B26" t="str">
            <v>Department of Physics</v>
          </cell>
        </row>
        <row r="27">
          <cell r="A27">
            <v>10807000</v>
          </cell>
          <cell r="B27" t="str">
            <v>Department of Printing and Packaging Technology</v>
          </cell>
        </row>
        <row r="28">
          <cell r="A28">
            <v>10703000</v>
          </cell>
          <cell r="B28" t="str">
            <v>Department of Production Engineering </v>
          </cell>
        </row>
        <row r="29">
          <cell r="A29">
            <v>10806000</v>
          </cell>
          <cell r="B29" t="str">
            <v>Department of Production Technology Education</v>
          </cell>
        </row>
        <row r="30">
          <cell r="A30">
            <v>11404000</v>
          </cell>
          <cell r="B30" t="str">
            <v>Department of Social Studies and Humanities</v>
          </cell>
        </row>
        <row r="31">
          <cell r="A31">
            <v>10709000</v>
          </cell>
          <cell r="B31" t="str">
            <v>Department of Tool and Materials Engineering</v>
          </cell>
        </row>
        <row r="32">
          <cell r="A32">
            <v>11103000</v>
          </cell>
          <cell r="B32" t="str">
            <v>Division of Biochemical Technology</v>
          </cell>
        </row>
        <row r="33">
          <cell r="A33">
            <v>11104000</v>
          </cell>
          <cell r="B33" t="str">
            <v xml:space="preserve">Division of Biotechnology </v>
          </cell>
        </row>
        <row r="34">
          <cell r="A34">
            <v>10808000</v>
          </cell>
          <cell r="B34" t="str">
            <v>Division of Computer and Information Technology </v>
          </cell>
        </row>
        <row r="35">
          <cell r="A35">
            <v>11302000</v>
          </cell>
          <cell r="B35" t="str">
            <v>Division of Computer Science</v>
          </cell>
        </row>
        <row r="36">
          <cell r="A36">
            <v>11002000</v>
          </cell>
          <cell r="B36" t="str">
            <v>Division of Energy Technology</v>
          </cell>
        </row>
        <row r="37">
          <cell r="A37">
            <v>11003000</v>
          </cell>
          <cell r="B37" t="str">
            <v>Division of Energy Technology Management</v>
          </cell>
        </row>
        <row r="38">
          <cell r="A38">
            <v>11005000</v>
          </cell>
          <cell r="B38" t="str">
            <v>Division of Environmental Technology</v>
          </cell>
        </row>
        <row r="39">
          <cell r="A39">
            <v>11303000</v>
          </cell>
          <cell r="B39" t="str">
            <v>Division of Information Technology</v>
          </cell>
        </row>
        <row r="40">
          <cell r="A40">
            <v>10818000</v>
          </cell>
          <cell r="B40" t="str">
            <v>Division of Learning Innovation and Technology</v>
          </cell>
        </row>
        <row r="41">
          <cell r="A41">
            <v>11004000</v>
          </cell>
          <cell r="B41" t="str">
            <v>Division of Materials Technology</v>
          </cell>
        </row>
        <row r="42">
          <cell r="A42">
            <v>11105000</v>
          </cell>
          <cell r="B42" t="str">
            <v>Division of Natural Resource Management</v>
          </cell>
        </row>
        <row r="43">
          <cell r="A43">
            <v>11102000</v>
          </cell>
          <cell r="B43" t="str">
            <v>Division of Postharvest Technology</v>
          </cell>
        </row>
        <row r="44">
          <cell r="A44">
            <v>11305000</v>
          </cell>
          <cell r="B44" t="str">
            <v>Division of Software Engineering</v>
          </cell>
        </row>
        <row r="45">
          <cell r="A45">
            <v>11006000</v>
          </cell>
          <cell r="B45" t="str">
            <v>Division of Themal Technology</v>
          </cell>
        </row>
        <row r="46">
          <cell r="A46">
            <v>13606000</v>
          </cell>
          <cell r="B46" t="str">
            <v>Earth Systems Science</v>
          </cell>
        </row>
        <row r="47">
          <cell r="A47">
            <v>13605000</v>
          </cell>
          <cell r="B47" t="str">
            <v>Individual Based Program</v>
          </cell>
        </row>
        <row r="48">
          <cell r="A48">
            <v>13608000</v>
          </cell>
          <cell r="B48" t="str">
            <v>Indoor Air Quality and Energy Management</v>
          </cell>
        </row>
        <row r="49">
          <cell r="A49">
            <v>11204000</v>
          </cell>
          <cell r="B49" t="str">
            <v>Industrial Design</v>
          </cell>
        </row>
        <row r="50">
          <cell r="A50">
            <v>13607000</v>
          </cell>
          <cell r="B50" t="str">
            <v>Institute of Materials Sciences and Engineering Research</v>
          </cell>
        </row>
        <row r="51">
          <cell r="A51">
            <v>11203000</v>
          </cell>
          <cell r="B51" t="str">
            <v>Interior Architecture</v>
          </cell>
        </row>
        <row r="52">
          <cell r="A52">
            <v>11407000</v>
          </cell>
          <cell r="B52" t="str">
            <v>Office of General Education</v>
          </cell>
        </row>
        <row r="53">
          <cell r="A53">
            <v>10906000</v>
          </cell>
          <cell r="B53" t="str">
            <v>Scientific Instruments Centre for Standards and Industry</v>
          </cell>
        </row>
        <row r="54">
          <cell r="A54">
            <v>10899000</v>
          </cell>
          <cell r="B54" t="str">
            <v>The Project of Administrative Corporation in Media Arts and Media Technology Curriculum</v>
          </cell>
        </row>
        <row r="55">
          <cell r="A55">
            <v>11405000</v>
          </cell>
          <cell r="B55" t="str">
            <v>ศูนย์การเรียนรู้แบบพึ่งตนเอง</v>
          </cell>
        </row>
        <row r="56">
          <cell r="A56">
            <v>11402000</v>
          </cell>
          <cell r="B56" t="str">
            <v>สายวิชาภาษาพื้นฐาน</v>
          </cell>
        </row>
        <row r="57">
          <cell r="A57" t="str">
            <v>N/A</v>
          </cell>
          <cell r="B57" t="str">
            <v>N/A</v>
          </cell>
        </row>
      </sheetData>
      <sheetData sheetId="4">
        <row r="2">
          <cell r="A2" t="str">
            <v>2537004</v>
          </cell>
          <cell r="B2" t="str">
            <v>2537004 : Bachelor of Architecture Program in Architecture (International Program)</v>
          </cell>
        </row>
        <row r="3">
          <cell r="A3" t="str">
            <v>2538008</v>
          </cell>
          <cell r="B3" t="str">
            <v>2538008 : Bachelor of Architecture Program in Interior Architecture (International Program)</v>
          </cell>
        </row>
        <row r="4">
          <cell r="A4" t="str">
            <v>2553004</v>
          </cell>
          <cell r="B4" t="str">
            <v>2553004 : Bachelor of Engineering Program in Automation Engineering (International Program)</v>
          </cell>
        </row>
        <row r="5">
          <cell r="A5" t="str">
            <v>2517001</v>
          </cell>
          <cell r="B5" t="str">
            <v>2517001 : Bachelor of Engineering Program in Chemical Engineering</v>
          </cell>
        </row>
        <row r="6">
          <cell r="A6" t="str">
            <v>2553007</v>
          </cell>
          <cell r="B6" t="str">
            <v>2553007 : Bachelor of Engineering Program in Chemical Engineering (International Program)</v>
          </cell>
        </row>
        <row r="7">
          <cell r="A7" t="str">
            <v>2514003</v>
          </cell>
          <cell r="B7" t="str">
            <v>2514003 : Bachelor of Engineering Program in Civil Engineering</v>
          </cell>
        </row>
        <row r="8">
          <cell r="A8" t="str">
            <v>2543004</v>
          </cell>
          <cell r="B8" t="str">
            <v>2543004 : Bachelor of Engineering Program in Civil Engineering (International Program)</v>
          </cell>
        </row>
        <row r="9">
          <cell r="A9" t="str">
            <v>2530001</v>
          </cell>
          <cell r="B9" t="str">
            <v>2530001 : Bachelor of Engineering Program in Computer Engineering</v>
          </cell>
        </row>
        <row r="10">
          <cell r="A10" t="str">
            <v>2544002</v>
          </cell>
          <cell r="B10" t="str">
            <v>2544002 : Bachelor of Engineering Program in Computer Engineering (International Program)</v>
          </cell>
        </row>
        <row r="11">
          <cell r="A11" t="str">
            <v>2535003</v>
          </cell>
          <cell r="B11" t="str">
            <v>2535003 : Bachelor of Engineering Program in Control Systems and Instrumentation Engineering</v>
          </cell>
        </row>
        <row r="12">
          <cell r="A12" t="str">
            <v>2535004</v>
          </cell>
          <cell r="B12" t="str">
            <v>2535004 : Bachelor of Engineering Program in Electrical Communication and Electronic Engineering</v>
          </cell>
        </row>
        <row r="13">
          <cell r="A13" t="str">
            <v>2553002</v>
          </cell>
          <cell r="B13" t="str">
            <v>2553002 : Bachelor of Engineering Program in Electrical Communication and Electronic Engineering (International Program)</v>
          </cell>
        </row>
        <row r="14">
          <cell r="A14" t="str">
            <v>2514004</v>
          </cell>
          <cell r="B14" t="str">
            <v>2514004 : Bachelor of Engineering Program in Electrical Engineering</v>
          </cell>
        </row>
        <row r="15">
          <cell r="A15" t="str">
            <v>2553006</v>
          </cell>
          <cell r="B15" t="str">
            <v>2553006 : Bachelor of Engineering Program in Electrical Engineering (Power System Electronics and Energy)</v>
          </cell>
        </row>
        <row r="16">
          <cell r="A16" t="str">
            <v>2555003</v>
          </cell>
          <cell r="B16" t="str">
            <v>2555003 : Bachelor of Engineering Program in Engineering</v>
          </cell>
        </row>
        <row r="17">
          <cell r="A17" t="str">
            <v>2535002</v>
          </cell>
          <cell r="B17" t="str">
            <v>2535002 : Bachelor of Engineering Program in Environmental Engineering</v>
          </cell>
        </row>
        <row r="18">
          <cell r="A18" t="str">
            <v>2553003</v>
          </cell>
          <cell r="B18" t="str">
            <v>2553003 : Bachelor of Engineering Program in Environmental Engineering (International Program)</v>
          </cell>
        </row>
        <row r="19">
          <cell r="A19" t="str">
            <v>2543005</v>
          </cell>
          <cell r="B19" t="str">
            <v>2543005 : Bachelor of Engineering Program in Materials Engineering</v>
          </cell>
        </row>
        <row r="20">
          <cell r="A20" t="str">
            <v>2514001</v>
          </cell>
          <cell r="B20" t="str">
            <v>2514001 : Bachelor of Engineering Program in Mechanical Engineering</v>
          </cell>
        </row>
        <row r="21">
          <cell r="A21" t="str">
            <v>2553005</v>
          </cell>
          <cell r="B21" t="str">
            <v>2553005 : Bachelor of Engineering Program in Mechanical Engineering (Energy, Economics, and Environment)</v>
          </cell>
        </row>
        <row r="22">
          <cell r="A22" t="str">
            <v>2545002</v>
          </cell>
          <cell r="B22" t="str">
            <v>2545002 : Bachelor of Engineering Program in Mechatronics Engineering</v>
          </cell>
        </row>
        <row r="23">
          <cell r="A23" t="str">
            <v>2514002</v>
          </cell>
          <cell r="B23" t="str">
            <v>2514002 : Bachelor of Engineering Program in Production Engineering</v>
          </cell>
        </row>
        <row r="24">
          <cell r="A24" t="str">
            <v>2556002</v>
          </cell>
          <cell r="B24" t="str">
            <v>2556002 : Bachelor of Engineering Program in Robotics and Automation Engineering</v>
          </cell>
        </row>
        <row r="25">
          <cell r="A25" t="str">
            <v>2537001</v>
          </cell>
          <cell r="B25" t="str">
            <v>2537001 : Bachelor of Engineering Program in Tool Engineering</v>
          </cell>
        </row>
        <row r="26">
          <cell r="A26" t="str">
            <v>2542003</v>
          </cell>
          <cell r="B26" t="str">
            <v>2542003 : Bachelor of Fine and Applied Arts Program in Industrial Design (International Program)</v>
          </cell>
        </row>
        <row r="27">
          <cell r="A27" t="str">
            <v>2545005</v>
          </cell>
          <cell r="B27" t="str">
            <v>2545005 : Bachelor of Fine Arts Program in Communication Design (International Program)</v>
          </cell>
        </row>
        <row r="28">
          <cell r="A28" t="str">
            <v>2551004</v>
          </cell>
          <cell r="B28" t="str">
            <v>2551004 : Bachelor of Fine Arts Program in Media Arts</v>
          </cell>
        </row>
        <row r="29">
          <cell r="A29" t="str">
            <v>2515004</v>
          </cell>
          <cell r="B29" t="str">
            <v xml:space="preserve">2515004 : Bachelor of Industrial Education Program in Civil Engineering ( 2 year continuing program) </v>
          </cell>
        </row>
        <row r="30">
          <cell r="A30" t="str">
            <v>2515003</v>
          </cell>
          <cell r="B30" t="str">
            <v>2515003 : Bachelor of Industrial Education Program in Electrical Engineering ( 2 year continuing program)</v>
          </cell>
        </row>
        <row r="31">
          <cell r="A31" t="str">
            <v>2515002</v>
          </cell>
          <cell r="B31" t="str">
            <v>2515002 : Bachelor of Industrial Education Program in Production Engineering ( 2 year continuing program)</v>
          </cell>
        </row>
        <row r="32">
          <cell r="A32" t="str">
            <v>2532004</v>
          </cell>
          <cell r="B32" t="str">
            <v>2532004 : Bachelor of Industrial Education Program in Technology Education ( 2 year continuing program)</v>
          </cell>
        </row>
        <row r="33">
          <cell r="A33" t="str">
            <v>2515001</v>
          </cell>
          <cell r="B33" t="str">
            <v>2515001 : Bachelor of Science in Industrial Education in Mechanical Engineering (2 year Continuing program)</v>
          </cell>
        </row>
        <row r="34">
          <cell r="A34" t="str">
            <v>2547014</v>
          </cell>
          <cell r="B34" t="str">
            <v>2547014 : Bachelor of Science in Industrial Education Program in Civil Engineering (5 Years Program)</v>
          </cell>
        </row>
        <row r="35">
          <cell r="A35" t="str">
            <v>2547015</v>
          </cell>
          <cell r="B35" t="str">
            <v>2547015 : Bachelor of Science in Industrial Education Program in Electrical Engineering (5 Years Program)</v>
          </cell>
        </row>
        <row r="36">
          <cell r="A36" t="str">
            <v>2547012</v>
          </cell>
          <cell r="B36" t="str">
            <v>2547012 : Bachelor of Science in Industrial Education Program in Mechanical Engineering (5 Years Program)</v>
          </cell>
        </row>
        <row r="37">
          <cell r="A37" t="str">
            <v>2547013</v>
          </cell>
          <cell r="B37" t="str">
            <v>2547013 : Bachelor of Science in Industrial Education Program in Production Engineering (5 Years Program)</v>
          </cell>
        </row>
        <row r="38">
          <cell r="A38" t="str">
            <v>2545007</v>
          </cell>
          <cell r="B38" t="str">
            <v>2545007 : Bachelor of Science Program in Applied Computer Science</v>
          </cell>
        </row>
        <row r="39">
          <cell r="A39" t="str">
            <v>2540004</v>
          </cell>
          <cell r="B39" t="str">
            <v>2540004 : Bachelor of Science Program in Applied Computer Science-Multimedia</v>
          </cell>
        </row>
        <row r="40">
          <cell r="A40" t="str">
            <v>2519002</v>
          </cell>
          <cell r="B40" t="str">
            <v>2519002 : Bachelor of Science Program in Applied Physics</v>
          </cell>
        </row>
        <row r="41">
          <cell r="A41" t="str">
            <v>2520001</v>
          </cell>
          <cell r="B41" t="str">
            <v>2520001 : Bachelor of Science Program in Chemistry</v>
          </cell>
        </row>
        <row r="42">
          <cell r="A42" t="str">
            <v>2543003</v>
          </cell>
          <cell r="B42" t="str">
            <v>2543003 : Bachelor of Science Program in Computer Science (English Program)</v>
          </cell>
        </row>
        <row r="43">
          <cell r="A43" t="str">
            <v>2542002</v>
          </cell>
          <cell r="B43" t="str">
            <v>2542002 : Bachelor of Science Program in Food Science and Technology</v>
          </cell>
        </row>
        <row r="44">
          <cell r="A44" t="str">
            <v>2550005</v>
          </cell>
          <cell r="B44" t="str">
            <v>2550005 : Bachelor of Science Program in Information Technology</v>
          </cell>
        </row>
        <row r="45">
          <cell r="A45" t="str">
            <v>2538004</v>
          </cell>
          <cell r="B45" t="str">
            <v>2538004 : Bachelor of Science Program in Information Technology (2 year continuing program)</v>
          </cell>
        </row>
        <row r="46">
          <cell r="A46" t="str">
            <v>2519001</v>
          </cell>
          <cell r="B46" t="str">
            <v>2519001 : Bachelor of Science Program in Mathematics</v>
          </cell>
        </row>
        <row r="47">
          <cell r="A47" t="str">
            <v>2551003</v>
          </cell>
          <cell r="B47" t="str">
            <v>2551003 : Bachelor of Science Program in Media Technology</v>
          </cell>
        </row>
        <row r="48">
          <cell r="A48" t="str">
            <v>2525001</v>
          </cell>
          <cell r="B48" t="str">
            <v>2525001 : Bachelor of Science Program in Microbiology</v>
          </cell>
        </row>
        <row r="49">
          <cell r="A49" t="str">
            <v>2538003</v>
          </cell>
          <cell r="B49" t="str">
            <v>2538003 : Bachelor of Science Program in Printing and Packaging Technology</v>
          </cell>
        </row>
        <row r="50">
          <cell r="A50" t="str">
            <v>2548003</v>
          </cell>
          <cell r="B50" t="str">
            <v>2548003 : Bachelor of Science Program in Science and Technology</v>
          </cell>
        </row>
        <row r="51">
          <cell r="A51" t="str">
            <v>2548009</v>
          </cell>
          <cell r="B51" t="str">
            <v>2548009 : Bachelor of Science Program in Statistics</v>
          </cell>
        </row>
        <row r="52">
          <cell r="A52" t="str">
            <v>2551002</v>
          </cell>
          <cell r="B52" t="str">
            <v>2551002 : Bachelor of Technology Program in Educational Technology and Mass Communication</v>
          </cell>
        </row>
        <row r="53">
          <cell r="A53" t="str">
            <v>2551001</v>
          </cell>
          <cell r="B53" t="str">
            <v>2551001 : Bachelor of Technology Program in Industrial Technology</v>
          </cell>
        </row>
        <row r="54">
          <cell r="A54" t="str">
            <v>2553001</v>
          </cell>
          <cell r="B54" t="str">
            <v>2553001 : Bachelor of Technology Program in Medical and Science Media</v>
          </cell>
        </row>
        <row r="55">
          <cell r="A55" t="str">
            <v>2547016</v>
          </cell>
          <cell r="B55" t="str">
            <v>2547016 : Bachelor of Technology Program in Printing Technigue (Co-operative Education System)</v>
          </cell>
        </row>
        <row r="56">
          <cell r="A56" t="str">
            <v>2534004</v>
          </cell>
          <cell r="B56" t="str">
            <v>2534004 : Doctor of Engineering Program in Chemical Engineering</v>
          </cell>
        </row>
        <row r="57">
          <cell r="A57" t="str">
            <v>2556001</v>
          </cell>
          <cell r="B57" t="str">
            <v>2556001 : Doctor of Engineering Program in Electrical and Information Engineering Technology</v>
          </cell>
        </row>
        <row r="58">
          <cell r="A58" t="str">
            <v>2540006</v>
          </cell>
          <cell r="B58" t="str">
            <v>2540006 : Doctor of Engineering Program in Food Engineering</v>
          </cell>
        </row>
        <row r="59">
          <cell r="A59" t="str">
            <v>2547009</v>
          </cell>
          <cell r="B59" t="str">
            <v>2547009 : Doctor of Engineering Program in Integrated Product Design and Manufacturing</v>
          </cell>
        </row>
        <row r="60">
          <cell r="A60" t="str">
            <v>2539003</v>
          </cell>
          <cell r="B60" t="str">
            <v>2539003 : Doctor of Engineering Program in Mechanical Engineering</v>
          </cell>
        </row>
        <row r="61">
          <cell r="A61" t="str">
            <v>2546012</v>
          </cell>
          <cell r="B61" t="str">
            <v>2546012 : Doctor of Engineering Program in Metal Forming Technology</v>
          </cell>
        </row>
        <row r="62">
          <cell r="A62" t="str">
            <v>2533003</v>
          </cell>
          <cell r="B62" t="str">
            <v>2533003 : Doctor of Engineering/Doctor of Science Program in Energy Technology</v>
          </cell>
        </row>
        <row r="63">
          <cell r="A63" t="str">
            <v>2550004</v>
          </cell>
          <cell r="B63" t="str">
            <v>2550004 : Doctor of Philosophy Program in Applied Linguistics (International Program)</v>
          </cell>
        </row>
        <row r="64">
          <cell r="A64" t="str">
            <v>2546002</v>
          </cell>
          <cell r="B64" t="str">
            <v>2546002 : Doctor of Philosophy Program in Applied Mathematics</v>
          </cell>
        </row>
        <row r="65">
          <cell r="A65" t="str">
            <v>2543002</v>
          </cell>
          <cell r="B65" t="str">
            <v>2543002 : Doctor of Philosophy Program in Biochemical Technology</v>
          </cell>
        </row>
        <row r="66">
          <cell r="A66" t="str">
            <v>2550003</v>
          </cell>
          <cell r="B66" t="str">
            <v>2550003 : Doctor of Philosophy Program in Biological Engineering</v>
          </cell>
        </row>
        <row r="67">
          <cell r="A67" t="str">
            <v>2546011</v>
          </cell>
          <cell r="B67" t="str">
            <v>2546011 : Doctor of Philosophy Program in Biosciences (International Program)</v>
          </cell>
        </row>
        <row r="68">
          <cell r="A68" t="str">
            <v>2534002</v>
          </cell>
          <cell r="B68" t="str">
            <v>2534002 : Doctor of Philosophy Program in Biotechnology (International Program)</v>
          </cell>
        </row>
        <row r="69">
          <cell r="A69" t="str">
            <v>2554001</v>
          </cell>
          <cell r="B69" t="str">
            <v>2554001 : Doctor of Philosophy Program in Chemistry</v>
          </cell>
        </row>
        <row r="70">
          <cell r="A70" t="str">
            <v>2541002</v>
          </cell>
          <cell r="B70" t="str">
            <v>2541002 : Doctor of Philosophy Program in Civil Engineering</v>
          </cell>
        </row>
        <row r="71">
          <cell r="A71" t="str">
            <v>2546007</v>
          </cell>
          <cell r="B71" t="str">
            <v>2546007 : Doctor of Philosophy Program in Computer Science (Engilish Program)</v>
          </cell>
        </row>
        <row r="72">
          <cell r="A72" t="str">
            <v>2542001</v>
          </cell>
          <cell r="B72" t="str">
            <v>2542001 : Doctor of Philosophy Program in Electrical and Computer Engineering (International Program)</v>
          </cell>
        </row>
        <row r="73">
          <cell r="A73" t="str">
            <v>2555001</v>
          </cell>
          <cell r="B73" t="str">
            <v>2555001 : Doctor of Philosophy Program in Electrical and Information Engineering</v>
          </cell>
        </row>
        <row r="74">
          <cell r="A74" t="str">
            <v>2541006</v>
          </cell>
          <cell r="B74" t="str">
            <v>2541006 : Doctor of Philosophy Program in Energy Management Technology</v>
          </cell>
        </row>
        <row r="75">
          <cell r="A75" t="str">
            <v>2540001</v>
          </cell>
          <cell r="B75" t="str">
            <v>2540001 : Doctor of Philosophy Program in Energy Technology</v>
          </cell>
        </row>
        <row r="76">
          <cell r="A76" t="str">
            <v>2541008</v>
          </cell>
          <cell r="B76" t="str">
            <v>2541008 : Doctor of Philosophy Program in Energy Technology (International Program)</v>
          </cell>
        </row>
        <row r="77">
          <cell r="A77" t="str">
            <v>2547001</v>
          </cell>
          <cell r="B77" t="str">
            <v>2547001 : Doctor of Philosophy Program in Environmental Engineering</v>
          </cell>
        </row>
        <row r="78">
          <cell r="A78" t="str">
            <v>2540003</v>
          </cell>
          <cell r="B78" t="str">
            <v>2540003 : Doctor of Philosophy Program in Environmental Technology</v>
          </cell>
        </row>
        <row r="79">
          <cell r="A79" t="str">
            <v>2541009</v>
          </cell>
          <cell r="B79" t="str">
            <v>2541009 : Doctor of Philosophy Program in Environmental Technology (International Program)</v>
          </cell>
        </row>
        <row r="80">
          <cell r="A80" t="str">
            <v>2548006</v>
          </cell>
          <cell r="B80" t="str">
            <v>2548006 : Doctor of Philosophy Program in Industrial and Manufacturing Systems Engineering</v>
          </cell>
        </row>
        <row r="81">
          <cell r="A81" t="str">
            <v>2543006</v>
          </cell>
          <cell r="B81" t="str">
            <v>2543006 : Doctor of Philosophy Program in Information Technology (English Program)</v>
          </cell>
        </row>
        <row r="82">
          <cell r="A82" t="str">
            <v>2548008</v>
          </cell>
          <cell r="B82" t="str">
            <v>2548008 : Doctor of Philosophy Program in Learning Innovation and Technology</v>
          </cell>
        </row>
        <row r="83">
          <cell r="A83" t="str">
            <v>2554003</v>
          </cell>
          <cell r="B83" t="str">
            <v>2554003 : Doctor of Philosophy Program in Materials Processing Technology and Manufacturing Innovation)</v>
          </cell>
        </row>
        <row r="84">
          <cell r="A84" t="str">
            <v>2540002</v>
          </cell>
          <cell r="B84" t="str">
            <v>2540002 : Doctor of Philosophy Program in Materials Technology</v>
          </cell>
        </row>
        <row r="85">
          <cell r="A85" t="str">
            <v>2547007</v>
          </cell>
          <cell r="B85" t="str">
            <v>2547007 : Doctor of Philosophy Program in Physics</v>
          </cell>
        </row>
        <row r="86">
          <cell r="A86" t="str">
            <v>2548007</v>
          </cell>
          <cell r="B86" t="str">
            <v>2548007 : Doctor of Philosophy Program in Polymer Science and Technology (International Program)</v>
          </cell>
        </row>
        <row r="87">
          <cell r="A87" t="str">
            <v>2546010</v>
          </cell>
          <cell r="B87" t="str">
            <v>2546010 : Doctor of Philosophy Program in Postharvest Technology (International Program)</v>
          </cell>
        </row>
        <row r="88">
          <cell r="A88" t="str">
            <v>2552005</v>
          </cell>
          <cell r="B88" t="str">
            <v>2552005 : Doctor of Philosophy Program in Robotics and Automation</v>
          </cell>
        </row>
        <row r="89">
          <cell r="A89" t="str">
            <v>2548001</v>
          </cell>
          <cell r="B89" t="str">
            <v>2548001 : Doctor of Philosophy Program in Science and Technology</v>
          </cell>
        </row>
        <row r="90">
          <cell r="A90" t="str">
            <v>2541007</v>
          </cell>
          <cell r="B90" t="str">
            <v>2541007 : Doctor of Philosophy Program in Thermal Technology</v>
          </cell>
        </row>
        <row r="91">
          <cell r="A91" t="str">
            <v>2529001</v>
          </cell>
          <cell r="B91" t="str">
            <v>2529001 : Graduate Diploma Program in Energry Technology</v>
          </cell>
        </row>
        <row r="92">
          <cell r="A92" t="str">
            <v>2529002</v>
          </cell>
          <cell r="B92" t="str">
            <v>2529002 : Graduate Diploma Program in Energy Management Technology</v>
          </cell>
        </row>
        <row r="93">
          <cell r="A93" t="str">
            <v>2533006</v>
          </cell>
          <cell r="B93" t="str">
            <v>2533006 : Graduate Diploma Program in Environmental Technology</v>
          </cell>
        </row>
        <row r="94">
          <cell r="A94" t="str">
            <v>2537002</v>
          </cell>
          <cell r="B94" t="str">
            <v>2537002 : Graduate Diploma Program in Food Engineering</v>
          </cell>
        </row>
        <row r="95">
          <cell r="A95" t="str">
            <v>2536002</v>
          </cell>
          <cell r="B95" t="str">
            <v>2536002 : Graduate Diploma Program in Geotechnical Engineering</v>
          </cell>
        </row>
        <row r="96">
          <cell r="A96" t="str">
            <v>2543001</v>
          </cell>
          <cell r="B96" t="str">
            <v>2543001 : Graduate Diploma Program in Information Technology</v>
          </cell>
        </row>
        <row r="97">
          <cell r="A97" t="str">
            <v>2531001</v>
          </cell>
          <cell r="B97" t="str">
            <v>2531001 : Graduate Diploma Program in Materials Technology</v>
          </cell>
        </row>
        <row r="98">
          <cell r="A98" t="str">
            <v>2534005</v>
          </cell>
          <cell r="B98" t="str">
            <v>2534005 : Graduate Diploma Program in Resource Based English language Learning</v>
          </cell>
        </row>
        <row r="99">
          <cell r="A99" t="str">
            <v>2541001</v>
          </cell>
          <cell r="B99" t="str">
            <v>2541001 : Graduate Diploma Program in Teaching of Science and Mathematics</v>
          </cell>
        </row>
        <row r="100">
          <cell r="A100" t="str">
            <v>2536001</v>
          </cell>
          <cell r="B100" t="str">
            <v>2536001 : Graduate Diploma Program in Thermal Technology</v>
          </cell>
        </row>
        <row r="101">
          <cell r="A101" t="str">
            <v>2546003</v>
          </cell>
          <cell r="B101" t="str">
            <v>2546003 : Master of Architecture Program in Building Technology (International Program)</v>
          </cell>
        </row>
        <row r="102">
          <cell r="A102" t="str">
            <v>2550001</v>
          </cell>
          <cell r="B102" t="str">
            <v>2550001 : Master of Architecture Program in Design and Planning (International Program)</v>
          </cell>
        </row>
        <row r="103">
          <cell r="A103" t="str">
            <v>2541005</v>
          </cell>
          <cell r="B103" t="str">
            <v>2541005 : Master of Arts Program in Applied Linguistics (Resource Based English Language Learning)</v>
          </cell>
        </row>
        <row r="104">
          <cell r="A104" t="str">
            <v>2527001</v>
          </cell>
          <cell r="B104" t="str">
            <v>2527001 : Master of Arts Program in Applied Linguistics for English Language Teaching (International Program)</v>
          </cell>
        </row>
        <row r="105">
          <cell r="A105" t="str">
            <v>2552004</v>
          </cell>
          <cell r="B105" t="str">
            <v>2552004 : Master of Arts Program in English for Professional and International Communication (International Program)</v>
          </cell>
        </row>
        <row r="106">
          <cell r="A106" t="str">
            <v>2555002</v>
          </cell>
          <cell r="B106" t="str">
            <v>2555002 : Master of Arts Program in Environmental Social Sciences</v>
          </cell>
        </row>
        <row r="107">
          <cell r="A107" t="str">
            <v>2547004</v>
          </cell>
          <cell r="B107" t="str">
            <v>2547004 : Master of Business Administration Program in Entrepreneurship Management</v>
          </cell>
        </row>
        <row r="108">
          <cell r="A108" t="str">
            <v>2554004</v>
          </cell>
          <cell r="B108" t="str">
            <v>2554004 : Master of Business Administration Program in Management</v>
          </cell>
        </row>
        <row r="109">
          <cell r="A109" t="str">
            <v>2547003</v>
          </cell>
          <cell r="B109" t="str">
            <v>2547003 : Master of Bussiness Administration Program in Telecommunication Business Magagement</v>
          </cell>
        </row>
        <row r="110">
          <cell r="A110" t="str">
            <v>2539002</v>
          </cell>
          <cell r="B110" t="str">
            <v>2539002 : Master of Engineering and Master of Science Program in Computer Engineering (International Program)</v>
          </cell>
        </row>
        <row r="111">
          <cell r="A111" t="str">
            <v>2549002</v>
          </cell>
          <cell r="B111" t="str">
            <v>2549002 : Master of Engineering Program in Aquaculture Engineering</v>
          </cell>
        </row>
        <row r="112">
          <cell r="A112" t="str">
            <v>2552002</v>
          </cell>
          <cell r="B112" t="str">
            <v>2552002 : Master of Engineering Program in Automotive Engineering (International Program)</v>
          </cell>
        </row>
        <row r="113">
          <cell r="A113" t="str">
            <v>2525003</v>
          </cell>
          <cell r="B113" t="str">
            <v>2525003 : Master of Engineering Program in Chemical Engineering</v>
          </cell>
        </row>
        <row r="114">
          <cell r="A114" t="str">
            <v>2520002</v>
          </cell>
          <cell r="B114" t="str">
            <v>2520002 : Master of Engineering Program in Civil Engineering</v>
          </cell>
        </row>
        <row r="115">
          <cell r="A115" t="str">
            <v>2552003</v>
          </cell>
          <cell r="B115" t="str">
            <v>2552003 : Master of Engineering Program in Civil Engineering Technology</v>
          </cell>
        </row>
        <row r="116">
          <cell r="A116" t="str">
            <v>2539004</v>
          </cell>
          <cell r="B116" t="str">
            <v>2539004 : Master of Engineering Program in Construction Engineering and Management</v>
          </cell>
        </row>
        <row r="117">
          <cell r="A117" t="str">
            <v>2549001</v>
          </cell>
          <cell r="B117" t="str">
            <v>2549001 : Master of Engineering Program in Electrical and Information Engineering</v>
          </cell>
        </row>
        <row r="118">
          <cell r="A118" t="str">
            <v>2545004</v>
          </cell>
          <cell r="B118" t="str">
            <v>2545004 : Master of Engineering Program in Electrical and Information Engineering (International Program)</v>
          </cell>
        </row>
        <row r="119">
          <cell r="A119" t="str">
            <v>2532003</v>
          </cell>
          <cell r="B119" t="str">
            <v>2532003 : Master of Engineering Program in Electrical Engineering</v>
          </cell>
        </row>
        <row r="120">
          <cell r="A120" t="str">
            <v>2541003</v>
          </cell>
          <cell r="B120" t="str">
            <v>2541003 : Master of Engineering Program in Environmental Engineering</v>
          </cell>
        </row>
        <row r="121">
          <cell r="A121" t="str">
            <v>2533005</v>
          </cell>
          <cell r="B121" t="str">
            <v>2533005 : Master of Engineering Program in Food Engineering</v>
          </cell>
        </row>
        <row r="122">
          <cell r="A122" t="str">
            <v>2532002</v>
          </cell>
          <cell r="B122" t="str">
            <v>2532002 : Master of Engineering Program in Industrial and Manufacturing Systems Engineering</v>
          </cell>
        </row>
        <row r="123">
          <cell r="A123" t="str">
            <v>2541004</v>
          </cell>
          <cell r="B123" t="str">
            <v>2541004 : Master of Engineering Program in Industrial Metrology</v>
          </cell>
        </row>
        <row r="124">
          <cell r="A124" t="str">
            <v>2547008</v>
          </cell>
          <cell r="B124" t="str">
            <v>2547008 : Master of Engineering Program in Integrated Product Design and Manufacturing</v>
          </cell>
        </row>
        <row r="125">
          <cell r="A125" t="str">
            <v>2554002</v>
          </cell>
          <cell r="B125" t="str">
            <v>2554002 : Master of Engineering Program in Materials Processing Technology and Manufacturing Innovation</v>
          </cell>
        </row>
        <row r="126">
          <cell r="A126" t="str">
            <v>2533004</v>
          </cell>
          <cell r="B126" t="str">
            <v>2533004 : Master of Engineering Program in Materials Technology</v>
          </cell>
        </row>
        <row r="127">
          <cell r="A127" t="str">
            <v>2518001</v>
          </cell>
          <cell r="B127" t="str">
            <v>2518001 : Master of Engineering Program in Mechanical Engineering</v>
          </cell>
        </row>
        <row r="128">
          <cell r="A128" t="str">
            <v>2539005</v>
          </cell>
          <cell r="B128" t="str">
            <v>2539005 : Master of Engineering Program in Metal Forming Technology</v>
          </cell>
        </row>
        <row r="129">
          <cell r="A129" t="str">
            <v>2545003</v>
          </cell>
          <cell r="B129" t="str">
            <v>2545003 : Master of Engineering Program in Metallurgical Engineering</v>
          </cell>
        </row>
        <row r="130">
          <cell r="A130" t="str">
            <v>2548010</v>
          </cell>
          <cell r="B130" t="str">
            <v>2548010 : Master of Engineering Program in Polymer Processing Engineering</v>
          </cell>
        </row>
        <row r="131">
          <cell r="A131" t="str">
            <v>2545006</v>
          </cell>
          <cell r="B131" t="str">
            <v>2545006 : Master of Engineering Program in Precision Engineering</v>
          </cell>
        </row>
        <row r="132">
          <cell r="A132" t="str">
            <v>2547005</v>
          </cell>
          <cell r="B132" t="str">
            <v>2547005 : Master of Engineering Program in Quality Engineering</v>
          </cell>
        </row>
        <row r="133">
          <cell r="A133" t="str">
            <v>2546008</v>
          </cell>
          <cell r="B133" t="str">
            <v>2546008 : Master of Engineering Program in Robotics and Automation</v>
          </cell>
        </row>
        <row r="134">
          <cell r="A134" t="str">
            <v>2538007</v>
          </cell>
          <cell r="B134" t="str">
            <v>2538007 : Master of Engineering Program in Transportation Engineering</v>
          </cell>
        </row>
        <row r="135">
          <cell r="A135" t="str">
            <v>2535005</v>
          </cell>
          <cell r="B135" t="str">
            <v>2535005 : Master of Engineering Program in Water Resources Engineeering</v>
          </cell>
        </row>
        <row r="136">
          <cell r="A136" t="str">
            <v>2545001</v>
          </cell>
          <cell r="B136" t="str">
            <v>2545001 : Master of Engineering Program in Welding Engineering</v>
          </cell>
        </row>
        <row r="137">
          <cell r="A137" t="str">
            <v>2519003</v>
          </cell>
          <cell r="B137" t="str">
            <v>2519003 : Master of Engineering/Master of Science Program in Energy Technology</v>
          </cell>
        </row>
        <row r="138">
          <cell r="A138" t="str">
            <v>2548004</v>
          </cell>
          <cell r="B138" t="str">
            <v>2548004 : Master of Engineering/Master of Science Program in Energy Technology and Management (International Program)</v>
          </cell>
        </row>
        <row r="139">
          <cell r="A139" t="str">
            <v>2532005</v>
          </cell>
          <cell r="B139" t="str">
            <v>2532005 : Master of Engineering/Master of Science Program in Environmental Technology</v>
          </cell>
        </row>
        <row r="140">
          <cell r="A140" t="str">
            <v>2548005</v>
          </cell>
          <cell r="B140" t="str">
            <v>2548005 : Master of Engineering/Master of Science Program in Environmental Technology and Management (International Program)</v>
          </cell>
        </row>
        <row r="141">
          <cell r="A141" t="str">
            <v>2535001</v>
          </cell>
          <cell r="B141" t="str">
            <v>2535001 : Master of Engineering/Master of Science Program in Thermal Technology</v>
          </cell>
        </row>
        <row r="142">
          <cell r="A142" t="str">
            <v>2532001</v>
          </cell>
          <cell r="B142" t="str">
            <v>2532001 : Master of Engineering/Master of Scinecn Program in Energy Management Technology</v>
          </cell>
        </row>
        <row r="143">
          <cell r="A143" t="str">
            <v>2547011</v>
          </cell>
          <cell r="B143" t="str">
            <v>2547011 : Master of Fine Arts Program in Human-Centered Design (International Program)</v>
          </cell>
        </row>
        <row r="144">
          <cell r="A144" t="str">
            <v>2541011</v>
          </cell>
          <cell r="B144" t="str">
            <v>2541011 : Master of Philosophy Program in Energy Technology (International Program)</v>
          </cell>
        </row>
        <row r="145">
          <cell r="A145" t="str">
            <v>2541010</v>
          </cell>
          <cell r="B145" t="str">
            <v>2541010 : Master of Philosophy Program in Environmental Technology (International Program)</v>
          </cell>
        </row>
        <row r="146">
          <cell r="A146" t="str">
            <v>2550006</v>
          </cell>
          <cell r="B146" t="str">
            <v>2550006 : Master of Science and Master of Engineering Program in Biological Engineering</v>
          </cell>
        </row>
        <row r="147">
          <cell r="A147" t="str">
            <v>2550002</v>
          </cell>
          <cell r="B147" t="str">
            <v>2550002 : Master of Science and Master of Fine Arts Program in Design and Planning (International Program)</v>
          </cell>
        </row>
        <row r="148">
          <cell r="A148" t="str">
            <v>2546001</v>
          </cell>
          <cell r="B148" t="str">
            <v>2546001 : Master of Science in Industrial Education Program in Civil Engineering</v>
          </cell>
        </row>
        <row r="149">
          <cell r="A149" t="str">
            <v>2538002</v>
          </cell>
          <cell r="B149" t="str">
            <v>2538002 : Master of Science in Industrial Education Program in Computer and Information Technology</v>
          </cell>
        </row>
        <row r="150">
          <cell r="A150" t="str">
            <v>2534001</v>
          </cell>
          <cell r="B150" t="str">
            <v>2534001 : Master of Science in Industrial Education Program in Electrical Engineering</v>
          </cell>
        </row>
        <row r="151">
          <cell r="A151" t="str">
            <v>2538001</v>
          </cell>
          <cell r="B151" t="str">
            <v>2538001 : Master of Science in Industrial Education Program in Learning Technology and Mass Communication</v>
          </cell>
        </row>
        <row r="152">
          <cell r="A152" t="str">
            <v>2533002</v>
          </cell>
          <cell r="B152" t="str">
            <v>2533002 : Master of Science in Industrial Education Program in Mechanical Engineering</v>
          </cell>
        </row>
        <row r="153">
          <cell r="A153" t="str">
            <v>2547010</v>
          </cell>
          <cell r="B153" t="str">
            <v>2547010 : Master of Science in Industrial Education Program in Production Engineering</v>
          </cell>
        </row>
        <row r="154">
          <cell r="A154" t="str">
            <v>2533001</v>
          </cell>
          <cell r="B154" t="str">
            <v>2533001 : Master of Science Program in Applied Mathematics</v>
          </cell>
        </row>
        <row r="155">
          <cell r="A155" t="str">
            <v>2539001</v>
          </cell>
          <cell r="B155" t="str">
            <v>2539001 : Master of Science Program in Applied Microbiology</v>
          </cell>
        </row>
        <row r="156">
          <cell r="A156" t="str">
            <v>2540005</v>
          </cell>
          <cell r="B156" t="str">
            <v>2540005 : Master of Science Program in Biochemical Technology</v>
          </cell>
        </row>
        <row r="157">
          <cell r="A157" t="str">
            <v>2546006</v>
          </cell>
          <cell r="B157" t="str">
            <v>2546006 : Master of Science Program in Bioinformatics and Systems Biology (International Program)</v>
          </cell>
        </row>
        <row r="158">
          <cell r="A158" t="str">
            <v>2525002</v>
          </cell>
          <cell r="B158" t="str">
            <v>2525002 : Master of Science Program in Biotechnology (International Program)</v>
          </cell>
        </row>
        <row r="159">
          <cell r="A159" t="str">
            <v>2546004</v>
          </cell>
          <cell r="B159" t="str">
            <v>2546004 : Master of Science Program in Building Technology (International Program)</v>
          </cell>
        </row>
        <row r="160">
          <cell r="A160" t="str">
            <v>2545011</v>
          </cell>
          <cell r="B160" t="str">
            <v>2545011 : Master of Science Program in Business Information System</v>
          </cell>
        </row>
        <row r="161">
          <cell r="A161" t="str">
            <v>2552001</v>
          </cell>
          <cell r="B161" t="str">
            <v>2552001 : Master of Science Program in Chemistry</v>
          </cell>
        </row>
        <row r="162">
          <cell r="A162" t="str">
            <v>2547002</v>
          </cell>
          <cell r="B162" t="str">
            <v>2547002 : Master of Science Program in Chemistry for Teachers</v>
          </cell>
        </row>
        <row r="163">
          <cell r="A163" t="str">
            <v>2554006</v>
          </cell>
          <cell r="B163" t="str">
            <v>2554006 : Master of Science Program in Computer Science</v>
          </cell>
        </row>
        <row r="164">
          <cell r="A164" t="str">
            <v>2546005</v>
          </cell>
          <cell r="B164" t="str">
            <v>2546005 : Master of Science Program in Didactic Mathematics</v>
          </cell>
        </row>
        <row r="165">
          <cell r="A165" t="str">
            <v>2544001</v>
          </cell>
          <cell r="B165" t="str">
            <v>2544001 : Master of Science Program in Energy Technology (International Program)</v>
          </cell>
        </row>
        <row r="166">
          <cell r="A166" t="str">
            <v>2544003</v>
          </cell>
          <cell r="B166" t="str">
            <v>2544003 : Master of Science Program in Environmental Technology (International Program)</v>
          </cell>
        </row>
        <row r="167">
          <cell r="A167" t="str">
            <v>2534003</v>
          </cell>
          <cell r="B167" t="str">
            <v>2534003 : Master of Science Program in Industrial Chemistry</v>
          </cell>
        </row>
        <row r="168">
          <cell r="A168" t="str">
            <v>2538005</v>
          </cell>
          <cell r="B168" t="str">
            <v>2538005 : Master of Science Program in Information Technology</v>
          </cell>
        </row>
        <row r="169">
          <cell r="A169" t="str">
            <v>2545010</v>
          </cell>
          <cell r="B169" t="str">
            <v>2545010 : Master of Science Program in Logistics Management</v>
          </cell>
        </row>
        <row r="170">
          <cell r="A170" t="str">
            <v>2554005</v>
          </cell>
          <cell r="B170" t="str">
            <v>2554005 : Master of Science Program in Management</v>
          </cell>
        </row>
        <row r="171">
          <cell r="A171" t="str">
            <v>2534006</v>
          </cell>
          <cell r="B171" t="str">
            <v>2534006 : Master of Science Program in Physics</v>
          </cell>
        </row>
        <row r="172">
          <cell r="A172" t="str">
            <v>2547006</v>
          </cell>
          <cell r="B172" t="str">
            <v>2547006 : Master of Science Program in Physics for Teachers</v>
          </cell>
        </row>
        <row r="173">
          <cell r="A173" t="str">
            <v>2537003</v>
          </cell>
          <cell r="B173" t="str">
            <v>2537003 : Master of science Program in Postharvest Technology (International Program)</v>
          </cell>
        </row>
        <row r="174">
          <cell r="A174" t="str">
            <v>2548011</v>
          </cell>
          <cell r="B174" t="str">
            <v>2548011 : Master of Science Program in Printing and Packaging Technology</v>
          </cell>
        </row>
        <row r="175">
          <cell r="A175" t="str">
            <v>2545008</v>
          </cell>
          <cell r="B175" t="str">
            <v>2545008 : Master of Science Program in Project Management</v>
          </cell>
        </row>
        <row r="176">
          <cell r="A176" t="str">
            <v>2548002</v>
          </cell>
          <cell r="B176" t="str">
            <v>2548002 : Master of Science Program in Science and Technology</v>
          </cell>
        </row>
        <row r="177">
          <cell r="A177" t="str">
            <v>2540007</v>
          </cell>
          <cell r="B177" t="str">
            <v>2540007 : Master of Science Program in Software Engineering</v>
          </cell>
        </row>
        <row r="178">
          <cell r="A178" t="str">
            <v>2545009</v>
          </cell>
          <cell r="B178" t="str">
            <v>2545009 : Master of Science Program in Technology and Innovation Management</v>
          </cell>
        </row>
        <row r="179">
          <cell r="A179" t="str">
            <v>2546009</v>
          </cell>
          <cell r="B179" t="str">
            <v>2546009 : Master of Science Program in Technopreneurship</v>
          </cell>
        </row>
        <row r="180">
          <cell r="A180" t="str">
            <v>2538006</v>
          </cell>
          <cell r="B180" t="str">
            <v>2538006 : Master of Science/Master of Engineering/Master of Arts Program in Natural Resource Management</v>
          </cell>
        </row>
        <row r="181">
          <cell r="A181" t="str">
            <v>N/A</v>
          </cell>
          <cell r="B181" t="str">
            <v>N/A</v>
          </cell>
        </row>
      </sheetData>
      <sheetData sheetId="5">
        <row r="2">
          <cell r="A2">
            <v>10903004</v>
          </cell>
          <cell r="B2" t="str">
            <v>10903004 : Applied Computer Science</v>
          </cell>
        </row>
        <row r="3">
          <cell r="A3">
            <v>10808012</v>
          </cell>
          <cell r="B3" t="str">
            <v>10808012 : Applied Computer Science-Multimedia</v>
          </cell>
        </row>
        <row r="4">
          <cell r="A4">
            <v>11406002</v>
          </cell>
          <cell r="B4" t="str">
            <v>11406002 : APPLIED LINGUISTICS</v>
          </cell>
        </row>
        <row r="5">
          <cell r="A5">
            <v>11406004</v>
          </cell>
          <cell r="B5" t="str">
            <v>11406004 : Applied Linguistics for English Language Tecaching</v>
          </cell>
        </row>
        <row r="6">
          <cell r="A6">
            <v>10903006</v>
          </cell>
          <cell r="B6" t="str">
            <v>10903006 : Applied Mathematics</v>
          </cell>
        </row>
        <row r="7">
          <cell r="A7">
            <v>10905016</v>
          </cell>
          <cell r="B7" t="str">
            <v>10905016 : Applied Microbiology</v>
          </cell>
        </row>
        <row r="8">
          <cell r="A8">
            <v>10902012</v>
          </cell>
          <cell r="B8" t="str">
            <v>10902012 : Applied Physics</v>
          </cell>
        </row>
        <row r="9">
          <cell r="A9">
            <v>10903005</v>
          </cell>
          <cell r="B9" t="str">
            <v>10903005 : Applied Statistics</v>
          </cell>
        </row>
        <row r="10">
          <cell r="A10">
            <v>10700001</v>
          </cell>
          <cell r="B10" t="str">
            <v>10700001 : Aquaculture Engineering</v>
          </cell>
        </row>
        <row r="11">
          <cell r="A11">
            <v>13604034</v>
          </cell>
          <cell r="B11" t="str">
            <v>13604034 : Aquaculture Engineering</v>
          </cell>
        </row>
        <row r="12">
          <cell r="A12">
            <v>11200003</v>
          </cell>
          <cell r="B12" t="str">
            <v>11200003 : Architecture</v>
          </cell>
        </row>
        <row r="13">
          <cell r="A13">
            <v>10708026</v>
          </cell>
          <cell r="B13" t="str">
            <v>10708026 : Automation Engineering</v>
          </cell>
        </row>
        <row r="14">
          <cell r="A14">
            <v>10702003</v>
          </cell>
          <cell r="B14" t="str">
            <v>10702003 : Automotive Engineering</v>
          </cell>
        </row>
        <row r="15">
          <cell r="A15">
            <v>11103004</v>
          </cell>
          <cell r="B15" t="str">
            <v>11103004 : Biochemical Technology</v>
          </cell>
        </row>
        <row r="16">
          <cell r="A16">
            <v>11100001</v>
          </cell>
          <cell r="B16" t="str">
            <v>11100001 : Bioinformatics</v>
          </cell>
        </row>
        <row r="17">
          <cell r="A17">
            <v>10700002</v>
          </cell>
          <cell r="B17" t="str">
            <v>10700002 : Biological Engineering</v>
          </cell>
        </row>
        <row r="18">
          <cell r="A18">
            <v>13603033</v>
          </cell>
          <cell r="B18" t="str">
            <v>13603033 : Biological Engineering</v>
          </cell>
        </row>
        <row r="19">
          <cell r="A19">
            <v>10905017</v>
          </cell>
          <cell r="B19" t="str">
            <v>10905017 : Biosciences</v>
          </cell>
        </row>
        <row r="20">
          <cell r="A20">
            <v>11104001</v>
          </cell>
          <cell r="B20" t="str">
            <v>11104001 : Biotechnology</v>
          </cell>
        </row>
        <row r="21">
          <cell r="A21">
            <v>11105001</v>
          </cell>
          <cell r="B21" t="str">
            <v>11105001 : Biotechnology</v>
          </cell>
        </row>
        <row r="22">
          <cell r="A22">
            <v>11200010</v>
          </cell>
          <cell r="B22" t="str">
            <v>11200010 : Building Technology</v>
          </cell>
        </row>
        <row r="23">
          <cell r="A23">
            <v>10706001</v>
          </cell>
          <cell r="B23" t="str">
            <v>10706001 : Chemical Engineering</v>
          </cell>
        </row>
        <row r="24">
          <cell r="A24">
            <v>10706006</v>
          </cell>
          <cell r="B24" t="str">
            <v>10706006 : Chemistry</v>
          </cell>
        </row>
        <row r="25">
          <cell r="A25">
            <v>10902006</v>
          </cell>
          <cell r="B25" t="str">
            <v>10902006 : Chemistry</v>
          </cell>
        </row>
        <row r="26">
          <cell r="A26">
            <v>10904006</v>
          </cell>
          <cell r="B26" t="str">
            <v>10904006 : Chemistry</v>
          </cell>
        </row>
        <row r="27">
          <cell r="A27">
            <v>10904008</v>
          </cell>
          <cell r="B27" t="str">
            <v>10904008 : Chemistry for Teachers</v>
          </cell>
        </row>
        <row r="28">
          <cell r="A28">
            <v>10704005</v>
          </cell>
          <cell r="B28" t="str">
            <v>10704005 : Civil Engineering</v>
          </cell>
        </row>
        <row r="29">
          <cell r="A29">
            <v>10805003</v>
          </cell>
          <cell r="B29" t="str">
            <v>10805003 : Civil Engineering</v>
          </cell>
        </row>
        <row r="30">
          <cell r="A30">
            <v>10704010</v>
          </cell>
          <cell r="B30" t="str">
            <v>10704010 : Civil Engineering Technology</v>
          </cell>
        </row>
        <row r="31">
          <cell r="A31">
            <v>11200004</v>
          </cell>
          <cell r="B31" t="str">
            <v xml:space="preserve">11200004 : Communication Design </v>
          </cell>
        </row>
        <row r="32">
          <cell r="A32">
            <v>10808011</v>
          </cell>
          <cell r="B32" t="str">
            <v>10808011 : Computer and Information Technology</v>
          </cell>
        </row>
        <row r="33">
          <cell r="A33">
            <v>10712018</v>
          </cell>
          <cell r="B33" t="str">
            <v>10712018 : Computer Engineering</v>
          </cell>
        </row>
        <row r="34">
          <cell r="A34">
            <v>10712002</v>
          </cell>
          <cell r="B34" t="str">
            <v>10712002 : Computer Science</v>
          </cell>
        </row>
        <row r="35">
          <cell r="A35">
            <v>11300002</v>
          </cell>
          <cell r="B35" t="str">
            <v>11300002 : Computer Science</v>
          </cell>
        </row>
        <row r="36">
          <cell r="A36">
            <v>10704012</v>
          </cell>
          <cell r="B36" t="str">
            <v>10704012 : Construction Engineering and Management</v>
          </cell>
        </row>
        <row r="37">
          <cell r="A37">
            <v>10705020</v>
          </cell>
          <cell r="B37" t="str">
            <v>10705020 : Control System and Instrumentation Engineering</v>
          </cell>
        </row>
        <row r="38">
          <cell r="A38">
            <v>10708020</v>
          </cell>
          <cell r="B38" t="str">
            <v>10708020 : Control System and Instrumentation Engineering</v>
          </cell>
        </row>
        <row r="39">
          <cell r="A39">
            <v>13400002</v>
          </cell>
          <cell r="B39" t="str">
            <v>13400002 : Development of Industrial Competitiveness</v>
          </cell>
        </row>
        <row r="40">
          <cell r="A40">
            <v>10903003</v>
          </cell>
          <cell r="B40" t="str">
            <v>10903003 : Didactic Mathematics</v>
          </cell>
        </row>
        <row r="41">
          <cell r="A41">
            <v>10802007</v>
          </cell>
          <cell r="B41" t="str">
            <v>10802007 : Educational Technology and Mass Communication</v>
          </cell>
        </row>
        <row r="42">
          <cell r="A42">
            <v>10712023</v>
          </cell>
          <cell r="B42" t="str">
            <v>10712023 : Electrical and Computer Engineering</v>
          </cell>
        </row>
        <row r="43">
          <cell r="A43">
            <v>10711026</v>
          </cell>
          <cell r="B43" t="str">
            <v>10711026 : Electrical and Information Engineering Technology</v>
          </cell>
        </row>
        <row r="44">
          <cell r="A44">
            <v>10711025</v>
          </cell>
          <cell r="B44" t="str">
            <v>10711025 : Electrical Communication and Electronic Engineering</v>
          </cell>
        </row>
        <row r="45">
          <cell r="A45">
            <v>10705004</v>
          </cell>
          <cell r="B45" t="str">
            <v>10705004 : Electrical Engineering</v>
          </cell>
        </row>
        <row r="46">
          <cell r="A46">
            <v>10804002</v>
          </cell>
          <cell r="B46" t="str">
            <v>10804002 : Electrical Engineering</v>
          </cell>
        </row>
        <row r="47">
          <cell r="A47">
            <v>11300003</v>
          </cell>
          <cell r="B47" t="str">
            <v>11300003 : Electronic Business</v>
          </cell>
        </row>
        <row r="48">
          <cell r="A48">
            <v>11300007</v>
          </cell>
          <cell r="B48" t="str">
            <v>11300007 : Electronic Businness</v>
          </cell>
        </row>
        <row r="49">
          <cell r="A49">
            <v>10705023</v>
          </cell>
          <cell r="B49" t="str">
            <v>10705023 : Electronics and Telecommunication Engineering</v>
          </cell>
        </row>
        <row r="50">
          <cell r="A50">
            <v>10708023</v>
          </cell>
          <cell r="B50" t="str">
            <v>10708023 : Electronics and Telecommunication Engineering</v>
          </cell>
        </row>
        <row r="51">
          <cell r="A51">
            <v>10711023</v>
          </cell>
          <cell r="B51" t="str">
            <v>10711023 : Electronics and Telecommunication Engineering</v>
          </cell>
        </row>
        <row r="52">
          <cell r="A52">
            <v>11003007</v>
          </cell>
          <cell r="B52" t="str">
            <v>11003007 : Energy Management</v>
          </cell>
        </row>
        <row r="53">
          <cell r="A53">
            <v>11003002</v>
          </cell>
          <cell r="B53" t="str">
            <v>11003002 : Energy Management Technology</v>
          </cell>
        </row>
        <row r="54">
          <cell r="A54">
            <v>11002001</v>
          </cell>
          <cell r="B54" t="str">
            <v>11002001 : Energy Technology</v>
          </cell>
        </row>
        <row r="55">
          <cell r="A55">
            <v>11003001</v>
          </cell>
          <cell r="B55" t="str">
            <v>11003001 : Energy Technology</v>
          </cell>
        </row>
        <row r="56">
          <cell r="A56">
            <v>11005001</v>
          </cell>
          <cell r="B56" t="str">
            <v>11005001 : Energy Technology</v>
          </cell>
        </row>
        <row r="57">
          <cell r="A57">
            <v>13000001</v>
          </cell>
          <cell r="B57" t="str">
            <v>13000001 : Energy Technology</v>
          </cell>
        </row>
        <row r="58">
          <cell r="A58">
            <v>13000003</v>
          </cell>
          <cell r="B58" t="str">
            <v>13000003 : Energy Technology and Management</v>
          </cell>
        </row>
        <row r="59">
          <cell r="A59">
            <v>10700003</v>
          </cell>
          <cell r="B59" t="str">
            <v>10700003 : Engineering</v>
          </cell>
        </row>
        <row r="60">
          <cell r="A60">
            <v>11406001</v>
          </cell>
          <cell r="B60" t="str">
            <v>11406001 : English for Professional and Internatonal Communic</v>
          </cell>
        </row>
        <row r="61">
          <cell r="A61">
            <v>13100006</v>
          </cell>
          <cell r="B61" t="str">
            <v>13100006 : Entrepreneurship Management</v>
          </cell>
        </row>
        <row r="62">
          <cell r="A62">
            <v>10710022</v>
          </cell>
          <cell r="B62" t="str">
            <v>10710022 : Environmental Engineering</v>
          </cell>
        </row>
        <row r="63">
          <cell r="A63">
            <v>10712022</v>
          </cell>
          <cell r="B63" t="str">
            <v>10712022 : Environmental Engineering</v>
          </cell>
        </row>
        <row r="64">
          <cell r="A64">
            <v>11404004</v>
          </cell>
          <cell r="B64" t="str">
            <v>11404004 : Environmental Social Sciences</v>
          </cell>
        </row>
        <row r="65">
          <cell r="A65">
            <v>11003005</v>
          </cell>
          <cell r="B65" t="str">
            <v>11003005 : Environmental Technology</v>
          </cell>
        </row>
        <row r="66">
          <cell r="A66">
            <v>11005005</v>
          </cell>
          <cell r="B66" t="str">
            <v>11005005 : Environmental Technology</v>
          </cell>
        </row>
        <row r="67">
          <cell r="A67">
            <v>13000002</v>
          </cell>
          <cell r="B67" t="str">
            <v>13000002 : Environmental Technology</v>
          </cell>
        </row>
        <row r="68">
          <cell r="A68">
            <v>13000004</v>
          </cell>
          <cell r="B68" t="str">
            <v>13000004 : Environmental Technology and Management</v>
          </cell>
        </row>
        <row r="69">
          <cell r="A69">
            <v>10707032</v>
          </cell>
          <cell r="B69" t="str">
            <v>10707032 : Food Engineering</v>
          </cell>
        </row>
        <row r="70">
          <cell r="A70">
            <v>10905015</v>
          </cell>
          <cell r="B70" t="str">
            <v>10905015 : Food Science and Technology</v>
          </cell>
        </row>
        <row r="71">
          <cell r="A71">
            <v>10704014</v>
          </cell>
          <cell r="B71" t="str">
            <v>10704014 : Geotechnical Engineering</v>
          </cell>
        </row>
        <row r="72">
          <cell r="A72">
            <v>13100001</v>
          </cell>
          <cell r="B72" t="str">
            <v>13100001 : GMI</v>
          </cell>
        </row>
        <row r="73">
          <cell r="A73">
            <v>10703022</v>
          </cell>
          <cell r="B73" t="str">
            <v>10703022 : Industrial and Manufacturing Systems Engineering</v>
          </cell>
        </row>
        <row r="74">
          <cell r="A74">
            <v>10904007</v>
          </cell>
          <cell r="B74" t="str">
            <v>10904007 : Industrial Chemistry</v>
          </cell>
        </row>
        <row r="75">
          <cell r="A75">
            <v>11200009</v>
          </cell>
          <cell r="B75" t="str">
            <v>11200009 : Industrial Design</v>
          </cell>
        </row>
        <row r="76">
          <cell r="A76">
            <v>11200008</v>
          </cell>
          <cell r="B76" t="str">
            <v>11200008 : Industrial Design(International Program)</v>
          </cell>
        </row>
        <row r="77">
          <cell r="A77">
            <v>10708025</v>
          </cell>
          <cell r="B77" t="str">
            <v>10708025 : Industrial Metrology</v>
          </cell>
        </row>
        <row r="78">
          <cell r="A78">
            <v>11300001</v>
          </cell>
          <cell r="B78" t="str">
            <v>11300001 : Information Technology</v>
          </cell>
        </row>
        <row r="79">
          <cell r="A79">
            <v>10708024</v>
          </cell>
          <cell r="B79" t="str">
            <v>10708024 : Instrumentation and Control</v>
          </cell>
        </row>
        <row r="80">
          <cell r="A80">
            <v>10709004</v>
          </cell>
          <cell r="B80" t="str">
            <v>10709004 : Integrated Product Design and Manufacturing</v>
          </cell>
        </row>
        <row r="81">
          <cell r="A81">
            <v>11004004</v>
          </cell>
          <cell r="B81" t="str">
            <v>11004004 : Integrated Product Design and Manufacturing</v>
          </cell>
        </row>
        <row r="82">
          <cell r="A82">
            <v>11200002</v>
          </cell>
          <cell r="B82" t="str">
            <v>11200002 : Interior Architecture</v>
          </cell>
        </row>
        <row r="83">
          <cell r="A83">
            <v>10800018</v>
          </cell>
          <cell r="B83" t="str">
            <v>10800018 : Learning Innovation and Technology</v>
          </cell>
        </row>
        <row r="84">
          <cell r="A84">
            <v>10802020</v>
          </cell>
          <cell r="B84" t="str">
            <v>10802020 : Learning Technology and Mass Communication</v>
          </cell>
        </row>
        <row r="85">
          <cell r="A85">
            <v>13100003</v>
          </cell>
          <cell r="B85" t="str">
            <v>13100003 : Logistics Management</v>
          </cell>
        </row>
        <row r="86">
          <cell r="A86">
            <v>13100010</v>
          </cell>
          <cell r="B86" t="str">
            <v>13100010 : Management</v>
          </cell>
        </row>
        <row r="87">
          <cell r="A87">
            <v>10703021</v>
          </cell>
          <cell r="B87" t="str">
            <v>10703021 : Manufacturing and Systems Engineering</v>
          </cell>
        </row>
        <row r="88">
          <cell r="A88">
            <v>10703019</v>
          </cell>
          <cell r="B88" t="str">
            <v>10703019 : Manufacturing Systems Engineering</v>
          </cell>
        </row>
        <row r="89">
          <cell r="A89">
            <v>10709028</v>
          </cell>
          <cell r="B89" t="str">
            <v>10709028 : Materials Engineering</v>
          </cell>
        </row>
        <row r="90">
          <cell r="A90">
            <v>10709032</v>
          </cell>
          <cell r="B90" t="str">
            <v>10709032 : Materials Processing Technology and Manufacturing Innovation</v>
          </cell>
        </row>
        <row r="91">
          <cell r="A91">
            <v>11004003</v>
          </cell>
          <cell r="B91" t="str">
            <v>11004003 : Materials Technology</v>
          </cell>
        </row>
        <row r="92">
          <cell r="A92">
            <v>10703001</v>
          </cell>
          <cell r="B92" t="str">
            <v>10703001 : Mathematics</v>
          </cell>
        </row>
        <row r="93">
          <cell r="A93">
            <v>10712001</v>
          </cell>
          <cell r="B93" t="str">
            <v>10712001 : Mathematics</v>
          </cell>
        </row>
        <row r="94">
          <cell r="A94">
            <v>10903001</v>
          </cell>
          <cell r="B94" t="str">
            <v>10903001 : Mathematics</v>
          </cell>
        </row>
        <row r="95">
          <cell r="A95">
            <v>10702002</v>
          </cell>
          <cell r="B95" t="str">
            <v>10702002 : Mechanical Engineering</v>
          </cell>
        </row>
        <row r="96">
          <cell r="A96">
            <v>10803001</v>
          </cell>
          <cell r="B96" t="str">
            <v>10803001 : Mechanical Engineering</v>
          </cell>
        </row>
        <row r="97">
          <cell r="A97">
            <v>10703015</v>
          </cell>
          <cell r="B97" t="str">
            <v>10703015 : Mechatronics Engineering</v>
          </cell>
        </row>
        <row r="98">
          <cell r="A98">
            <v>10899014</v>
          </cell>
          <cell r="B98" t="str">
            <v>10899014 : Media Arts</v>
          </cell>
        </row>
        <row r="99">
          <cell r="A99">
            <v>10899015</v>
          </cell>
          <cell r="B99" t="str">
            <v>10899015 : Media Technology</v>
          </cell>
        </row>
        <row r="100">
          <cell r="A100">
            <v>10899016</v>
          </cell>
          <cell r="B100" t="str">
            <v>10899016 : Medical and Science Media</v>
          </cell>
        </row>
        <row r="101">
          <cell r="A101">
            <v>10709027</v>
          </cell>
          <cell r="B101" t="str">
            <v>10709027 : Metal Forming Technology</v>
          </cell>
        </row>
        <row r="102">
          <cell r="A102">
            <v>10703014</v>
          </cell>
          <cell r="B102" t="str">
            <v>10703014 : Metallurgical Engineering</v>
          </cell>
        </row>
        <row r="103">
          <cell r="A103">
            <v>10905013</v>
          </cell>
          <cell r="B103" t="str">
            <v>10905013 : Microbiology</v>
          </cell>
        </row>
        <row r="104">
          <cell r="A104">
            <v>11105002</v>
          </cell>
          <cell r="B104" t="str">
            <v>11105002 : Natural Resource Management</v>
          </cell>
        </row>
        <row r="105">
          <cell r="A105">
            <v>10902010</v>
          </cell>
          <cell r="B105" t="str">
            <v>10902010 : Physics</v>
          </cell>
        </row>
        <row r="106">
          <cell r="A106">
            <v>10902011</v>
          </cell>
          <cell r="B106" t="str">
            <v>10902011 : Physics Education</v>
          </cell>
        </row>
        <row r="107">
          <cell r="A107">
            <v>10709031</v>
          </cell>
          <cell r="B107" t="str">
            <v>10709031 : Polymer Processing Engineering</v>
          </cell>
        </row>
        <row r="108">
          <cell r="A108">
            <v>10904009</v>
          </cell>
          <cell r="B108" t="str">
            <v>10904009 : Polymer Science and Technology</v>
          </cell>
        </row>
        <row r="109">
          <cell r="A109">
            <v>11102003</v>
          </cell>
          <cell r="B109" t="str">
            <v>11102003 : Posthavest Technology</v>
          </cell>
        </row>
        <row r="110">
          <cell r="A110">
            <v>10709030</v>
          </cell>
          <cell r="B110" t="str">
            <v>10709030 : Precision Engineering</v>
          </cell>
        </row>
        <row r="111">
          <cell r="A111">
            <v>10807010</v>
          </cell>
          <cell r="B111" t="str">
            <v>10807010 : Printing and Packaging Technology</v>
          </cell>
        </row>
        <row r="112">
          <cell r="A112">
            <v>10807011</v>
          </cell>
          <cell r="B112" t="str">
            <v>10807011 : Printing Technigue</v>
          </cell>
        </row>
        <row r="113">
          <cell r="A113">
            <v>10807008</v>
          </cell>
          <cell r="B113" t="str">
            <v>10807008 : Printing Technology</v>
          </cell>
        </row>
        <row r="114">
          <cell r="A114">
            <v>10703011</v>
          </cell>
          <cell r="B114" t="str">
            <v>10703011 : Production Engineering</v>
          </cell>
        </row>
        <row r="115">
          <cell r="A115">
            <v>10803004</v>
          </cell>
          <cell r="B115" t="str">
            <v>10803004 : Production Engineering</v>
          </cell>
        </row>
        <row r="116">
          <cell r="A116">
            <v>10806004</v>
          </cell>
          <cell r="B116" t="str">
            <v>10806004 : Production Engineering</v>
          </cell>
        </row>
        <row r="117">
          <cell r="A117">
            <v>13100004</v>
          </cell>
          <cell r="B117" t="str">
            <v>13100004 : Project Management</v>
          </cell>
        </row>
        <row r="118">
          <cell r="A118">
            <v>10703020</v>
          </cell>
          <cell r="B118" t="str">
            <v>10703020 : Quality Engineering</v>
          </cell>
        </row>
        <row r="119">
          <cell r="A119">
            <v>11406003</v>
          </cell>
          <cell r="B119" t="str">
            <v>11406003 : Resource Based English Language Learning</v>
          </cell>
        </row>
        <row r="120">
          <cell r="A120">
            <v>11200001</v>
          </cell>
          <cell r="B120" t="str">
            <v>11200001 : Robotics and Automation</v>
          </cell>
        </row>
        <row r="121">
          <cell r="A121">
            <v>13400001</v>
          </cell>
          <cell r="B121" t="str">
            <v>13400001 : Robotics and Automation</v>
          </cell>
        </row>
        <row r="122">
          <cell r="A122">
            <v>13400007</v>
          </cell>
          <cell r="B122" t="str">
            <v xml:space="preserve">13400007 : Robotics and Automation Engineering </v>
          </cell>
        </row>
        <row r="123">
          <cell r="A123">
            <v>13600001</v>
          </cell>
          <cell r="B123" t="str">
            <v>13600001 : Science and Technology</v>
          </cell>
        </row>
        <row r="124">
          <cell r="A124">
            <v>11404003</v>
          </cell>
          <cell r="B124" t="str">
            <v>11404003 : Social Science and Humanity</v>
          </cell>
        </row>
        <row r="125">
          <cell r="A125">
            <v>11300004</v>
          </cell>
          <cell r="B125" t="str">
            <v>11300004 : Software Engineering</v>
          </cell>
        </row>
        <row r="126">
          <cell r="A126">
            <v>10903007</v>
          </cell>
          <cell r="B126" t="str">
            <v>10903007 : Statistics</v>
          </cell>
        </row>
        <row r="127">
          <cell r="A127">
            <v>10802019</v>
          </cell>
          <cell r="B127" t="str">
            <v>10802019 : Teaching of Science and Mathematics</v>
          </cell>
        </row>
        <row r="128">
          <cell r="A128">
            <v>13100002</v>
          </cell>
          <cell r="B128" t="str">
            <v>13100002 : Technology and Innovation Management</v>
          </cell>
        </row>
        <row r="129">
          <cell r="A129">
            <v>10802005</v>
          </cell>
          <cell r="B129" t="str">
            <v>10802005 : Technology Education</v>
          </cell>
        </row>
        <row r="130">
          <cell r="A130">
            <v>13100005</v>
          </cell>
          <cell r="B130" t="str">
            <v>13100005 : Telecommunication Business Management</v>
          </cell>
        </row>
        <row r="131">
          <cell r="A131">
            <v>11006006</v>
          </cell>
          <cell r="B131" t="str">
            <v>11006006 : Thermal Technology</v>
          </cell>
        </row>
        <row r="132">
          <cell r="A132">
            <v>10709026</v>
          </cell>
          <cell r="B132" t="str">
            <v>10709026 : Tool and Materials Engineering</v>
          </cell>
        </row>
        <row r="133">
          <cell r="A133">
            <v>10709029</v>
          </cell>
          <cell r="B133" t="str">
            <v>10709029 : Tool Engineering</v>
          </cell>
        </row>
        <row r="134">
          <cell r="A134">
            <v>10704011</v>
          </cell>
          <cell r="B134" t="str">
            <v>10704011 : Transportation Engineering</v>
          </cell>
        </row>
        <row r="135">
          <cell r="A135">
            <v>10704013</v>
          </cell>
          <cell r="B135" t="str">
            <v>10704013 : Water Resources Engineering</v>
          </cell>
        </row>
        <row r="136">
          <cell r="A136">
            <v>10703013</v>
          </cell>
          <cell r="B136" t="str">
            <v>10703013 : Welding Engineering</v>
          </cell>
        </row>
        <row r="137">
          <cell r="A137">
            <v>10811004</v>
          </cell>
          <cell r="B137" t="str">
            <v>10811004 : เทคโนโลยีเครื่องกล</v>
          </cell>
        </row>
        <row r="138">
          <cell r="A138">
            <v>10811002</v>
          </cell>
          <cell r="B138" t="str">
            <v>10811002 : เทคโนโลยีโยธา</v>
          </cell>
        </row>
        <row r="139">
          <cell r="A139">
            <v>10811003</v>
          </cell>
          <cell r="B139" t="str">
            <v>10811003 : เทคโนโลยีไฟฟ้า</v>
          </cell>
        </row>
        <row r="140">
          <cell r="A140">
            <v>10811005</v>
          </cell>
          <cell r="B140" t="str">
            <v>10811005 : เทคโนโลยีการจัดการ</v>
          </cell>
        </row>
        <row r="141">
          <cell r="A141">
            <v>10703016</v>
          </cell>
          <cell r="B141" t="str">
            <v>10703016 : เทคโนโลยีอุตสาหกรรม</v>
          </cell>
        </row>
        <row r="142">
          <cell r="A142">
            <v>10800016</v>
          </cell>
          <cell r="B142" t="str">
            <v>10800016 : เทคโนโลยีอุตสาหกรรม</v>
          </cell>
        </row>
        <row r="143">
          <cell r="A143">
            <v>10804016</v>
          </cell>
          <cell r="B143" t="str">
            <v>10804016 : เทคโนโลยีอุตสาหกรรม</v>
          </cell>
        </row>
        <row r="144">
          <cell r="A144">
            <v>10805016</v>
          </cell>
          <cell r="B144" t="str">
            <v>10805016 : เทคโนโลยีอุตสาหกรรม</v>
          </cell>
        </row>
        <row r="145">
          <cell r="A145">
            <v>10811001</v>
          </cell>
          <cell r="B145" t="str">
            <v>10811001 : เทคโนโลยีอุตสาหกรรม</v>
          </cell>
        </row>
        <row r="146">
          <cell r="A146">
            <v>11002016</v>
          </cell>
          <cell r="B146" t="str">
            <v>11002016 : เทคโนโลยีอุตสาหกรรม</v>
          </cell>
        </row>
        <row r="147">
          <cell r="A147">
            <v>12112001</v>
          </cell>
          <cell r="B147" t="str">
            <v>12112001 : โรงเรียนดรุณสิกขาลัย(โครงการ วมว.)</v>
          </cell>
        </row>
        <row r="148">
          <cell r="A148">
            <v>13100009</v>
          </cell>
          <cell r="B148" t="str">
            <v>13100009 : การจัดการ(วิศวกรรมการเงิน (วท.ม))</v>
          </cell>
        </row>
        <row r="149">
          <cell r="A149">
            <v>13200009</v>
          </cell>
          <cell r="B149" t="str">
            <v>13200009 : การจัดการ(วิศวกรรมการเงิน (วท.ม))</v>
          </cell>
        </row>
        <row r="150">
          <cell r="A150">
            <v>13100008</v>
          </cell>
          <cell r="B150" t="str">
            <v>13100008 : การจัดการอสังหาริมทรัพย์</v>
          </cell>
        </row>
        <row r="151">
          <cell r="A151">
            <v>13100007</v>
          </cell>
          <cell r="B151" t="str">
            <v>13100007 : การบริหารและจัดการองค์การ</v>
          </cell>
        </row>
        <row r="152">
          <cell r="A152">
            <v>11200007</v>
          </cell>
          <cell r="B152" t="str">
            <v>11200007 : การออกแบบและวางแผน</v>
          </cell>
        </row>
        <row r="153">
          <cell r="A153">
            <v>11200006</v>
          </cell>
          <cell r="B153" t="str">
            <v>11200006 : การออกแบบโดยเน้นมนุษย์เป็นศูนย์กลาง</v>
          </cell>
        </row>
        <row r="154">
          <cell r="A154">
            <v>10802018</v>
          </cell>
          <cell r="B154" t="str">
            <v>10802018 : ครุศาสตร์อุตสาหกรรม</v>
          </cell>
        </row>
        <row r="155">
          <cell r="A155">
            <v>10803018</v>
          </cell>
          <cell r="B155" t="str">
            <v>10803018 : ครุศาสตร์อุตสาหกรรม</v>
          </cell>
        </row>
        <row r="156">
          <cell r="A156">
            <v>10805018</v>
          </cell>
          <cell r="B156" t="str">
            <v>10805018 : ครุศาสตร์อุตสาหกรรม</v>
          </cell>
        </row>
        <row r="157">
          <cell r="A157">
            <v>10806018</v>
          </cell>
          <cell r="B157" t="str">
            <v>10806018 : ครุศาสตร์อุตสาหกรรม</v>
          </cell>
        </row>
        <row r="158">
          <cell r="A158">
            <v>10808018</v>
          </cell>
          <cell r="B158" t="str">
            <v>10808018 : ครุศาสตร์อุตสาหกรรม</v>
          </cell>
        </row>
        <row r="159">
          <cell r="A159">
            <v>11100002</v>
          </cell>
          <cell r="B159" t="str">
            <v>11100002 : ชีวสารสนเทศและชีววิทยาระบบ</v>
          </cell>
        </row>
        <row r="160">
          <cell r="A160">
            <v>13602006</v>
          </cell>
          <cell r="B160" t="str">
            <v>13602006 : ชีวสารสนเทศและชีววิทยาระบบ</v>
          </cell>
        </row>
        <row r="161">
          <cell r="A161">
            <v>13400006</v>
          </cell>
          <cell r="B161" t="str">
            <v>13400006 : ธุรกิจเทคโนโลยี</v>
          </cell>
        </row>
        <row r="162">
          <cell r="A162">
            <v>10800013</v>
          </cell>
          <cell r="B162" t="str">
            <v>10800013 : นวัตกรรมการเรียนรู้ทางเทคโนโลยี</v>
          </cell>
        </row>
        <row r="163">
          <cell r="A163">
            <v>10802013</v>
          </cell>
          <cell r="B163" t="str">
            <v>10802013 : นวัตกรรมการเรียนรู้ทางเทคโนโลยี</v>
          </cell>
        </row>
        <row r="164">
          <cell r="A164">
            <v>10800001</v>
          </cell>
          <cell r="B164" t="str">
            <v>10800001 : มีเดียทางการแพทย์และวิทยาศาสตร์</v>
          </cell>
        </row>
        <row r="165">
          <cell r="A165">
            <v>10800017</v>
          </cell>
          <cell r="B165" t="str">
            <v>10800017 : มีเดียทางการแพทย์และวิทยาศาสตร์</v>
          </cell>
        </row>
        <row r="166">
          <cell r="A166">
            <v>11004006</v>
          </cell>
          <cell r="B166" t="str">
            <v>11004006 : ระบบสารสนเทศทางธุรกิจ</v>
          </cell>
        </row>
        <row r="167">
          <cell r="A167">
            <v>11300006</v>
          </cell>
          <cell r="B167" t="str">
            <v>11300006 : ระบบสารสนเทศทางธุรกิจ</v>
          </cell>
        </row>
        <row r="168">
          <cell r="A168">
            <v>13200005</v>
          </cell>
          <cell r="B168" t="str">
            <v>13200005 : วิทยาศาสตร์และเทคโนโลยี</v>
          </cell>
        </row>
        <row r="169">
          <cell r="A169">
            <v>13605005</v>
          </cell>
          <cell r="B169" t="str">
            <v>13605005 : วิทยาศาสตร์และเทคโนโลยี</v>
          </cell>
        </row>
        <row r="170">
          <cell r="A170">
            <v>10711024</v>
          </cell>
          <cell r="B170" t="str">
            <v>10711024 : วิศวกรรมไฟฟ้าและสารสนเทศ</v>
          </cell>
        </row>
        <row r="171">
          <cell r="A171">
            <v>10703018</v>
          </cell>
          <cell r="B171" t="str">
            <v>10703018 : วิศวกรรมอุตสาหการและระบบการผลิต</v>
          </cell>
        </row>
        <row r="172">
          <cell r="A172">
            <v>11407004</v>
          </cell>
          <cell r="B172" t="str">
            <v>11407004 : ศึกษาทั่วไป</v>
          </cell>
        </row>
        <row r="173">
          <cell r="A173" t="str">
            <v>N/A</v>
          </cell>
          <cell r="B173" t="str">
            <v>N/A</v>
          </cell>
        </row>
      </sheetData>
      <sheetData sheetId="6">
        <row r="2">
          <cell r="A2" t="str">
            <v>25520001</v>
          </cell>
          <cell r="B2" t="str">
            <v>25520001 : Bachelor of Engineering Program in Electrical Communication and Electronic Engineering ปริญญาตรี 4 ปี (หลักสูตรสองภาษา)</v>
          </cell>
        </row>
        <row r="3">
          <cell r="A3" t="str">
            <v>25540001</v>
          </cell>
          <cell r="B3" t="str">
            <v>25540001 : CHE EXCHANGE</v>
          </cell>
        </row>
        <row r="4">
          <cell r="A4" t="str">
            <v>25540002</v>
          </cell>
          <cell r="B4" t="str">
            <v>25540002 : CHE DOCTORAL</v>
          </cell>
        </row>
        <row r="5">
          <cell r="A5" t="str">
            <v>25540003</v>
          </cell>
          <cell r="B5" t="str">
            <v>25540003 : CHE B-DOCTORAL</v>
          </cell>
        </row>
        <row r="6">
          <cell r="A6" t="str">
            <v>25540004</v>
          </cell>
          <cell r="B6" t="str">
            <v>25540004 : CHE MASTER</v>
          </cell>
        </row>
        <row r="7">
          <cell r="A7" t="str">
            <v>25540005</v>
          </cell>
          <cell r="B7" t="str">
            <v>25540005 : CHE MASTER (BIO CHEM)</v>
          </cell>
        </row>
        <row r="8">
          <cell r="A8" t="str">
            <v>25540006</v>
          </cell>
          <cell r="B8" t="str">
            <v>25540006 : CHE MASTER (ChEPS)</v>
          </cell>
        </row>
        <row r="9">
          <cell r="A9" t="str">
            <v>25540007</v>
          </cell>
          <cell r="B9" t="str">
            <v>25540007 : CHE MASTER EXTRA</v>
          </cell>
        </row>
        <row r="10">
          <cell r="A10" t="str">
            <v>25540008</v>
          </cell>
          <cell r="B10" t="str">
            <v>25540008 : CHE 4 YEAR</v>
          </cell>
        </row>
        <row r="11">
          <cell r="A11" t="str">
            <v>25540009</v>
          </cell>
          <cell r="B11" t="str">
            <v>25540009 : CHE BIL 4 YEAR</v>
          </cell>
        </row>
        <row r="12">
          <cell r="A12" t="str">
            <v>25540010</v>
          </cell>
          <cell r="B12" t="str">
            <v>25540010 : CHE 5 YEAR</v>
          </cell>
        </row>
        <row r="13">
          <cell r="A13" t="str">
            <v>25540011</v>
          </cell>
          <cell r="B13" t="str">
            <v>25540011 : CHE TRANSFER 4 YEAR</v>
          </cell>
        </row>
        <row r="14">
          <cell r="A14" t="str">
            <v>25540012</v>
          </cell>
          <cell r="B14" t="str">
            <v>25540012 : CHE TRANSFER 5 YEAR</v>
          </cell>
        </row>
        <row r="15">
          <cell r="A15" t="str">
            <v>25540013</v>
          </cell>
          <cell r="B15" t="str">
            <v>25540013 : CHE  CONTINUE 2 YEAR</v>
          </cell>
        </row>
        <row r="16">
          <cell r="A16" t="str">
            <v>25540014</v>
          </cell>
          <cell r="B16" t="str">
            <v>25540014 : CHE DIPLOMA</v>
          </cell>
        </row>
        <row r="17">
          <cell r="A17" t="str">
            <v>25540015</v>
          </cell>
          <cell r="B17" t="str">
            <v>25540015 : MEE MASTER EXCHANGE</v>
          </cell>
        </row>
        <row r="18">
          <cell r="A18" t="str">
            <v>25540016</v>
          </cell>
          <cell r="B18" t="str">
            <v>25540016 : MEE EXCHANGE</v>
          </cell>
        </row>
        <row r="19">
          <cell r="A19" t="str">
            <v>25540017</v>
          </cell>
          <cell r="B19" t="str">
            <v>25540017 : MEE DOCTORAL</v>
          </cell>
        </row>
        <row r="20">
          <cell r="A20" t="str">
            <v>25540018</v>
          </cell>
          <cell r="B20" t="str">
            <v>25540018 : MEE MASTER</v>
          </cell>
        </row>
        <row r="21">
          <cell r="A21" t="str">
            <v>25540019</v>
          </cell>
          <cell r="B21" t="str">
            <v>25540019 : MEE 4 YEAR</v>
          </cell>
        </row>
        <row r="22">
          <cell r="A22" t="str">
            <v>25540020</v>
          </cell>
          <cell r="B22" t="str">
            <v>25540020 : MEE BIL 4 YEAR</v>
          </cell>
        </row>
        <row r="23">
          <cell r="A23" t="str">
            <v>25540021</v>
          </cell>
          <cell r="B23" t="str">
            <v>25540021 : MEE 5 YEAR</v>
          </cell>
        </row>
        <row r="24">
          <cell r="A24" t="str">
            <v>25540022</v>
          </cell>
          <cell r="B24" t="str">
            <v>25540022 : MEE TRANSFER 4 YEAR</v>
          </cell>
        </row>
        <row r="25">
          <cell r="A25" t="str">
            <v>25540023</v>
          </cell>
          <cell r="B25" t="str">
            <v>25540023 : MEE TRANSFER 4 YEAR EXTRA</v>
          </cell>
        </row>
        <row r="26">
          <cell r="A26" t="str">
            <v>25540024</v>
          </cell>
          <cell r="B26" t="str">
            <v>25540024 : MEE TRANSFER BIL 4 YEAR</v>
          </cell>
        </row>
        <row r="27">
          <cell r="A27" t="str">
            <v>25540025</v>
          </cell>
          <cell r="B27" t="str">
            <v>25540025 : MEE TRANSFER 5 YEAR</v>
          </cell>
        </row>
        <row r="28">
          <cell r="A28" t="str">
            <v>25540026</v>
          </cell>
          <cell r="B28" t="str">
            <v>25540026 : MEE DIPLOMA</v>
          </cell>
        </row>
        <row r="29">
          <cell r="A29" t="str">
            <v>25540027</v>
          </cell>
          <cell r="B29" t="str">
            <v>25540027 : AME MASTER INTER</v>
          </cell>
        </row>
        <row r="30">
          <cell r="A30" t="str">
            <v>25540028</v>
          </cell>
          <cell r="B30" t="str">
            <v>25540028 : EEE MASTER</v>
          </cell>
        </row>
        <row r="31">
          <cell r="A31" t="str">
            <v>25540029</v>
          </cell>
          <cell r="B31" t="str">
            <v>25540029 : ENE MASTER</v>
          </cell>
        </row>
        <row r="32">
          <cell r="A32" t="str">
            <v>25540030</v>
          </cell>
          <cell r="B32" t="str">
            <v>25540030 : INC MASTER</v>
          </cell>
        </row>
        <row r="33">
          <cell r="A33" t="str">
            <v>25540031</v>
          </cell>
          <cell r="B33" t="str">
            <v>25540031 : EEE 4 YEAR</v>
          </cell>
        </row>
        <row r="34">
          <cell r="A34" t="str">
            <v>25540032</v>
          </cell>
          <cell r="B34" t="str">
            <v>25540032 : EEE BIL 4 YEAR</v>
          </cell>
        </row>
        <row r="35">
          <cell r="A35" t="str">
            <v>25540033</v>
          </cell>
          <cell r="B35" t="str">
            <v>25540033 : EEE 5 YEAR</v>
          </cell>
        </row>
        <row r="36">
          <cell r="A36" t="str">
            <v>25540035</v>
          </cell>
          <cell r="B36" t="str">
            <v>25540035 : EEE TRANSFER 4 YEAR</v>
          </cell>
        </row>
        <row r="37">
          <cell r="A37" t="str">
            <v>25540036</v>
          </cell>
          <cell r="B37" t="str">
            <v>25540036 : EEE TRANSFER 4 YEAR EXTRA</v>
          </cell>
        </row>
        <row r="38">
          <cell r="A38" t="str">
            <v>25540037</v>
          </cell>
          <cell r="B38" t="str">
            <v>25540037 : EEE TRANSFER BIL 4 YEAR</v>
          </cell>
        </row>
        <row r="39">
          <cell r="A39" t="str">
            <v>25540038</v>
          </cell>
          <cell r="B39" t="str">
            <v>25540038 : EEE TRANSFER 5 YEAR</v>
          </cell>
        </row>
        <row r="40">
          <cell r="A40" t="str">
            <v>25540040</v>
          </cell>
          <cell r="B40" t="str">
            <v>25540040 : EEE DIPLOMA</v>
          </cell>
        </row>
        <row r="41">
          <cell r="A41" t="str">
            <v>25540041</v>
          </cell>
          <cell r="B41" t="str">
            <v>25540041 : CVE EXCHANGE</v>
          </cell>
        </row>
        <row r="42">
          <cell r="A42" t="str">
            <v>25540042</v>
          </cell>
          <cell r="B42" t="str">
            <v>25540042 : CVE DOCTORAL</v>
          </cell>
        </row>
        <row r="43">
          <cell r="A43" t="str">
            <v>25540043</v>
          </cell>
          <cell r="B43" t="str">
            <v>25540043 : CVE MASTER</v>
          </cell>
        </row>
        <row r="44">
          <cell r="A44" t="str">
            <v>25540044</v>
          </cell>
          <cell r="B44" t="str">
            <v>25540044 : CVE MASTER GEOTECH</v>
          </cell>
        </row>
        <row r="45">
          <cell r="A45" t="str">
            <v>25540045</v>
          </cell>
          <cell r="B45" t="str">
            <v>25540045 : CVE 4 YEAR</v>
          </cell>
        </row>
        <row r="46">
          <cell r="A46" t="str">
            <v>25540046</v>
          </cell>
          <cell r="B46" t="str">
            <v>25540046 : CVE INTER 4 YEAR</v>
          </cell>
        </row>
        <row r="47">
          <cell r="A47" t="str">
            <v>25540047</v>
          </cell>
          <cell r="B47" t="str">
            <v>25540047 : CVE 5 YEAR</v>
          </cell>
        </row>
        <row r="48">
          <cell r="A48" t="str">
            <v>25540048</v>
          </cell>
          <cell r="B48" t="str">
            <v>25540048 : CVE TRANSFER 4 YEAR</v>
          </cell>
        </row>
        <row r="49">
          <cell r="A49" t="str">
            <v>25540049</v>
          </cell>
          <cell r="B49" t="str">
            <v>25540049 : CVE TRANSFER 4 YEAR EXTRA</v>
          </cell>
        </row>
        <row r="50">
          <cell r="A50" t="str">
            <v>25540050</v>
          </cell>
          <cell r="B50" t="str">
            <v>25540050 : CVE TRANSFER BIL 4 YEAR</v>
          </cell>
        </row>
        <row r="51">
          <cell r="A51" t="str">
            <v>25540051</v>
          </cell>
          <cell r="B51" t="str">
            <v>25540051 : CVE TRANSFER 5 YEAR</v>
          </cell>
        </row>
        <row r="52">
          <cell r="A52" t="str">
            <v>25540052</v>
          </cell>
          <cell r="B52" t="str">
            <v>25540052 : CVE CONTINUE 2 YEAR</v>
          </cell>
        </row>
        <row r="53">
          <cell r="A53" t="str">
            <v>25540053</v>
          </cell>
          <cell r="B53" t="str">
            <v>25540053 : CVE DIPLOMA</v>
          </cell>
        </row>
        <row r="54">
          <cell r="A54" t="str">
            <v>25540054</v>
          </cell>
          <cell r="B54" t="str">
            <v>25540054 : CVE WATER MASTER</v>
          </cell>
        </row>
        <row r="55">
          <cell r="A55" t="str">
            <v>25540055</v>
          </cell>
          <cell r="B55" t="str">
            <v>25540055 : CVE GEOTECH GRADUATE DIPLOMA</v>
          </cell>
        </row>
        <row r="56">
          <cell r="A56" t="str">
            <v>25540056</v>
          </cell>
          <cell r="B56" t="str">
            <v>25540056 : CVE CM MASTER NMA</v>
          </cell>
        </row>
        <row r="57">
          <cell r="A57" t="str">
            <v>25540057</v>
          </cell>
          <cell r="B57" t="str">
            <v>25540057 : CVE CM MASTER EVENING</v>
          </cell>
        </row>
        <row r="58">
          <cell r="A58" t="str">
            <v>25540058</v>
          </cell>
          <cell r="B58" t="str">
            <v>25540058 : CVE CM MASTER EXTRA</v>
          </cell>
        </row>
        <row r="59">
          <cell r="A59" t="str">
            <v>25540059</v>
          </cell>
          <cell r="B59" t="str">
            <v>25540059 : CVE TRANSPORTATION MASTER</v>
          </cell>
        </row>
        <row r="60">
          <cell r="A60" t="str">
            <v>25540060</v>
          </cell>
          <cell r="B60" t="str">
            <v>25540060 : CVE MASTER EVENING</v>
          </cell>
        </row>
        <row r="61">
          <cell r="A61" t="str">
            <v>25540062</v>
          </cell>
          <cell r="B61" t="str">
            <v>25540062 : PRE 4 YEAR</v>
          </cell>
        </row>
        <row r="62">
          <cell r="A62" t="str">
            <v>25540063</v>
          </cell>
          <cell r="B62" t="str">
            <v>25540063 : PRE BIL 4 YEAR</v>
          </cell>
        </row>
        <row r="63">
          <cell r="A63" t="str">
            <v>25540064</v>
          </cell>
          <cell r="B63" t="str">
            <v>25540064 : PRE 5 YEAR</v>
          </cell>
        </row>
        <row r="64">
          <cell r="A64" t="str">
            <v>25540065</v>
          </cell>
          <cell r="B64" t="str">
            <v>25540065 : PRE TRANSFER 4 YEAR</v>
          </cell>
        </row>
        <row r="65">
          <cell r="A65" t="str">
            <v>25540066</v>
          </cell>
          <cell r="B65" t="str">
            <v>25540066 : PRE TRANSFER 4 YEAR EXTRA</v>
          </cell>
        </row>
        <row r="66">
          <cell r="A66" t="str">
            <v>25540067</v>
          </cell>
          <cell r="B66" t="str">
            <v>25540067 : PRE TRANSFER BIL 4 YEAR</v>
          </cell>
        </row>
        <row r="67">
          <cell r="A67" t="str">
            <v>25540068</v>
          </cell>
          <cell r="B67" t="str">
            <v>25540068 : PRE TRANSFER 5 YEAR</v>
          </cell>
        </row>
        <row r="68">
          <cell r="A68" t="str">
            <v>25540069</v>
          </cell>
          <cell r="B68" t="str">
            <v>25540069 : PRE DIPLOMA</v>
          </cell>
        </row>
        <row r="69">
          <cell r="A69" t="str">
            <v>25540070</v>
          </cell>
          <cell r="B69" t="str">
            <v>25540070 : PRE MASTER</v>
          </cell>
        </row>
        <row r="70">
          <cell r="A70" t="str">
            <v>25540071</v>
          </cell>
          <cell r="B70" t="str">
            <v>25540071 : PRE MASTER WEEKEND CBI</v>
          </cell>
        </row>
        <row r="71">
          <cell r="A71" t="str">
            <v>25540072</v>
          </cell>
          <cell r="B71" t="str">
            <v>25540072 : PRE MASTER WEEKEND</v>
          </cell>
        </row>
        <row r="72">
          <cell r="A72" t="str">
            <v>25540073</v>
          </cell>
          <cell r="B72" t="str">
            <v>25540073 : PRE MASTER EVENING</v>
          </cell>
        </row>
        <row r="73">
          <cell r="A73" t="str">
            <v>25540074</v>
          </cell>
          <cell r="B73" t="str">
            <v>25540074 : PRE MASTER EXTRA</v>
          </cell>
        </row>
        <row r="74">
          <cell r="A74" t="str">
            <v>25540075</v>
          </cell>
          <cell r="B74" t="str">
            <v>25540075 : WEE MASTER WEEKEND</v>
          </cell>
        </row>
        <row r="75">
          <cell r="A75" t="str">
            <v>25540076</v>
          </cell>
          <cell r="B75" t="str">
            <v>25540076 : WEE MASTER EVENING</v>
          </cell>
        </row>
        <row r="76">
          <cell r="A76" t="str">
            <v>25540077</v>
          </cell>
          <cell r="B76" t="str">
            <v>25540077 : WEE MASTER EXTRA</v>
          </cell>
        </row>
        <row r="77">
          <cell r="A77" t="str">
            <v>25540078</v>
          </cell>
          <cell r="B77" t="str">
            <v>25540078 : MGE MASTER WEEKEND</v>
          </cell>
        </row>
        <row r="78">
          <cell r="A78" t="str">
            <v>25540079</v>
          </cell>
          <cell r="B78" t="str">
            <v>25540079 : MGE MASTER EVENING</v>
          </cell>
        </row>
        <row r="79">
          <cell r="A79" t="str">
            <v>25540080</v>
          </cell>
          <cell r="B79" t="str">
            <v>25540080 : MGE MASTER EXTRA</v>
          </cell>
        </row>
        <row r="80">
          <cell r="A80" t="str">
            <v>25540081</v>
          </cell>
          <cell r="B80" t="str">
            <v>25540081 : MCE 4 YEAR</v>
          </cell>
        </row>
        <row r="81">
          <cell r="A81" t="str">
            <v>25540082</v>
          </cell>
          <cell r="B81" t="str">
            <v>25540082 : MCE BIL 4 YEAR</v>
          </cell>
        </row>
        <row r="82">
          <cell r="A82" t="str">
            <v>25540083</v>
          </cell>
          <cell r="B82" t="str">
            <v>25540083 : MCE TRANSFER 4 YEAR EXTRA</v>
          </cell>
        </row>
        <row r="83">
          <cell r="A83" t="str">
            <v>25540084</v>
          </cell>
          <cell r="B83" t="str">
            <v>25540084 : MCE TRANSFER BIL 4 YEAR</v>
          </cell>
        </row>
        <row r="84">
          <cell r="A84" t="str">
            <v>25540085</v>
          </cell>
          <cell r="B84" t="str">
            <v>25540085 : QUE MASTER EVENING</v>
          </cell>
        </row>
        <row r="85">
          <cell r="A85" t="str">
            <v>25540086</v>
          </cell>
          <cell r="B85" t="str">
            <v>25540086 : PRE DOCTORAL</v>
          </cell>
        </row>
        <row r="86">
          <cell r="A86" t="str">
            <v>25540087</v>
          </cell>
          <cell r="B86" t="str">
            <v>25540087 : PRE DOCTORAL EXTRA</v>
          </cell>
        </row>
        <row r="87">
          <cell r="A87" t="str">
            <v>25540088</v>
          </cell>
          <cell r="B87" t="str">
            <v>25540088 : ISE DOCTORAL</v>
          </cell>
        </row>
        <row r="88">
          <cell r="A88" t="str">
            <v>25540089</v>
          </cell>
          <cell r="B88" t="str">
            <v>25540089 : ISE MASTER WEEKEND</v>
          </cell>
        </row>
        <row r="89">
          <cell r="A89" t="str">
            <v>25540090</v>
          </cell>
          <cell r="B89" t="str">
            <v>25540090 : CPE MASTER EXCHANGE</v>
          </cell>
        </row>
        <row r="90">
          <cell r="A90" t="str">
            <v>25540091</v>
          </cell>
          <cell r="B90" t="str">
            <v>25540091 : CPE MASTER INTER NMA (M.ENG.)</v>
          </cell>
        </row>
        <row r="91">
          <cell r="A91" t="str">
            <v>25540092</v>
          </cell>
          <cell r="B91" t="str">
            <v>25540092 : CPE MASTER INTER NMA (M.SC.)</v>
          </cell>
        </row>
        <row r="92">
          <cell r="A92" t="str">
            <v>25540093</v>
          </cell>
          <cell r="B92" t="str">
            <v>25540093 : CPE MASTER INTER (M.ENG.)</v>
          </cell>
        </row>
        <row r="93">
          <cell r="A93" t="str">
            <v>25540094</v>
          </cell>
          <cell r="B93" t="str">
            <v>25540094 : CPE MASTER INTER (M.SC.)</v>
          </cell>
        </row>
        <row r="94">
          <cell r="A94" t="str">
            <v>25540095</v>
          </cell>
          <cell r="B94" t="str">
            <v>25540095 : CPE MASTER INTER EVENING</v>
          </cell>
        </row>
        <row r="95">
          <cell r="A95" t="str">
            <v>25540096</v>
          </cell>
          <cell r="B95" t="str">
            <v>25540096 : CPE MASTER EXTRA (M.ENG.)</v>
          </cell>
        </row>
        <row r="96">
          <cell r="A96" t="str">
            <v>25540097</v>
          </cell>
          <cell r="B96" t="str">
            <v>25540097 : CPE MASTER EXTRA (M.SC.)</v>
          </cell>
        </row>
        <row r="97">
          <cell r="A97" t="str">
            <v>25540098</v>
          </cell>
          <cell r="B97" t="str">
            <v>25540098 : CPE 4 YEAR</v>
          </cell>
        </row>
        <row r="98">
          <cell r="A98" t="str">
            <v>25540099</v>
          </cell>
          <cell r="B98" t="str">
            <v>25540099 : CPE INTER 4 YEAR</v>
          </cell>
        </row>
        <row r="99">
          <cell r="A99" t="str">
            <v>25540100</v>
          </cell>
          <cell r="B99" t="str">
            <v>25540100 : CPE DOCTORAL</v>
          </cell>
        </row>
        <row r="100">
          <cell r="A100" t="str">
            <v>25540101</v>
          </cell>
          <cell r="B100" t="str">
            <v>25540101 : CPE  DOCTORAL INTER</v>
          </cell>
        </row>
        <row r="101">
          <cell r="A101" t="str">
            <v>25540102</v>
          </cell>
          <cell r="B101" t="str">
            <v>25540102 : CPE DOCTORAL INTER EXTRA</v>
          </cell>
        </row>
        <row r="102">
          <cell r="A102" t="str">
            <v>25540103</v>
          </cell>
          <cell r="B102" t="str">
            <v>25540103 : INC 4 YEAR</v>
          </cell>
        </row>
        <row r="103">
          <cell r="A103" t="str">
            <v>25540104</v>
          </cell>
          <cell r="B103" t="str">
            <v>25540104 : INC BIL 4 YEAR</v>
          </cell>
        </row>
        <row r="104">
          <cell r="A104" t="str">
            <v>25540105</v>
          </cell>
          <cell r="B104" t="str">
            <v>25540105 : INC TRANSFER 4 YEAR</v>
          </cell>
        </row>
        <row r="105">
          <cell r="A105" t="str">
            <v>25540106</v>
          </cell>
          <cell r="B105" t="str">
            <v>25540106 : INC TRANSFER BIL 4 YEAR</v>
          </cell>
        </row>
        <row r="106">
          <cell r="A106" t="str">
            <v>25540107</v>
          </cell>
          <cell r="B106" t="str">
            <v>25540107 : INC INDUS METROLOGY MASTER</v>
          </cell>
        </row>
        <row r="107">
          <cell r="A107" t="str">
            <v>25540108</v>
          </cell>
          <cell r="B107" t="str">
            <v>25540108 : INC INDUS METROLOGY MASTER EVENING</v>
          </cell>
        </row>
        <row r="108">
          <cell r="A108" t="str">
            <v>25540109</v>
          </cell>
          <cell r="B108" t="str">
            <v>25540109 : INC INDUS METROLOGY MASTER EXTRA</v>
          </cell>
        </row>
        <row r="109">
          <cell r="A109" t="str">
            <v>25540110</v>
          </cell>
          <cell r="B109" t="str">
            <v>25540110 : ENV DOCTORAL</v>
          </cell>
        </row>
        <row r="110">
          <cell r="A110" t="str">
            <v>25540111</v>
          </cell>
          <cell r="B110" t="str">
            <v>25540111 : ENV DOCTORAL EXTRA</v>
          </cell>
        </row>
        <row r="111">
          <cell r="A111" t="str">
            <v>25540112</v>
          </cell>
          <cell r="B111" t="str">
            <v>25540112 : ENV MASTER</v>
          </cell>
        </row>
        <row r="112">
          <cell r="A112" t="str">
            <v>25540113</v>
          </cell>
          <cell r="B112" t="str">
            <v>25540113 : ENV MASTER WEEKEND</v>
          </cell>
        </row>
        <row r="113">
          <cell r="A113" t="str">
            <v>25540114</v>
          </cell>
          <cell r="B113" t="str">
            <v>25540114 : ENV MASTER EXTRA</v>
          </cell>
        </row>
        <row r="114">
          <cell r="A114" t="str">
            <v>25540115</v>
          </cell>
          <cell r="B114" t="str">
            <v>25540115 : ENV 4 YEAR</v>
          </cell>
        </row>
        <row r="115">
          <cell r="A115" t="str">
            <v>25540116</v>
          </cell>
          <cell r="B115" t="str">
            <v>25540116 : ENV BIL 4 YEAR</v>
          </cell>
        </row>
        <row r="116">
          <cell r="A116" t="str">
            <v>25540117</v>
          </cell>
          <cell r="B116" t="str">
            <v>25540117 : ENV SECOND CERTIFICATE</v>
          </cell>
        </row>
        <row r="117">
          <cell r="A117" t="str">
            <v>25540118</v>
          </cell>
          <cell r="B117" t="str">
            <v>25540118 : ENE 4 YEAR</v>
          </cell>
        </row>
        <row r="118">
          <cell r="A118" t="str">
            <v>25540119</v>
          </cell>
          <cell r="B118" t="str">
            <v>25540119 : ENE BIL 4 YEAR</v>
          </cell>
        </row>
        <row r="119">
          <cell r="A119" t="str">
            <v>25540120</v>
          </cell>
          <cell r="B119" t="str">
            <v>25540120 : ENE  TRANSFER EXTRA</v>
          </cell>
        </row>
        <row r="120">
          <cell r="A120" t="str">
            <v>25540121</v>
          </cell>
          <cell r="B120" t="str">
            <v>25540121 : ENE TRANSFER BIL 4 YEAR</v>
          </cell>
        </row>
        <row r="121">
          <cell r="A121" t="str">
            <v>25540122</v>
          </cell>
          <cell r="B121" t="str">
            <v>25540122 : ENE CONTINUE 2 YEAR</v>
          </cell>
        </row>
        <row r="122">
          <cell r="A122" t="str">
            <v>25540123</v>
          </cell>
          <cell r="B122" t="str">
            <v>25540123 : ENE DIPLOMA</v>
          </cell>
        </row>
        <row r="123">
          <cell r="A123" t="str">
            <v>25540124</v>
          </cell>
          <cell r="B123" t="str">
            <v>25540124 : EIE MASTER INTER UBN</v>
          </cell>
        </row>
        <row r="124">
          <cell r="A124" t="str">
            <v>25540125</v>
          </cell>
          <cell r="B124" t="str">
            <v>25540125 : EIE MASTER INTER</v>
          </cell>
        </row>
        <row r="125">
          <cell r="A125" t="str">
            <v>25540126</v>
          </cell>
          <cell r="B125" t="str">
            <v>25540126 : EIE MASTER WEEKEND</v>
          </cell>
        </row>
        <row r="126">
          <cell r="A126" t="str">
            <v>25540127</v>
          </cell>
          <cell r="B126" t="str">
            <v>25540127 : EIE MASTER INTER EVENING</v>
          </cell>
        </row>
        <row r="127">
          <cell r="A127" t="str">
            <v>25540128</v>
          </cell>
          <cell r="B127" t="str">
            <v>25540128 : ENE 4 YEAR</v>
          </cell>
        </row>
        <row r="128">
          <cell r="A128" t="str">
            <v>25540129</v>
          </cell>
          <cell r="B128" t="str">
            <v>25540129 : TME 4 YEAR</v>
          </cell>
        </row>
        <row r="129">
          <cell r="A129" t="str">
            <v>25540130</v>
          </cell>
          <cell r="B129" t="str">
            <v>25540130 : TME TRANSFER 4 YEAR</v>
          </cell>
        </row>
        <row r="130">
          <cell r="A130" t="str">
            <v>25540131</v>
          </cell>
          <cell r="B130" t="str">
            <v>25540131 : TME TRANSFER 4 YEAR EXTRA</v>
          </cell>
        </row>
        <row r="131">
          <cell r="A131" t="str">
            <v>25540132</v>
          </cell>
          <cell r="B131" t="str">
            <v>25540132 : TEN DOCTORAL</v>
          </cell>
        </row>
        <row r="132">
          <cell r="A132" t="str">
            <v>25540133</v>
          </cell>
          <cell r="B132" t="str">
            <v>25540133 : TEN DOCTORAL (D.ENG.)</v>
          </cell>
        </row>
        <row r="133">
          <cell r="A133" t="str">
            <v>25540134</v>
          </cell>
          <cell r="B133" t="str">
            <v>25540134 : TEN DOCTORAL  EXTRA</v>
          </cell>
        </row>
        <row r="134">
          <cell r="A134" t="str">
            <v>25540135</v>
          </cell>
          <cell r="B134" t="str">
            <v>25540135 : TEN MASTER</v>
          </cell>
        </row>
        <row r="135">
          <cell r="A135" t="str">
            <v>25540136</v>
          </cell>
          <cell r="B135" t="str">
            <v>25540136 : TEN MASTER  EVENING</v>
          </cell>
        </row>
        <row r="136">
          <cell r="A136" t="str">
            <v>25540137</v>
          </cell>
          <cell r="B136" t="str">
            <v>25540137 : TEN MASTER  EXTRA</v>
          </cell>
        </row>
        <row r="137">
          <cell r="A137" t="str">
            <v>25540138</v>
          </cell>
          <cell r="B137" t="str">
            <v>25540138 : MEN 4 YEAR</v>
          </cell>
        </row>
        <row r="138">
          <cell r="A138" t="str">
            <v>25540139</v>
          </cell>
          <cell r="B138" t="str">
            <v>25540139 : MEN BIL 4 YEAR</v>
          </cell>
        </row>
        <row r="139">
          <cell r="A139" t="str">
            <v>25540140</v>
          </cell>
          <cell r="B139" t="str">
            <v>25540140 : MEN TRANSFER 4 YEAR EXTRA</v>
          </cell>
        </row>
        <row r="140">
          <cell r="A140" t="str">
            <v>25540141</v>
          </cell>
          <cell r="B140" t="str">
            <v>25540141 : MEN TRANSFER BIL 4 YEAR</v>
          </cell>
        </row>
        <row r="141">
          <cell r="A141" t="str">
            <v>25540142</v>
          </cell>
          <cell r="B141" t="str">
            <v>25540142 : TEN DIPLOMA</v>
          </cell>
        </row>
        <row r="142">
          <cell r="A142" t="str">
            <v>25540143</v>
          </cell>
          <cell r="B142" t="str">
            <v>25540143 : TEN 4 YEAR</v>
          </cell>
        </row>
        <row r="143">
          <cell r="A143" t="str">
            <v>25540144</v>
          </cell>
          <cell r="B143" t="str">
            <v>25540144 : TEN TRANSFER 4 YEAR</v>
          </cell>
        </row>
        <row r="144">
          <cell r="A144" t="str">
            <v>25540145</v>
          </cell>
          <cell r="B144" t="str">
            <v>25540145 : TEN TRANSFER 4 YEAR EXTRA</v>
          </cell>
        </row>
        <row r="145">
          <cell r="A145" t="str">
            <v>25540146</v>
          </cell>
          <cell r="B145" t="str">
            <v>25540146 : TEN TRANSFER BIL 4 YEAR</v>
          </cell>
        </row>
        <row r="146">
          <cell r="A146" t="str">
            <v>25540147</v>
          </cell>
          <cell r="B146" t="str">
            <v>25540147 : TEN MASTER  POLYMER EVENING</v>
          </cell>
        </row>
        <row r="147">
          <cell r="A147" t="str">
            <v>25540148</v>
          </cell>
          <cell r="B147" t="str">
            <v>25540148 : TEN MASTER  PRECISION EVENING</v>
          </cell>
        </row>
        <row r="148">
          <cell r="A148" t="str">
            <v>25540149</v>
          </cell>
          <cell r="B148" t="str">
            <v>25540149 : FDE GRADUATE DIPLOMA</v>
          </cell>
        </row>
        <row r="149">
          <cell r="A149" t="str">
            <v>25540150</v>
          </cell>
          <cell r="B149" t="str">
            <v>25540150 : FDE DOCTORAL</v>
          </cell>
        </row>
        <row r="150">
          <cell r="A150" t="str">
            <v>25540151</v>
          </cell>
          <cell r="B150" t="str">
            <v>25540151 : FDE MASTER</v>
          </cell>
        </row>
        <row r="151">
          <cell r="A151" t="str">
            <v>25540152</v>
          </cell>
          <cell r="B151" t="str">
            <v>25540152 : FDE MASTER (FEB)</v>
          </cell>
        </row>
        <row r="152">
          <cell r="A152" t="str">
            <v>25540153</v>
          </cell>
          <cell r="B152" t="str">
            <v>25540153 : FDE MASTER (FEB) EXTRA</v>
          </cell>
        </row>
        <row r="153">
          <cell r="A153" t="str">
            <v>25540154</v>
          </cell>
          <cell r="B153" t="str">
            <v>25540154 : AQE MASTER</v>
          </cell>
        </row>
        <row r="154">
          <cell r="A154" t="str">
            <v>25540155</v>
          </cell>
          <cell r="B154" t="str">
            <v>25540155 : ESE 4 YEAR</v>
          </cell>
        </row>
        <row r="155">
          <cell r="A155" t="str">
            <v>25540156</v>
          </cell>
          <cell r="B155" t="str">
            <v>25540156 : EEE 4 YEAR (EEE ENE EN)</v>
          </cell>
        </row>
        <row r="156">
          <cell r="A156" t="str">
            <v>25540157</v>
          </cell>
          <cell r="B156" t="str">
            <v>25540157 : CHE INTER EXCHANGE</v>
          </cell>
        </row>
        <row r="157">
          <cell r="A157" t="str">
            <v>25540158</v>
          </cell>
          <cell r="B157" t="str">
            <v>25540158 : CHE INTER 4 YEAR</v>
          </cell>
        </row>
        <row r="158">
          <cell r="A158" t="str">
            <v>25540159</v>
          </cell>
          <cell r="B158" t="str">
            <v>25540159 : CVE INTER EXCHANGE</v>
          </cell>
        </row>
        <row r="159">
          <cell r="A159" t="str">
            <v>25540160</v>
          </cell>
          <cell r="B159" t="str">
            <v>25540160 : CPE INTER EXCHANGE</v>
          </cell>
        </row>
        <row r="160">
          <cell r="A160" t="str">
            <v>25540161</v>
          </cell>
          <cell r="B160" t="str">
            <v>25540161 : INC SAHAKIT TRANSFER 4 YEAR</v>
          </cell>
        </row>
        <row r="161">
          <cell r="A161" t="str">
            <v>25540162</v>
          </cell>
          <cell r="B161" t="str">
            <v>25540162 : INC SAHAKIT 4 YEAR</v>
          </cell>
        </row>
        <row r="162">
          <cell r="A162" t="str">
            <v>25540165</v>
          </cell>
          <cell r="B162" t="str">
            <v>25540165 : INC INTER 4 YEAR</v>
          </cell>
        </row>
        <row r="163">
          <cell r="A163" t="str">
            <v>25540166</v>
          </cell>
          <cell r="B163" t="str">
            <v>25540166 : ENV EXCHANGE</v>
          </cell>
        </row>
        <row r="164">
          <cell r="A164" t="str">
            <v>25540167</v>
          </cell>
          <cell r="B164" t="str">
            <v>25540167 : ENV INTER 4 YEAR</v>
          </cell>
        </row>
        <row r="165">
          <cell r="A165" t="str">
            <v>25540168</v>
          </cell>
          <cell r="B165" t="str">
            <v>25540168 : EEE EXCHANGE</v>
          </cell>
        </row>
        <row r="166">
          <cell r="A166" t="str">
            <v>25540169</v>
          </cell>
          <cell r="B166" t="str">
            <v>25540169 : EIE INTER 4 YEAR</v>
          </cell>
        </row>
        <row r="167">
          <cell r="A167" t="str">
            <v>25540170</v>
          </cell>
          <cell r="B167" t="str">
            <v>25540170 : TME DOCTORAL</v>
          </cell>
        </row>
        <row r="168">
          <cell r="A168" t="str">
            <v>25540171</v>
          </cell>
          <cell r="B168" t="str">
            <v>25540171 : TME MASTER EVENING</v>
          </cell>
        </row>
        <row r="169">
          <cell r="A169" t="str">
            <v>25540172</v>
          </cell>
          <cell r="B169" t="str">
            <v>25540172 : BIE DOCTORAL</v>
          </cell>
        </row>
        <row r="170">
          <cell r="A170" t="str">
            <v>25540173</v>
          </cell>
          <cell r="B170" t="str">
            <v>25540173 : BIE MASTER (M.ENG.)</v>
          </cell>
        </row>
        <row r="171">
          <cell r="A171" t="str">
            <v>25540174</v>
          </cell>
          <cell r="B171" t="str">
            <v>25540174 : ENG</v>
          </cell>
        </row>
        <row r="172">
          <cell r="A172" t="str">
            <v>25540175</v>
          </cell>
          <cell r="B172" t="str">
            <v>25540175 : MTH 4 YEAR</v>
          </cell>
        </row>
        <row r="173">
          <cell r="A173" t="str">
            <v>25540176</v>
          </cell>
          <cell r="B173" t="str">
            <v>25540176 : MTH APPLIED DOCTORAL</v>
          </cell>
        </row>
        <row r="174">
          <cell r="A174" t="str">
            <v>25540177</v>
          </cell>
          <cell r="B174" t="str">
            <v>25540177 : MTH APPLIED DOCTORAL EXTRA</v>
          </cell>
        </row>
        <row r="175">
          <cell r="A175" t="str">
            <v>25540178</v>
          </cell>
          <cell r="B175" t="str">
            <v>25540178 : MTH APPLIED MASTER</v>
          </cell>
        </row>
        <row r="176">
          <cell r="A176" t="str">
            <v>25540179</v>
          </cell>
          <cell r="B176" t="str">
            <v>25540179 : MTH DIDACTIC MASTER</v>
          </cell>
        </row>
        <row r="177">
          <cell r="A177" t="str">
            <v>25540180</v>
          </cell>
          <cell r="B177" t="str">
            <v>25540180 : MTH DIDACTIC MASTER EXTRA</v>
          </cell>
        </row>
        <row r="178">
          <cell r="A178" t="str">
            <v>25540181</v>
          </cell>
          <cell r="B178" t="str">
            <v>25540181 : CSS 4 YEAR</v>
          </cell>
        </row>
        <row r="179">
          <cell r="A179" t="str">
            <v>25540182</v>
          </cell>
          <cell r="B179" t="str">
            <v>25540182 : STA 4 YEAR</v>
          </cell>
        </row>
        <row r="180">
          <cell r="A180" t="str">
            <v>25540183</v>
          </cell>
          <cell r="B180" t="str">
            <v>25540183 : CHE EXCHANGE MASTER</v>
          </cell>
        </row>
        <row r="181">
          <cell r="A181" t="str">
            <v>25540184</v>
          </cell>
          <cell r="B181" t="str">
            <v>25540184 : CHM DOCTORAL</v>
          </cell>
        </row>
        <row r="182">
          <cell r="A182" t="str">
            <v>25540185</v>
          </cell>
          <cell r="B182" t="str">
            <v>25540185 : CHM MASTER</v>
          </cell>
        </row>
        <row r="183">
          <cell r="A183" t="str">
            <v>25540186</v>
          </cell>
          <cell r="B183" t="str">
            <v>25540186 : CHM 4 YEAR</v>
          </cell>
        </row>
        <row r="184">
          <cell r="A184" t="str">
            <v>25540188</v>
          </cell>
          <cell r="B184" t="str">
            <v>25540188 : CHM INDUSTRAIL MASTER</v>
          </cell>
        </row>
        <row r="185">
          <cell r="A185" t="str">
            <v>25540190</v>
          </cell>
          <cell r="B185" t="str">
            <v>25540190 : CHM STUDY MASTER</v>
          </cell>
        </row>
        <row r="186">
          <cell r="A186" t="str">
            <v>25540191</v>
          </cell>
          <cell r="B186" t="str">
            <v>25540191 : CHM MATER WEEKEND</v>
          </cell>
        </row>
        <row r="187">
          <cell r="A187" t="str">
            <v>25540192</v>
          </cell>
          <cell r="B187" t="str">
            <v>25540192 : CHM STUDY MASTER EVENING</v>
          </cell>
        </row>
        <row r="188">
          <cell r="A188" t="str">
            <v>25540193</v>
          </cell>
          <cell r="B188" t="str">
            <v>25540193 : CHM STUDY MASTER EXTRA</v>
          </cell>
        </row>
        <row r="189">
          <cell r="A189" t="str">
            <v>25540194</v>
          </cell>
          <cell r="B189" t="str">
            <v>25540194 : CHM DOCTORAL</v>
          </cell>
        </row>
        <row r="190">
          <cell r="A190" t="str">
            <v>25540195</v>
          </cell>
          <cell r="B190" t="str">
            <v>25540195 : CHM DOCTORAL INTER</v>
          </cell>
        </row>
        <row r="191">
          <cell r="A191" t="str">
            <v>25540196</v>
          </cell>
          <cell r="B191" t="str">
            <v>25540196 : PHY DOCTORAL</v>
          </cell>
        </row>
        <row r="192">
          <cell r="A192" t="str">
            <v>25540197</v>
          </cell>
          <cell r="B192" t="str">
            <v>25540197 : PHY NANO DOCTORAL</v>
          </cell>
        </row>
        <row r="193">
          <cell r="A193" t="str">
            <v>25540198</v>
          </cell>
          <cell r="B193" t="str">
            <v>25540198 : PHY MASTER</v>
          </cell>
        </row>
        <row r="194">
          <cell r="A194" t="str">
            <v>25540199</v>
          </cell>
          <cell r="B194" t="str">
            <v>25540199 : PHY MASTER</v>
          </cell>
        </row>
        <row r="195">
          <cell r="A195" t="str">
            <v>25540200</v>
          </cell>
          <cell r="B195" t="str">
            <v>25540200 : PHY 4 YEAR</v>
          </cell>
        </row>
        <row r="196">
          <cell r="A196" t="str">
            <v>25540202</v>
          </cell>
          <cell r="B196" t="str">
            <v>25540202 : PHY MASTER WEEKEND</v>
          </cell>
        </row>
        <row r="197">
          <cell r="A197" t="str">
            <v>25540203</v>
          </cell>
          <cell r="B197" t="str">
            <v>25540203 : PHY MASTER EVENING</v>
          </cell>
        </row>
        <row r="198">
          <cell r="A198" t="str">
            <v>25540204</v>
          </cell>
          <cell r="B198" t="str">
            <v>25540204 : PHY MASTER EXTRA</v>
          </cell>
        </row>
        <row r="199">
          <cell r="A199" t="str">
            <v>25540205</v>
          </cell>
          <cell r="B199" t="str">
            <v>25540205 : PHY 4 YEAR</v>
          </cell>
        </row>
        <row r="200">
          <cell r="A200" t="str">
            <v>25540206</v>
          </cell>
          <cell r="B200" t="str">
            <v>25540206 : MIC 4 YEAR</v>
          </cell>
        </row>
        <row r="201">
          <cell r="A201" t="str">
            <v>25540207</v>
          </cell>
          <cell r="B201" t="str">
            <v>25540207 : MIC EXCHANGE MASTER</v>
          </cell>
        </row>
        <row r="202">
          <cell r="A202" t="str">
            <v>25540208</v>
          </cell>
          <cell r="B202" t="str">
            <v>25540208 : MIC MASTER</v>
          </cell>
        </row>
        <row r="203">
          <cell r="A203" t="str">
            <v>25540209</v>
          </cell>
          <cell r="B203" t="str">
            <v>25540209 : FST 4 YEAR</v>
          </cell>
        </row>
        <row r="204">
          <cell r="A204" t="str">
            <v>25540210</v>
          </cell>
          <cell r="B204" t="str">
            <v>25540210 : MIC DOCTORAL</v>
          </cell>
        </row>
        <row r="205">
          <cell r="A205" t="str">
            <v>25540211</v>
          </cell>
          <cell r="B205" t="str">
            <v>25540211 : MIC DOCTERAL INTER</v>
          </cell>
        </row>
        <row r="206">
          <cell r="A206" t="str">
            <v>25540212</v>
          </cell>
          <cell r="B206" t="str">
            <v>25540212 : MTE EDUCATION PROGRAM OUTSIDE</v>
          </cell>
        </row>
        <row r="207">
          <cell r="A207" t="str">
            <v>25540213</v>
          </cell>
          <cell r="B207" t="str">
            <v>25540213 : MTE MASTER</v>
          </cell>
        </row>
        <row r="208">
          <cell r="A208" t="str">
            <v>25540214</v>
          </cell>
          <cell r="B208" t="str">
            <v>25540214 : MTE MASTER NTC</v>
          </cell>
        </row>
        <row r="209">
          <cell r="A209" t="str">
            <v>25540215</v>
          </cell>
          <cell r="B209" t="str">
            <v>25540215 : MTE MASTER MCRU</v>
          </cell>
        </row>
        <row r="210">
          <cell r="A210" t="str">
            <v>25540216</v>
          </cell>
          <cell r="B210" t="str">
            <v>25540216 : MTE MASTER NKTC</v>
          </cell>
        </row>
        <row r="211">
          <cell r="A211" t="str">
            <v>25540217</v>
          </cell>
          <cell r="B211" t="str">
            <v>25540217 : MTE MASTER SVC</v>
          </cell>
        </row>
        <row r="212">
          <cell r="A212" t="str">
            <v>25540218</v>
          </cell>
          <cell r="B212" t="str">
            <v>25540218 : MTE MASTER RMUTP</v>
          </cell>
        </row>
        <row r="213">
          <cell r="A213" t="str">
            <v>25540219</v>
          </cell>
          <cell r="B213" t="str">
            <v>25540219 : MTE 5 YEAR</v>
          </cell>
        </row>
        <row r="214">
          <cell r="A214" t="str">
            <v>25540220</v>
          </cell>
          <cell r="B214" t="str">
            <v>25540220 : MTE TRANSFER 5 YEAR</v>
          </cell>
        </row>
        <row r="215">
          <cell r="A215" t="str">
            <v>25540221</v>
          </cell>
          <cell r="B215" t="str">
            <v>25540221 : MTE CONTINUE 2 YEAR</v>
          </cell>
        </row>
        <row r="216">
          <cell r="A216" t="str">
            <v>25540222</v>
          </cell>
          <cell r="B216" t="str">
            <v>25540222 : ETE EDUCATION PROGRAM OUTSIDE</v>
          </cell>
        </row>
        <row r="217">
          <cell r="A217" t="str">
            <v>25540223</v>
          </cell>
          <cell r="B217" t="str">
            <v>25540223 : ETE MASTER</v>
          </cell>
        </row>
        <row r="218">
          <cell r="A218" t="str">
            <v>25540224</v>
          </cell>
          <cell r="B218" t="str">
            <v>25540224 : ETE MASTER NTC</v>
          </cell>
        </row>
        <row r="219">
          <cell r="A219" t="str">
            <v>25540225</v>
          </cell>
          <cell r="B219" t="str">
            <v>25540225 : ETE MASTER NTC</v>
          </cell>
        </row>
        <row r="220">
          <cell r="A220" t="str">
            <v>25540226</v>
          </cell>
          <cell r="B220" t="str">
            <v>25540226 : ETE MASTER MCRU</v>
          </cell>
        </row>
        <row r="221">
          <cell r="A221" t="str">
            <v>25540227</v>
          </cell>
          <cell r="B221" t="str">
            <v>25540227 : ETE MASTER MCRU</v>
          </cell>
        </row>
        <row r="222">
          <cell r="A222" t="str">
            <v>25540228</v>
          </cell>
          <cell r="B222" t="str">
            <v>25540228 : ETE MASTER NKTC</v>
          </cell>
        </row>
        <row r="223">
          <cell r="A223" t="str">
            <v>25540229</v>
          </cell>
          <cell r="B223" t="str">
            <v>25540229 : ETE MASTER SVC</v>
          </cell>
        </row>
        <row r="224">
          <cell r="A224" t="str">
            <v>25540230</v>
          </cell>
          <cell r="B224" t="str">
            <v>25540230 : ETE POWER 5 YEAR</v>
          </cell>
        </row>
        <row r="225">
          <cell r="A225" t="str">
            <v>25540233</v>
          </cell>
          <cell r="B225" t="str">
            <v>25540233 : ETE POWER TRANSFER 5 YEAR</v>
          </cell>
        </row>
        <row r="226">
          <cell r="A226" t="str">
            <v>25540236</v>
          </cell>
          <cell r="B226" t="str">
            <v>25540236 : ETE POWER CONTINUE 2 YEAR</v>
          </cell>
        </row>
        <row r="227">
          <cell r="A227" t="str">
            <v>25540238</v>
          </cell>
          <cell r="B227" t="str">
            <v>25540238 : CVE EDUCATION PROGRAM OUTSIDE</v>
          </cell>
        </row>
        <row r="228">
          <cell r="A228" t="str">
            <v>25540239</v>
          </cell>
          <cell r="B228" t="str">
            <v>25540239 : CTE MASTER</v>
          </cell>
        </row>
        <row r="229">
          <cell r="A229" t="str">
            <v>25540240</v>
          </cell>
          <cell r="B229" t="str">
            <v>25540240 : CTE MASTER NTC</v>
          </cell>
        </row>
        <row r="230">
          <cell r="A230" t="str">
            <v>25540241</v>
          </cell>
          <cell r="B230" t="str">
            <v>25540241 : CTE MASTER MCRU</v>
          </cell>
        </row>
        <row r="231">
          <cell r="A231" t="str">
            <v>25540242</v>
          </cell>
          <cell r="B231" t="str">
            <v>25540242 : CTE MASTER NKTC</v>
          </cell>
        </row>
        <row r="232">
          <cell r="A232" t="str">
            <v>25540243</v>
          </cell>
          <cell r="B232" t="str">
            <v>25540243 : CTE MASTER SVC</v>
          </cell>
        </row>
        <row r="233">
          <cell r="A233" t="str">
            <v>25540244</v>
          </cell>
          <cell r="B233" t="str">
            <v>25540244 : CTE MASTER RMUTP</v>
          </cell>
        </row>
        <row r="234">
          <cell r="A234" t="str">
            <v>25540245</v>
          </cell>
          <cell r="B234" t="str">
            <v>25540245 : CTE MASTER WEEKEND</v>
          </cell>
        </row>
        <row r="235">
          <cell r="A235" t="str">
            <v>25540246</v>
          </cell>
          <cell r="B235" t="str">
            <v>25540246 : CTE MASTER EVENING</v>
          </cell>
        </row>
        <row r="236">
          <cell r="A236" t="str">
            <v>25540247</v>
          </cell>
          <cell r="B236" t="str">
            <v>25540247 : CTE 5 YEAR</v>
          </cell>
        </row>
        <row r="237">
          <cell r="A237" t="str">
            <v>25540248</v>
          </cell>
          <cell r="B237" t="str">
            <v>25540248 : CTE  TRANSFER 5 YEAR</v>
          </cell>
        </row>
        <row r="238">
          <cell r="A238" t="str">
            <v>25540249</v>
          </cell>
          <cell r="B238" t="str">
            <v>25540249 : CTE CONTINUE 2 YEAR</v>
          </cell>
        </row>
        <row r="239">
          <cell r="A239" t="str">
            <v>25540250</v>
          </cell>
          <cell r="B239" t="str">
            <v>25540250 : PTE EDUCATION PROGRAM OUTSIDE</v>
          </cell>
        </row>
        <row r="240">
          <cell r="A240" t="str">
            <v>25540251</v>
          </cell>
          <cell r="B240" t="str">
            <v>25540251 : PTE MASTER NTC</v>
          </cell>
        </row>
        <row r="241">
          <cell r="A241" t="str">
            <v>25540252</v>
          </cell>
          <cell r="B241" t="str">
            <v>25540252 : PTE MASTER MCRU</v>
          </cell>
        </row>
        <row r="242">
          <cell r="A242" t="str">
            <v>25540253</v>
          </cell>
          <cell r="B242" t="str">
            <v>25540253 : PTE MASTER NKTC</v>
          </cell>
        </row>
        <row r="243">
          <cell r="A243" t="str">
            <v>25540254</v>
          </cell>
          <cell r="B243" t="str">
            <v>25540254 : PTE MASTER SVC</v>
          </cell>
        </row>
        <row r="244">
          <cell r="A244" t="str">
            <v>25540255</v>
          </cell>
          <cell r="B244" t="str">
            <v>25540255 : PTE MASTER RMUTP</v>
          </cell>
        </row>
        <row r="245">
          <cell r="A245" t="str">
            <v>25540256</v>
          </cell>
          <cell r="B245" t="str">
            <v>25540256 : PTE MASTER WEEKEND</v>
          </cell>
        </row>
        <row r="246">
          <cell r="A246" t="str">
            <v>25540257</v>
          </cell>
          <cell r="B246" t="str">
            <v>25540257 : PTE MASTER EVENING</v>
          </cell>
        </row>
        <row r="247">
          <cell r="A247" t="str">
            <v>25540258</v>
          </cell>
          <cell r="B247" t="str">
            <v>25540258 : PTE 5 YEAR</v>
          </cell>
        </row>
        <row r="248">
          <cell r="A248" t="str">
            <v>25540259</v>
          </cell>
          <cell r="B248" t="str">
            <v>25540259 : PTE  TRANSFER 5 YEAR</v>
          </cell>
        </row>
        <row r="249">
          <cell r="A249" t="str">
            <v>25540260</v>
          </cell>
          <cell r="B249" t="str">
            <v>25540260 : PTE CONTINUE 2 YEAR</v>
          </cell>
        </row>
        <row r="250">
          <cell r="A250" t="str">
            <v>25540261</v>
          </cell>
          <cell r="B250" t="str">
            <v>25540261 : EDT EDUCATION PROGRAM OUTSIDE</v>
          </cell>
        </row>
        <row r="251">
          <cell r="A251" t="str">
            <v>25540262</v>
          </cell>
          <cell r="B251" t="str">
            <v>25540262 : EDT MASTER</v>
          </cell>
        </row>
        <row r="252">
          <cell r="A252" t="str">
            <v>25540263</v>
          </cell>
          <cell r="B252" t="str">
            <v>25540263 : EDT MASTER NCT</v>
          </cell>
        </row>
        <row r="253">
          <cell r="A253" t="str">
            <v>25540264</v>
          </cell>
          <cell r="B253" t="str">
            <v>25540264 : EDT MASTER MCRU</v>
          </cell>
        </row>
        <row r="254">
          <cell r="A254" t="str">
            <v>25540265</v>
          </cell>
          <cell r="B254" t="str">
            <v>25540265 : EDT MASTER SVC</v>
          </cell>
        </row>
        <row r="255">
          <cell r="A255" t="str">
            <v>25540266</v>
          </cell>
          <cell r="B255" t="str">
            <v>25540266 : EDT MASTER WEEKEND</v>
          </cell>
        </row>
        <row r="256">
          <cell r="A256" t="str">
            <v>25540267</v>
          </cell>
          <cell r="B256" t="str">
            <v>25540267 : EDT MASTER EVENING</v>
          </cell>
        </row>
        <row r="257">
          <cell r="A257" t="str">
            <v>25540268</v>
          </cell>
          <cell r="B257" t="str">
            <v>25540268 : EDT MASTER EXTRA</v>
          </cell>
        </row>
        <row r="258">
          <cell r="A258" t="str">
            <v>25540269</v>
          </cell>
          <cell r="B258" t="str">
            <v>25540269 : EDT CONTINUE 2 YEAR</v>
          </cell>
        </row>
        <row r="259">
          <cell r="A259" t="str">
            <v>25540270</v>
          </cell>
          <cell r="B259" t="str">
            <v>25540270 : MTH GRADUATE DIPLOMA</v>
          </cell>
        </row>
        <row r="260">
          <cell r="A260" t="str">
            <v>25540271</v>
          </cell>
          <cell r="B260" t="str">
            <v>25540271 : ETM 4 YEAR</v>
          </cell>
        </row>
        <row r="261">
          <cell r="A261" t="str">
            <v>25540272</v>
          </cell>
          <cell r="B261" t="str">
            <v>25540272 : PRT MASTER EVENING</v>
          </cell>
        </row>
        <row r="262">
          <cell r="A262" t="str">
            <v>25540273</v>
          </cell>
          <cell r="B262" t="str">
            <v>25540273 : PRT 4 YEAR</v>
          </cell>
        </row>
        <row r="263">
          <cell r="A263" t="str">
            <v>25540274</v>
          </cell>
          <cell r="B263" t="str">
            <v>25540274 : PRT TRANSFER 4 YEAR EXTRA</v>
          </cell>
        </row>
        <row r="264">
          <cell r="A264" t="str">
            <v>25540275</v>
          </cell>
          <cell r="B264" t="str">
            <v>25540275 : PRT TECHNIC 4 YEAR</v>
          </cell>
        </row>
        <row r="265">
          <cell r="A265" t="str">
            <v>25540276</v>
          </cell>
          <cell r="B265" t="str">
            <v>25540276 : PPT MASTER EVENING</v>
          </cell>
        </row>
        <row r="266">
          <cell r="A266" t="str">
            <v>25540277</v>
          </cell>
          <cell r="B266" t="str">
            <v>25540277 : PRT 4 YEAR</v>
          </cell>
        </row>
        <row r="267">
          <cell r="A267" t="str">
            <v>25540278</v>
          </cell>
          <cell r="B267" t="str">
            <v>25540278 : CIT EDUCATION PROGRAM OUTSIDE</v>
          </cell>
        </row>
        <row r="268">
          <cell r="A268" t="str">
            <v>25540279</v>
          </cell>
          <cell r="B268" t="str">
            <v>25540279 : CIT MASTER NCT</v>
          </cell>
        </row>
        <row r="269">
          <cell r="A269" t="str">
            <v>25540280</v>
          </cell>
          <cell r="B269" t="str">
            <v>25540280 : CIT MASTER MCRU</v>
          </cell>
        </row>
        <row r="270">
          <cell r="A270" t="str">
            <v>25540281</v>
          </cell>
          <cell r="B270" t="str">
            <v>25540281 : CIT MASTER NKTC</v>
          </cell>
        </row>
        <row r="271">
          <cell r="A271" t="str">
            <v>25540282</v>
          </cell>
          <cell r="B271" t="str">
            <v>25540282 : CIT MASTER EVENING</v>
          </cell>
        </row>
        <row r="272">
          <cell r="A272" t="str">
            <v>25540283</v>
          </cell>
          <cell r="B272" t="str">
            <v>25540283 : CIT MASTER EXTRA</v>
          </cell>
        </row>
        <row r="273">
          <cell r="A273" t="str">
            <v>25540284</v>
          </cell>
          <cell r="B273" t="str">
            <v>25540284 : CMM 4 YEAR</v>
          </cell>
        </row>
        <row r="274">
          <cell r="A274" t="str">
            <v>25540285</v>
          </cell>
          <cell r="B274" t="str">
            <v>25540285 : LIT DOCTERAL</v>
          </cell>
        </row>
        <row r="275">
          <cell r="A275" t="str">
            <v>25540286</v>
          </cell>
          <cell r="B275" t="str">
            <v>25540286 : LIT DOCTORAL</v>
          </cell>
        </row>
        <row r="276">
          <cell r="A276" t="str">
            <v>25540287</v>
          </cell>
          <cell r="B276" t="str">
            <v>25540287 : LIT DOCTORAL EXTRA</v>
          </cell>
        </row>
        <row r="277">
          <cell r="A277" t="str">
            <v>25540288</v>
          </cell>
          <cell r="B277" t="str">
            <v>25540288 : MDA 4 YEAR</v>
          </cell>
        </row>
        <row r="278">
          <cell r="A278" t="str">
            <v>25540289</v>
          </cell>
          <cell r="B278" t="str">
            <v>25540289 : MDT 4 YEAR</v>
          </cell>
        </row>
        <row r="279">
          <cell r="A279" t="str">
            <v>25540290</v>
          </cell>
          <cell r="B279" t="str">
            <v>25540290 : CVT 4 YEAR</v>
          </cell>
        </row>
        <row r="280">
          <cell r="A280" t="str">
            <v>25540291</v>
          </cell>
          <cell r="B280" t="str">
            <v>25540291 : PDT 4 YEAR</v>
          </cell>
        </row>
        <row r="281">
          <cell r="A281" t="str">
            <v>25540292</v>
          </cell>
          <cell r="B281" t="str">
            <v>25540292 : EET 4 YEAR</v>
          </cell>
        </row>
        <row r="282">
          <cell r="A282" t="str">
            <v>25540293</v>
          </cell>
          <cell r="B282" t="str">
            <v>25540293 : MET TRANSFFER 4 YEAR</v>
          </cell>
        </row>
        <row r="283">
          <cell r="A283" t="str">
            <v>25540294</v>
          </cell>
          <cell r="B283" t="str">
            <v>25540294 : CVT TRANSFFER 4 YEAR NCT</v>
          </cell>
        </row>
        <row r="284">
          <cell r="A284" t="str">
            <v>25540295</v>
          </cell>
          <cell r="B284" t="str">
            <v>25540295 : PDT TRANSFFER 4 YEAR NCT</v>
          </cell>
        </row>
        <row r="285">
          <cell r="A285" t="str">
            <v>25540296</v>
          </cell>
          <cell r="B285" t="str">
            <v>25540296 : EET TRANSFFER 4 YEAR NCT</v>
          </cell>
        </row>
        <row r="286">
          <cell r="A286" t="str">
            <v>25540297</v>
          </cell>
          <cell r="B286" t="str">
            <v>25540297 : MET TRANSFFER 4 YEAR NCT</v>
          </cell>
        </row>
        <row r="287">
          <cell r="A287" t="str">
            <v>25540298</v>
          </cell>
          <cell r="B287" t="str">
            <v>25540298 : CVT TRANSFFER 4 YEAR SVC</v>
          </cell>
        </row>
        <row r="288">
          <cell r="A288" t="str">
            <v>25540299</v>
          </cell>
          <cell r="B288" t="str">
            <v>25540299 : PDT TRANSFFER 4 YEAR SVC</v>
          </cell>
        </row>
        <row r="289">
          <cell r="A289" t="str">
            <v>25540300</v>
          </cell>
          <cell r="B289" t="str">
            <v>25540300 : EET TRANSFFER 4 YEAR SVC</v>
          </cell>
        </row>
        <row r="290">
          <cell r="A290" t="str">
            <v>25540301</v>
          </cell>
          <cell r="B290" t="str">
            <v>25540301 : MET TRANSFFER 4 YEAR SVC</v>
          </cell>
        </row>
        <row r="291">
          <cell r="A291" t="str">
            <v>25540302</v>
          </cell>
          <cell r="B291" t="str">
            <v>25540302 : CVT TRANSFFER 4 YEAR NKTC</v>
          </cell>
        </row>
        <row r="292">
          <cell r="A292" t="str">
            <v>25540303</v>
          </cell>
          <cell r="B292" t="str">
            <v>25540303 : PDT TRANSFFER 4 YEAR NKTC</v>
          </cell>
        </row>
        <row r="293">
          <cell r="A293" t="str">
            <v>25540304</v>
          </cell>
          <cell r="B293" t="str">
            <v>25540304 : EET TRANSFFER 4 YEAR NKTC</v>
          </cell>
        </row>
        <row r="294">
          <cell r="A294" t="str">
            <v>25540305</v>
          </cell>
          <cell r="B294" t="str">
            <v>25540305 : MET TRANSFFER 4 YEAR NKTC</v>
          </cell>
        </row>
        <row r="295">
          <cell r="A295" t="str">
            <v>25540306</v>
          </cell>
          <cell r="B295" t="str">
            <v>25540306 : CVT TRANSFFER 4 YEAR LBTECH</v>
          </cell>
        </row>
        <row r="296">
          <cell r="A296" t="str">
            <v>25540307</v>
          </cell>
          <cell r="B296" t="str">
            <v>25540307 : PDT TRANSFFER 4 YEAR LBTECH</v>
          </cell>
        </row>
        <row r="297">
          <cell r="A297" t="str">
            <v>25540308</v>
          </cell>
          <cell r="B297" t="str">
            <v>25540308 : EET TRANSFFER 4 YEAR LBTECH</v>
          </cell>
        </row>
        <row r="298">
          <cell r="A298" t="str">
            <v>25540309</v>
          </cell>
          <cell r="B298" t="str">
            <v>25540309 : MET TRANSFFER 4 YEAR LBTECH</v>
          </cell>
        </row>
        <row r="299">
          <cell r="A299" t="str">
            <v>25540310</v>
          </cell>
          <cell r="B299" t="str">
            <v>25540310 : CVT TRAIN TRANSFER 4 YEAR</v>
          </cell>
        </row>
        <row r="300">
          <cell r="A300" t="str">
            <v>25540311</v>
          </cell>
          <cell r="B300" t="str">
            <v>25540311 : EET TRAIN TRANSFER 4 YEAR</v>
          </cell>
        </row>
        <row r="301">
          <cell r="A301" t="str">
            <v>25540312</v>
          </cell>
          <cell r="B301" t="str">
            <v>25540312 : MET TRAIN TRANSFER 4 YEAR</v>
          </cell>
        </row>
        <row r="302">
          <cell r="A302" t="str">
            <v>25540313</v>
          </cell>
          <cell r="B302" t="str">
            <v>25540313 : EET SRITHAI. TRASFER 4 YEAR</v>
          </cell>
        </row>
        <row r="303">
          <cell r="A303" t="str">
            <v>25540314</v>
          </cell>
          <cell r="B303" t="str">
            <v>25540314 : MET SRITHAI. TRASFER 4 YEAR</v>
          </cell>
        </row>
        <row r="304">
          <cell r="A304" t="str">
            <v>25540315</v>
          </cell>
          <cell r="B304" t="str">
            <v>25540315 : MET TL TRANSFER 4 YEAR</v>
          </cell>
        </row>
        <row r="305">
          <cell r="A305" t="str">
            <v>25540316</v>
          </cell>
          <cell r="B305" t="str">
            <v>25540316 : PDT TRANSFFER 4 YEAR TL</v>
          </cell>
        </row>
        <row r="306">
          <cell r="A306" t="str">
            <v>25540317</v>
          </cell>
          <cell r="B306" t="str">
            <v>25540317 : EET TRANSFFER 4 YEAR TL</v>
          </cell>
        </row>
        <row r="307">
          <cell r="A307" t="str">
            <v>25540318</v>
          </cell>
          <cell r="B307" t="str">
            <v>25540318 : EET TRANSFFER 4 YEAR MCRU</v>
          </cell>
        </row>
        <row r="308">
          <cell r="A308" t="str">
            <v>25540319</v>
          </cell>
          <cell r="B308" t="str">
            <v>25540319 : MET TRANSFFER 4 YEAR MCRU</v>
          </cell>
        </row>
        <row r="309">
          <cell r="A309" t="str">
            <v>25540320</v>
          </cell>
          <cell r="B309" t="str">
            <v>25540320 : PDT MCRU TRANSFER 4 YEAR</v>
          </cell>
        </row>
        <row r="310">
          <cell r="A310" t="str">
            <v>25540321</v>
          </cell>
          <cell r="B310" t="str">
            <v>25540321 : LTM EDUCATION PROGRAM OUTSIDE</v>
          </cell>
        </row>
        <row r="311">
          <cell r="A311" t="str">
            <v>25540322</v>
          </cell>
          <cell r="B311" t="str">
            <v>25540322 : LTM MASTER SVC</v>
          </cell>
        </row>
        <row r="312">
          <cell r="A312" t="str">
            <v>25540323</v>
          </cell>
          <cell r="B312" t="str">
            <v>25540323 : LTM MASTER WEEKEND</v>
          </cell>
        </row>
        <row r="313">
          <cell r="A313" t="str">
            <v>25540324</v>
          </cell>
          <cell r="B313" t="str">
            <v>25540324 : MMD 4 YEAR</v>
          </cell>
        </row>
        <row r="314">
          <cell r="A314" t="str">
            <v>25540325</v>
          </cell>
          <cell r="B314" t="str">
            <v>25540325 : ET GRADUATE DIPLOMA</v>
          </cell>
        </row>
        <row r="315">
          <cell r="A315" t="str">
            <v>25540326</v>
          </cell>
          <cell r="B315" t="str">
            <v>25540326 : ET DOCTORAL (D.SC.)</v>
          </cell>
        </row>
        <row r="316">
          <cell r="A316" t="str">
            <v>25540327</v>
          </cell>
          <cell r="B316" t="str">
            <v>25540327 : EN DOCTERAL (D.ENG.)</v>
          </cell>
        </row>
        <row r="317">
          <cell r="A317" t="str">
            <v>25540328</v>
          </cell>
          <cell r="B317" t="str">
            <v>25540328 : ET DOCTORAL (Ph.D.)</v>
          </cell>
        </row>
        <row r="318">
          <cell r="A318" t="str">
            <v>25540329</v>
          </cell>
          <cell r="B318" t="str">
            <v>25540329 : ET DOCTORAL (D.ENG.)</v>
          </cell>
        </row>
        <row r="319">
          <cell r="A319" t="str">
            <v>25540330</v>
          </cell>
          <cell r="B319" t="str">
            <v>25540330 : ET MASTER (M.SC.)</v>
          </cell>
        </row>
        <row r="320">
          <cell r="A320" t="str">
            <v>25540331</v>
          </cell>
          <cell r="B320" t="str">
            <v>25540331 : ET MASTER (M.ENG.)</v>
          </cell>
        </row>
        <row r="321">
          <cell r="A321" t="str">
            <v>25540332</v>
          </cell>
          <cell r="B321" t="str">
            <v>25540332 : EMM GRADUATE DIPLOMA</v>
          </cell>
        </row>
        <row r="322">
          <cell r="A322" t="str">
            <v>25540333</v>
          </cell>
          <cell r="B322" t="str">
            <v>25540333 : EMM DOCTORAL (Ph.D.)</v>
          </cell>
        </row>
        <row r="323">
          <cell r="A323" t="str">
            <v>25540334</v>
          </cell>
          <cell r="B323" t="str">
            <v>25540334 : EMM MASTER (M.SC.)</v>
          </cell>
        </row>
        <row r="324">
          <cell r="A324" t="str">
            <v>25540335</v>
          </cell>
          <cell r="B324" t="str">
            <v>25540335 : EMM MASTER (M.ENG.)</v>
          </cell>
        </row>
        <row r="325">
          <cell r="A325" t="str">
            <v>25540336</v>
          </cell>
          <cell r="B325" t="str">
            <v>25540336 : MTT MASTER EXCHANGE</v>
          </cell>
        </row>
        <row r="326">
          <cell r="A326" t="str">
            <v>25540337</v>
          </cell>
          <cell r="B326" t="str">
            <v>25540337 : MTT GRADUATE DIPLOMA</v>
          </cell>
        </row>
        <row r="327">
          <cell r="A327" t="str">
            <v>25540338</v>
          </cell>
          <cell r="B327" t="str">
            <v>25540338 : MTT DOCTORAL</v>
          </cell>
        </row>
        <row r="328">
          <cell r="A328" t="str">
            <v>25540339</v>
          </cell>
          <cell r="B328" t="str">
            <v>25540339 : MTT MASTER</v>
          </cell>
        </row>
        <row r="329">
          <cell r="A329" t="str">
            <v>25540340</v>
          </cell>
          <cell r="B329" t="str">
            <v>25540340 : PDM DOCTORAL</v>
          </cell>
        </row>
        <row r="330">
          <cell r="A330" t="str">
            <v>25540341</v>
          </cell>
          <cell r="B330" t="str">
            <v>25540341 : PDM DOCTORAL EXTRA</v>
          </cell>
        </row>
        <row r="331">
          <cell r="A331" t="str">
            <v>25540342</v>
          </cell>
          <cell r="B331" t="str">
            <v>25540342 : PDM MASTER</v>
          </cell>
        </row>
        <row r="332">
          <cell r="A332" t="str">
            <v>25540343</v>
          </cell>
          <cell r="B332" t="str">
            <v>25540343 : PDM MASTER EXTRA</v>
          </cell>
        </row>
        <row r="333">
          <cell r="A333" t="str">
            <v>25540344</v>
          </cell>
          <cell r="B333" t="str">
            <v>25540344 : EEV GRADUATE DIPLOMA</v>
          </cell>
        </row>
        <row r="334">
          <cell r="A334" t="str">
            <v>25540345</v>
          </cell>
          <cell r="B334" t="str">
            <v>25540345 : EEV DOCTORAL</v>
          </cell>
        </row>
        <row r="335">
          <cell r="A335" t="str">
            <v>25540346</v>
          </cell>
          <cell r="B335" t="str">
            <v>25540346 : EEV MASTER (M.SC.)</v>
          </cell>
        </row>
        <row r="336">
          <cell r="A336" t="str">
            <v>25540347</v>
          </cell>
          <cell r="B336" t="str">
            <v>25540347 : EEV MASTER (M.ENG.)</v>
          </cell>
        </row>
        <row r="337">
          <cell r="A337" t="str">
            <v>25540348</v>
          </cell>
          <cell r="B337" t="str">
            <v>25540348 : THT GRADUATE DIPLOMA</v>
          </cell>
        </row>
        <row r="338">
          <cell r="A338" t="str">
            <v>25540349</v>
          </cell>
          <cell r="B338" t="str">
            <v>25540349 : THT DOCTORAL</v>
          </cell>
        </row>
        <row r="339">
          <cell r="A339" t="str">
            <v>25540350</v>
          </cell>
          <cell r="B339" t="str">
            <v>25540350 : THT MASTER (M.ENG)</v>
          </cell>
        </row>
        <row r="340">
          <cell r="A340" t="str">
            <v>25540351</v>
          </cell>
          <cell r="B340" t="str">
            <v>25540351 : THT MASTER (M.ENG)</v>
          </cell>
        </row>
        <row r="341">
          <cell r="A341" t="str">
            <v>25540352</v>
          </cell>
          <cell r="B341" t="str">
            <v>25540352 : EMM MASTER(MSC)</v>
          </cell>
        </row>
        <row r="342">
          <cell r="A342" t="str">
            <v>25540353</v>
          </cell>
          <cell r="B342" t="str">
            <v>25540353 : EMM MASTER(M.ENG)</v>
          </cell>
        </row>
        <row r="343">
          <cell r="A343" t="str">
            <v>25540354</v>
          </cell>
          <cell r="B343" t="str">
            <v>25540354 : BIT DOCTORAL</v>
          </cell>
        </row>
        <row r="344">
          <cell r="A344" t="str">
            <v>25540355</v>
          </cell>
          <cell r="B344" t="str">
            <v>25540355 : BIT DOCTORAL INTER</v>
          </cell>
        </row>
        <row r="345">
          <cell r="A345" t="str">
            <v>25540356</v>
          </cell>
          <cell r="B345" t="str">
            <v>25540356 : BIT MASTER INTER</v>
          </cell>
        </row>
        <row r="346">
          <cell r="A346" t="str">
            <v>25540357</v>
          </cell>
          <cell r="B346" t="str">
            <v>25540357 : BIT MASTER (M.ENG)</v>
          </cell>
        </row>
        <row r="347">
          <cell r="A347" t="str">
            <v>25540358</v>
          </cell>
          <cell r="B347" t="str">
            <v>25540358 : BIT MASTER INTER (M.SC)</v>
          </cell>
        </row>
        <row r="348">
          <cell r="A348" t="str">
            <v>25540360</v>
          </cell>
          <cell r="B348" t="str">
            <v>25540360 : NRM MASTER (M.SC)</v>
          </cell>
        </row>
        <row r="349">
          <cell r="A349" t="str">
            <v>25540361</v>
          </cell>
          <cell r="B349" t="str">
            <v>25540361 : NRM MASTER (M.A.)</v>
          </cell>
        </row>
        <row r="350">
          <cell r="A350" t="str">
            <v>25540362</v>
          </cell>
          <cell r="B350" t="str">
            <v>25540362 : NRM MASTER (M.ENG.)</v>
          </cell>
        </row>
        <row r="351">
          <cell r="A351" t="str">
            <v>25540363</v>
          </cell>
          <cell r="B351" t="str">
            <v>25540363 : PHT DOCTORAL INTER</v>
          </cell>
        </row>
        <row r="352">
          <cell r="A352" t="str">
            <v>25540365</v>
          </cell>
          <cell r="B352" t="str">
            <v>25540365 : PHT MASTER INTER</v>
          </cell>
        </row>
        <row r="353">
          <cell r="A353" t="str">
            <v>25540366</v>
          </cell>
          <cell r="B353" t="str">
            <v>25540366 : BCT DOCTERAL</v>
          </cell>
        </row>
        <row r="354">
          <cell r="A354" t="str">
            <v>25540367</v>
          </cell>
          <cell r="B354" t="str">
            <v>25540367 : BCT MASTER</v>
          </cell>
        </row>
        <row r="355">
          <cell r="A355" t="str">
            <v>25540368</v>
          </cell>
          <cell r="B355" t="str">
            <v>25540368 : ARC EXCHANG</v>
          </cell>
        </row>
        <row r="356">
          <cell r="A356" t="str">
            <v>25540369</v>
          </cell>
          <cell r="B356" t="str">
            <v>25540369 : ARC INTER 5 YEAR</v>
          </cell>
        </row>
        <row r="357">
          <cell r="A357" t="str">
            <v>25540370</v>
          </cell>
          <cell r="B357" t="str">
            <v>25540370 : ARC ENGLISH 5 YEAR</v>
          </cell>
        </row>
        <row r="358">
          <cell r="A358" t="str">
            <v>25540371</v>
          </cell>
          <cell r="B358" t="str">
            <v>25540371 : ARC DIPLOMA</v>
          </cell>
        </row>
        <row r="359">
          <cell r="A359" t="str">
            <v>25540372</v>
          </cell>
          <cell r="B359" t="str">
            <v>25540372 : INA EXCHANG</v>
          </cell>
        </row>
        <row r="360">
          <cell r="A360" t="str">
            <v>25540373</v>
          </cell>
          <cell r="B360" t="str">
            <v>25540373 : INA INTER 5 YEAR</v>
          </cell>
        </row>
        <row r="361">
          <cell r="A361" t="str">
            <v>25540374</v>
          </cell>
          <cell r="B361" t="str">
            <v>25540374 : INA ENGLISH 5 YEAR</v>
          </cell>
        </row>
        <row r="362">
          <cell r="A362" t="str">
            <v>25540375</v>
          </cell>
          <cell r="B362" t="str">
            <v>25540375 : INA DIPLOMA</v>
          </cell>
        </row>
        <row r="363">
          <cell r="A363" t="str">
            <v>25540376</v>
          </cell>
          <cell r="B363" t="str">
            <v>25540376 : IND EXCHANG</v>
          </cell>
        </row>
        <row r="364">
          <cell r="A364" t="str">
            <v>25540377</v>
          </cell>
          <cell r="B364" t="str">
            <v>25540377 : IND ENGLISH 5 YEAR</v>
          </cell>
        </row>
        <row r="365">
          <cell r="A365" t="str">
            <v>25540378</v>
          </cell>
          <cell r="B365" t="str">
            <v>25540378 : IND DIPLOMA</v>
          </cell>
        </row>
        <row r="366">
          <cell r="A366" t="str">
            <v>25540379</v>
          </cell>
          <cell r="B366" t="str">
            <v>25540379 : CMD EXCHANG</v>
          </cell>
        </row>
        <row r="367">
          <cell r="A367" t="str">
            <v>25540380</v>
          </cell>
          <cell r="B367" t="str">
            <v>25540380 : CMD INTER 4 YEAR</v>
          </cell>
        </row>
        <row r="368">
          <cell r="A368" t="str">
            <v>25540381</v>
          </cell>
          <cell r="B368" t="str">
            <v>25540381 : CMD ENGLISH 4 YEAR</v>
          </cell>
        </row>
        <row r="369">
          <cell r="A369" t="str">
            <v>25540382</v>
          </cell>
          <cell r="B369" t="str">
            <v>25540382 : CMD ENGLISH DIPLOMA</v>
          </cell>
        </row>
        <row r="370">
          <cell r="A370" t="str">
            <v>25540383</v>
          </cell>
          <cell r="B370" t="str">
            <v>25540383 : ARC BUILDING MASTER (M.SC)</v>
          </cell>
        </row>
        <row r="371">
          <cell r="A371" t="str">
            <v>25540384</v>
          </cell>
          <cell r="B371" t="str">
            <v>25540384 : ARC BUILDING MASTER INTER (M.ARCH)</v>
          </cell>
        </row>
        <row r="372">
          <cell r="A372" t="str">
            <v>25540385</v>
          </cell>
          <cell r="B372" t="str">
            <v>25540385 : ARC BUILDING MASTER INTER (M.SC)</v>
          </cell>
        </row>
        <row r="373">
          <cell r="A373" t="str">
            <v>25540386</v>
          </cell>
          <cell r="B373" t="str">
            <v>25540386 : ARC BUILDING MASTER INTER EXTRA (M.ARCH)</v>
          </cell>
        </row>
        <row r="374">
          <cell r="A374" t="str">
            <v>25540387</v>
          </cell>
          <cell r="B374" t="str">
            <v>25540387 : ARC BUILDING MASTER INTER EXTRA (M.SC)</v>
          </cell>
        </row>
        <row r="375">
          <cell r="A375" t="str">
            <v>25540388</v>
          </cell>
          <cell r="B375" t="str">
            <v>25540388 : ARC HUMAN CENTER MASTER INTER ( M.FA.)</v>
          </cell>
        </row>
        <row r="376">
          <cell r="A376" t="str">
            <v>25540389</v>
          </cell>
          <cell r="B376" t="str">
            <v>25540389 : ARC HUMAN CENTER MASTER INTER ( M.SC.)</v>
          </cell>
        </row>
        <row r="377">
          <cell r="A377" t="str">
            <v>25540390</v>
          </cell>
          <cell r="B377" t="str">
            <v>25540390 : ARC HUMAN CENTER MASTER INTER EXTRA (M.A)</v>
          </cell>
        </row>
        <row r="378">
          <cell r="A378" t="str">
            <v>25540391</v>
          </cell>
          <cell r="B378" t="str">
            <v>25540391 : ARC HUMAN CENTER MASTER EXTRA INTER ( M.SC.) EXTRA</v>
          </cell>
        </row>
        <row r="379">
          <cell r="A379" t="str">
            <v>25540392</v>
          </cell>
          <cell r="B379" t="str">
            <v>25540392 : DPL EXCHANGE</v>
          </cell>
        </row>
        <row r="380">
          <cell r="A380" t="str">
            <v>25540393</v>
          </cell>
          <cell r="B380" t="str">
            <v>25540393 : DPL MASTER (M.SC.)</v>
          </cell>
        </row>
        <row r="381">
          <cell r="A381" t="str">
            <v>25540394</v>
          </cell>
          <cell r="B381" t="str">
            <v>25540394 : DPL MASTER (M.ARCH.)</v>
          </cell>
        </row>
        <row r="382">
          <cell r="A382" t="str">
            <v>25540395</v>
          </cell>
          <cell r="B382" t="str">
            <v>25540395 : DPL MASTER (M.FA.)</v>
          </cell>
        </row>
        <row r="383">
          <cell r="A383" t="str">
            <v>25540396</v>
          </cell>
          <cell r="B383" t="str">
            <v>25540396 : IND INTER 4 YEAR</v>
          </cell>
        </row>
        <row r="384">
          <cell r="A384" t="str">
            <v>25540397</v>
          </cell>
          <cell r="B384" t="str">
            <v>25540397 : Bachelor of Architecture Program in Industrial Design (International Program) ปริญญาตรี 5 ปี หลักสูตรนานาชาติ</v>
          </cell>
        </row>
        <row r="385">
          <cell r="A385" t="str">
            <v>25540398</v>
          </cell>
          <cell r="B385" t="str">
            <v>25540398 : INT GRADUATE DIPLOMA</v>
          </cell>
        </row>
        <row r="386">
          <cell r="A386" t="str">
            <v>25540399</v>
          </cell>
          <cell r="B386" t="str">
            <v>25540399 : INT DOCTORAL</v>
          </cell>
        </row>
        <row r="387">
          <cell r="A387" t="str">
            <v>25540400</v>
          </cell>
          <cell r="B387" t="str">
            <v>25540400 : INT DOCTORAL EXTRA</v>
          </cell>
        </row>
        <row r="388">
          <cell r="A388" t="str">
            <v>25540401</v>
          </cell>
          <cell r="B388" t="str">
            <v>25540401 : INT MASTER WEEKEND</v>
          </cell>
        </row>
        <row r="389">
          <cell r="A389" t="str">
            <v>25540402</v>
          </cell>
          <cell r="B389" t="str">
            <v>25540402 : INT MASTER EVENING</v>
          </cell>
        </row>
        <row r="390">
          <cell r="A390" t="str">
            <v>25540403</v>
          </cell>
          <cell r="B390" t="str">
            <v>25540403 : INT MASTER EXTRA</v>
          </cell>
        </row>
        <row r="391">
          <cell r="A391" t="str">
            <v>25540404</v>
          </cell>
          <cell r="B391" t="str">
            <v>25540404 : INT 4 YEAR</v>
          </cell>
        </row>
        <row r="392">
          <cell r="A392" t="str">
            <v>25540405</v>
          </cell>
          <cell r="B392" t="str">
            <v>25540405 : INT 4 YEAR RATCHA BURI</v>
          </cell>
        </row>
        <row r="393">
          <cell r="A393" t="str">
            <v>25540406</v>
          </cell>
          <cell r="B393" t="str">
            <v>25540406 : INT CONTINUE 2 YEAR</v>
          </cell>
        </row>
        <row r="394">
          <cell r="A394" t="str">
            <v>25540407</v>
          </cell>
          <cell r="B394" t="str">
            <v>25540407 : INT CONTINUE TOT</v>
          </cell>
        </row>
        <row r="395">
          <cell r="A395" t="str">
            <v>25540408</v>
          </cell>
          <cell r="B395" t="str">
            <v>25540408 : INT CONTINUE RATCHABURI</v>
          </cell>
        </row>
        <row r="396">
          <cell r="A396" t="str">
            <v>25540409</v>
          </cell>
          <cell r="B396" t="str">
            <v>25540409 : CPE EXCHANGE</v>
          </cell>
        </row>
        <row r="397">
          <cell r="A397" t="str">
            <v>25540410</v>
          </cell>
          <cell r="B397" t="str">
            <v>25540410 : CSC DOCTORAL</v>
          </cell>
        </row>
        <row r="398">
          <cell r="A398" t="str">
            <v>25540411</v>
          </cell>
          <cell r="B398" t="str">
            <v>25540411 : CSC MASTER</v>
          </cell>
        </row>
        <row r="399">
          <cell r="A399" t="str">
            <v>25540412</v>
          </cell>
          <cell r="B399" t="str">
            <v>25540412 : CSC 4 YEAR INTER</v>
          </cell>
        </row>
        <row r="400">
          <cell r="A400" t="str">
            <v>25540414</v>
          </cell>
          <cell r="B400" t="str">
            <v>25540414 : EBT MASTER WEEKEND</v>
          </cell>
        </row>
        <row r="401">
          <cell r="A401" t="str">
            <v>25540415</v>
          </cell>
          <cell r="B401" t="str">
            <v>25540415 : SWE MASTER WEEKEND</v>
          </cell>
        </row>
        <row r="402">
          <cell r="A402" t="str">
            <v>25540416</v>
          </cell>
          <cell r="B402" t="str">
            <v>25540416 : SWE MASTER EVENING</v>
          </cell>
        </row>
        <row r="403">
          <cell r="A403" t="str">
            <v>25540417</v>
          </cell>
          <cell r="B403" t="str">
            <v>25540417 : EBT MASTER WEEKEND2</v>
          </cell>
        </row>
        <row r="404">
          <cell r="A404" t="str">
            <v>25540418</v>
          </cell>
          <cell r="B404" t="str">
            <v>25540418 : BIS MASTER WEEKEND</v>
          </cell>
        </row>
        <row r="405">
          <cell r="A405" t="str">
            <v>25540419</v>
          </cell>
          <cell r="B405" t="str">
            <v>25540419 : LNG GRADUATE DIPLOMA</v>
          </cell>
        </row>
        <row r="406">
          <cell r="A406" t="str">
            <v>25540420</v>
          </cell>
          <cell r="B406" t="str">
            <v>25540420 : LNG MASTER</v>
          </cell>
        </row>
        <row r="407">
          <cell r="A407" t="str">
            <v>25540421</v>
          </cell>
          <cell r="B407" t="str">
            <v>25540421 : LNG MASTER ****</v>
          </cell>
        </row>
        <row r="408">
          <cell r="A408" t="str">
            <v>25540422</v>
          </cell>
          <cell r="B408" t="str">
            <v>25540422 : LNG GRADUATE DIPLOMA</v>
          </cell>
        </row>
        <row r="409">
          <cell r="A409" t="str">
            <v>25540424</v>
          </cell>
          <cell r="B409" t="str">
            <v>25540424 : LNG DOCTERAL</v>
          </cell>
        </row>
        <row r="410">
          <cell r="A410" t="str">
            <v>25540425</v>
          </cell>
          <cell r="B410" t="str">
            <v>25540425 : LNG DOCTORAL INTER</v>
          </cell>
        </row>
        <row r="411">
          <cell r="A411" t="str">
            <v>25540426</v>
          </cell>
          <cell r="B411" t="str">
            <v>25540426 : LNG MASTER</v>
          </cell>
        </row>
        <row r="412">
          <cell r="A412" t="str">
            <v>25540427</v>
          </cell>
          <cell r="B412" t="str">
            <v>25540427 : LNG MASTER</v>
          </cell>
        </row>
        <row r="413">
          <cell r="A413" t="str">
            <v>25540428</v>
          </cell>
          <cell r="B413" t="str">
            <v>25540428 : LNG TEACHING-MASTER INTER</v>
          </cell>
        </row>
        <row r="414">
          <cell r="A414" t="str">
            <v>25540429</v>
          </cell>
          <cell r="B414" t="str">
            <v>25540429 : LNG TEACHING-MASTER WEEKEND</v>
          </cell>
        </row>
        <row r="415">
          <cell r="A415" t="str">
            <v>25540431</v>
          </cell>
          <cell r="B415" t="str">
            <v>25540431 : SSC MASTER EXCHANGE</v>
          </cell>
        </row>
        <row r="416">
          <cell r="A416" t="str">
            <v>25540432</v>
          </cell>
          <cell r="B416" t="str">
            <v>25540432 : LNG MASTER WEEKEND</v>
          </cell>
        </row>
        <row r="417">
          <cell r="A417" t="str">
            <v>25540433</v>
          </cell>
          <cell r="B417" t="str">
            <v>25540433 : JEE EXCHANGE</v>
          </cell>
        </row>
        <row r="418">
          <cell r="A418" t="str">
            <v>25540434</v>
          </cell>
          <cell r="B418" t="str">
            <v>25540434 : JEE EN-DOCTORAL (PH.D.)</v>
          </cell>
        </row>
        <row r="419">
          <cell r="A419" t="str">
            <v>25540435</v>
          </cell>
          <cell r="B419" t="str">
            <v>25540435 : JEE-EET DOCTORAL INTER</v>
          </cell>
        </row>
        <row r="420">
          <cell r="A420" t="str">
            <v>25540436</v>
          </cell>
          <cell r="B420" t="str">
            <v>25540436 : CODE 23 เป็นของคณะพลังงาน</v>
          </cell>
        </row>
        <row r="421">
          <cell r="A421" t="str">
            <v>25540437</v>
          </cell>
          <cell r="B421" t="str">
            <v>25540437 : JEE EN-MASTER (M.PHILL)</v>
          </cell>
        </row>
        <row r="422">
          <cell r="A422" t="str">
            <v>25540438</v>
          </cell>
          <cell r="B422" t="str">
            <v>25540438 : JEE MASTER (M.SC.)</v>
          </cell>
        </row>
        <row r="423">
          <cell r="A423" t="str">
            <v>25540439</v>
          </cell>
          <cell r="B423" t="str">
            <v>25540439 : JEE ENV-DOCTORAL (PH.D.)</v>
          </cell>
        </row>
        <row r="424">
          <cell r="A424" t="str">
            <v>25540440</v>
          </cell>
          <cell r="B424" t="str">
            <v>25540440 : JEE-EEV DOCTORAL INTER</v>
          </cell>
        </row>
        <row r="425">
          <cell r="A425" t="str">
            <v>25540441</v>
          </cell>
          <cell r="B425" t="str">
            <v>25540441 : JEE ENV-MASTER (M.PHILL)</v>
          </cell>
        </row>
        <row r="426">
          <cell r="A426" t="str">
            <v>25540442</v>
          </cell>
          <cell r="B426" t="str">
            <v>25540442 : JEE ENV-MASTER (M.SC)</v>
          </cell>
        </row>
        <row r="427">
          <cell r="A427" t="str">
            <v>25540443</v>
          </cell>
          <cell r="B427" t="str">
            <v>25540443 : JEE TECHONOLOGY AND ENERGY MANAGEMENT (M.ENG.)</v>
          </cell>
        </row>
        <row r="428">
          <cell r="A428" t="str">
            <v>25540444</v>
          </cell>
          <cell r="B428" t="str">
            <v>25540444 : JEE TECHONOLOGY AND ENERGY MANAGEMENT (M.SC.)</v>
          </cell>
        </row>
        <row r="429">
          <cell r="A429" t="str">
            <v>25540445</v>
          </cell>
          <cell r="B429" t="str">
            <v>25540445 : JEE TECHONOLOGY AND ENVIRONMENT MANAGEMENT (M.ENG.)</v>
          </cell>
        </row>
        <row r="430">
          <cell r="A430" t="str">
            <v>25540446</v>
          </cell>
          <cell r="B430" t="str">
            <v>25540446 : JEE TECHONOLOGY AND ENVIRONMENT MANAGEMENT (M.SC.)</v>
          </cell>
        </row>
        <row r="431">
          <cell r="A431" t="str">
            <v>25540447</v>
          </cell>
          <cell r="B431" t="str">
            <v>25540447 : TIM MASTER</v>
          </cell>
        </row>
        <row r="432">
          <cell r="A432" t="str">
            <v>25540448</v>
          </cell>
          <cell r="B432" t="str">
            <v>25540448 : LGM MASTER</v>
          </cell>
        </row>
        <row r="433">
          <cell r="A433" t="str">
            <v>25540449</v>
          </cell>
          <cell r="B433" t="str">
            <v>25540449 : LGM MASTER EVENING</v>
          </cell>
        </row>
        <row r="434">
          <cell r="A434" t="str">
            <v>25540450</v>
          </cell>
          <cell r="B434" t="str">
            <v>25540450 : PJM MASTER</v>
          </cell>
        </row>
        <row r="435">
          <cell r="A435" t="str">
            <v>25540451</v>
          </cell>
          <cell r="B435" t="str">
            <v>25540451 : TBM MASTER WEEKEND</v>
          </cell>
        </row>
        <row r="436">
          <cell r="A436" t="str">
            <v>25540452</v>
          </cell>
          <cell r="B436" t="str">
            <v>25540452 : TBM MASTER EVENING</v>
          </cell>
        </row>
        <row r="437">
          <cell r="A437" t="str">
            <v>25540453</v>
          </cell>
          <cell r="B437" t="str">
            <v>25540453 : EPM MASTER</v>
          </cell>
        </row>
        <row r="438">
          <cell r="A438" t="str">
            <v>25540454</v>
          </cell>
          <cell r="B438" t="str">
            <v>25540454 : EPM  MK-MASTER</v>
          </cell>
        </row>
        <row r="439">
          <cell r="A439" t="str">
            <v>25540455</v>
          </cell>
          <cell r="B439" t="str">
            <v>25540455 : EPM FIN-MASTER</v>
          </cell>
        </row>
        <row r="440">
          <cell r="A440" t="str">
            <v>25540456</v>
          </cell>
          <cell r="B440" t="str">
            <v>25540456 : EPM GEN-MASER</v>
          </cell>
        </row>
        <row r="441">
          <cell r="A441" t="str">
            <v>25540457</v>
          </cell>
          <cell r="B441" t="str">
            <v>25540457 : EPM BKK CODE MASTER WEEKEND</v>
          </cell>
        </row>
        <row r="442">
          <cell r="A442" t="str">
            <v>25540458</v>
          </cell>
          <cell r="B442" t="str">
            <v>25540458 : EPM MASTER EVENING</v>
          </cell>
        </row>
        <row r="443">
          <cell r="A443" t="str">
            <v>25540459</v>
          </cell>
          <cell r="B443" t="str">
            <v>25540459 : EPM MASTER EXTRA</v>
          </cell>
        </row>
        <row r="444">
          <cell r="A444" t="str">
            <v>25540460</v>
          </cell>
          <cell r="B444" t="str">
            <v>25540460 : TBM MASTER EVENING</v>
          </cell>
        </row>
        <row r="445">
          <cell r="A445" t="str">
            <v>25540461</v>
          </cell>
          <cell r="B445" t="str">
            <v>25540461 : FIN MASTER (M.SC.)</v>
          </cell>
        </row>
        <row r="446">
          <cell r="A446" t="str">
            <v>25540462</v>
          </cell>
          <cell r="B446" t="str">
            <v>25540462 : PJM MASTER (M.BA.)</v>
          </cell>
        </row>
        <row r="447">
          <cell r="A447" t="str">
            <v>25540463</v>
          </cell>
          <cell r="B447" t="str">
            <v>25540463 : PJM MASTER (M.SC.)</v>
          </cell>
        </row>
        <row r="448">
          <cell r="A448" t="str">
            <v>25540464</v>
          </cell>
          <cell r="B448" t="str">
            <v>25540464 : REM MASTER (M.BA.)</v>
          </cell>
        </row>
        <row r="449">
          <cell r="A449" t="str">
            <v>25540465</v>
          </cell>
          <cell r="B449" t="str">
            <v>25540465 : REM MASTER (M.SC.)</v>
          </cell>
        </row>
        <row r="450">
          <cell r="A450" t="str">
            <v>25540466</v>
          </cell>
          <cell r="B450" t="str">
            <v>25540466 : TBM MASTER (M.BA..)</v>
          </cell>
        </row>
        <row r="451">
          <cell r="A451" t="str">
            <v>25540467</v>
          </cell>
          <cell r="B451" t="str">
            <v>25540467 : TBM MASTER (M.SC.)</v>
          </cell>
        </row>
        <row r="452">
          <cell r="A452" t="str">
            <v>25540468</v>
          </cell>
          <cell r="B452" t="str">
            <v>25540468 : TIM MASTER (M.BA.)</v>
          </cell>
        </row>
        <row r="453">
          <cell r="A453" t="str">
            <v>25540469</v>
          </cell>
          <cell r="B453" t="str">
            <v>25540469 : TIM MASTER EVENING</v>
          </cell>
        </row>
        <row r="454">
          <cell r="A454" t="str">
            <v>25540470</v>
          </cell>
          <cell r="B454" t="str">
            <v>25540470 : BIF MASTER</v>
          </cell>
        </row>
        <row r="455">
          <cell r="A455" t="str">
            <v>25540471</v>
          </cell>
          <cell r="B455" t="str">
            <v>25540471 : FRA DOCTORAL</v>
          </cell>
        </row>
        <row r="456">
          <cell r="A456" t="str">
            <v>25540473</v>
          </cell>
          <cell r="B456" t="str">
            <v>25540473 : FRA MASTER (M.ENG.)</v>
          </cell>
        </row>
        <row r="457">
          <cell r="A457" t="str">
            <v>25540475</v>
          </cell>
          <cell r="B457" t="str">
            <v>25540475 : FRA MASTER</v>
          </cell>
        </row>
        <row r="458">
          <cell r="A458" t="str">
            <v>25540476</v>
          </cell>
          <cell r="B458" t="str">
            <v>25540476 : FIC MASTER WEEKEND</v>
          </cell>
        </row>
        <row r="459">
          <cell r="A459" t="str">
            <v>25540477</v>
          </cell>
          <cell r="B459" t="str">
            <v>25540477 : FIC MASTER EVENING</v>
          </cell>
        </row>
        <row r="460">
          <cell r="A460" t="str">
            <v>25540478</v>
          </cell>
          <cell r="B460" t="str">
            <v>25540478 : TEP MASTER WEEKEND</v>
          </cell>
        </row>
        <row r="461">
          <cell r="A461" t="str">
            <v>25540479</v>
          </cell>
          <cell r="B461" t="str">
            <v>25540479 : TEP MASTER EVENING</v>
          </cell>
        </row>
        <row r="462">
          <cell r="A462" t="str">
            <v>25540480</v>
          </cell>
          <cell r="B462" t="str">
            <v>25540480 : BIF MASTER INTER</v>
          </cell>
        </row>
        <row r="463">
          <cell r="A463" t="str">
            <v>25540481</v>
          </cell>
          <cell r="B463" t="str">
            <v>25540481 : AQE MASTER</v>
          </cell>
        </row>
        <row r="464">
          <cell r="A464" t="str">
            <v>25540482</v>
          </cell>
          <cell r="B464" t="str">
            <v>25540482 : IBP DOCTORAL BIOINFORMATICS</v>
          </cell>
        </row>
        <row r="465">
          <cell r="A465" t="str">
            <v>25540483</v>
          </cell>
          <cell r="B465" t="str">
            <v>25540483 : IBP DOCTORAL LEARNING INNOVATION</v>
          </cell>
        </row>
        <row r="466">
          <cell r="A466" t="str">
            <v>25540484</v>
          </cell>
          <cell r="B466" t="str">
            <v>25540484 : IBP DOCTORAL LOGISTIC</v>
          </cell>
        </row>
        <row r="467">
          <cell r="A467" t="str">
            <v>25540485</v>
          </cell>
          <cell r="B467" t="str">
            <v>25540485 : IBP DOCTORAL CONSERVATION ECOLOGY</v>
          </cell>
        </row>
        <row r="468">
          <cell r="A468" t="str">
            <v>25540486</v>
          </cell>
          <cell r="B468" t="str">
            <v>25540486 : IBP DOCTORAL NATURAL MANAGEMENT</v>
          </cell>
        </row>
        <row r="469">
          <cell r="A469" t="str">
            <v>25540487</v>
          </cell>
          <cell r="B469" t="str">
            <v>25540487 : IBP MASTER LEARNING INNOVATION</v>
          </cell>
        </row>
        <row r="470">
          <cell r="A470" t="str">
            <v>25540489</v>
          </cell>
          <cell r="B470" t="str">
            <v>25540489 : IBP BACHELOR  COMPUTER ENGINEERING</v>
          </cell>
        </row>
        <row r="471">
          <cell r="A471" t="str">
            <v>25540492</v>
          </cell>
          <cell r="B471" t="str">
            <v>25540492 : BIE MASTER (M.SC.)</v>
          </cell>
        </row>
        <row r="472">
          <cell r="A472" t="str">
            <v>25540493</v>
          </cell>
          <cell r="B472" t="str">
            <v>25540493 : EXCHANGE DOCTORAL</v>
          </cell>
        </row>
        <row r="473">
          <cell r="A473" t="str">
            <v>25540513</v>
          </cell>
          <cell r="B473" t="str">
            <v>25540513 : ACROSS UNIVERSITY</v>
          </cell>
        </row>
        <row r="474">
          <cell r="A474" t="str">
            <v>25540514</v>
          </cell>
          <cell r="B474" t="str">
            <v>25540514 : ACROSS UNIVERSITY</v>
          </cell>
        </row>
        <row r="475">
          <cell r="A475" t="str">
            <v>25540516</v>
          </cell>
          <cell r="B475" t="str">
            <v>25540516 : EXTERNAL</v>
          </cell>
        </row>
        <row r="476">
          <cell r="A476" t="str">
            <v>25540517</v>
          </cell>
          <cell r="B476" t="str">
            <v>25540517 : ISE_M</v>
          </cell>
        </row>
        <row r="477">
          <cell r="A477" t="str">
            <v>25540519</v>
          </cell>
          <cell r="B477" t="str">
            <v>25540519 : PRE_EXC</v>
          </cell>
        </row>
        <row r="478">
          <cell r="A478" t="str">
            <v>25540520</v>
          </cell>
          <cell r="B478" t="str">
            <v>25540520 : MEE_EXC</v>
          </cell>
        </row>
        <row r="479">
          <cell r="A479" t="str">
            <v>25540521</v>
          </cell>
          <cell r="B479" t="str">
            <v>25540521 : ACROSS UNIVERSITY (International Program)</v>
          </cell>
        </row>
        <row r="480">
          <cell r="A480" t="str">
            <v>25540522</v>
          </cell>
          <cell r="B480" t="str">
            <v>25540522 : Doctor of Philosophy Program in Science and Technology ปริญญาเอก Individual Based Program</v>
          </cell>
        </row>
        <row r="481">
          <cell r="A481" t="str">
            <v>25540523</v>
          </cell>
          <cell r="B481" t="str">
            <v>25540523 : Bachelor of Engineering Program in Tool Engineering โครงการแลกเปลี่ยนปริญญาตรี</v>
          </cell>
        </row>
        <row r="482">
          <cell r="A482" t="str">
            <v>25540524</v>
          </cell>
          <cell r="B482" t="str">
            <v>25540524 : Bachelor of Engineering Program in Materials Engineering โครงการแลกเปลี่ยนปริญญาตรี</v>
          </cell>
        </row>
        <row r="483">
          <cell r="A483" t="str">
            <v>25540525</v>
          </cell>
          <cell r="B483" t="str">
            <v>25540525 : Doctor of Philosophy Program in Materials Processing Technology and Manufacturing Innovation) ปริญญาเอก 5 ปี ป.ตรีต่อป.เอก</v>
          </cell>
        </row>
        <row r="484">
          <cell r="A484" t="str">
            <v>25550001</v>
          </cell>
          <cell r="B484" t="str">
            <v>25550001 : Bachelor of Science Program in Statistics ปริญญาตรี 4 ปี</v>
          </cell>
        </row>
        <row r="485">
          <cell r="A485" t="str">
            <v>25550002</v>
          </cell>
          <cell r="B485" t="str">
            <v>25550002 : Master of Science Program in Management ปริญญาโท 2 ปี ภาคเสาร์-อาทิตย์</v>
          </cell>
        </row>
        <row r="486">
          <cell r="A486" t="str">
            <v>25550003</v>
          </cell>
          <cell r="B486" t="str">
            <v>25550003 : Master of Business Administration Program in Management ปริญญาโท 2 ปี ภาคเสาร์-อาทิตย์</v>
          </cell>
        </row>
        <row r="487">
          <cell r="A487" t="str">
            <v>25550004</v>
          </cell>
          <cell r="B487" t="str">
            <v>25550004 : Bachelor of Technology Program in Industrial Engineering ปริญญาตรีเทียบโอน 4 ปี โครงการราชบุรี</v>
          </cell>
        </row>
        <row r="488">
          <cell r="A488" t="str">
            <v>25550005</v>
          </cell>
          <cell r="B488" t="str">
            <v>25550005 : Bachelor of Technology Program in Industrial Engineering ปริญญาตรีเทียบโอน 4 ปี โครงการร่วมมือการรถไฟ</v>
          </cell>
        </row>
        <row r="489">
          <cell r="A489" t="str">
            <v>25550006</v>
          </cell>
          <cell r="B489" t="str">
            <v>25550006 : Master of Business Administration Program in Management ปริญญาโท 2 ปี ภาคค่ำ</v>
          </cell>
        </row>
        <row r="490">
          <cell r="A490" t="str">
            <v>25550007</v>
          </cell>
          <cell r="B490" t="str">
            <v>25550007 : Bachelor of Technology Program in Industrial Engineering(วิชาชีพเทคโนโลยีอุตสาหการ) ปริญญาตรีเทียบโอน 4 ปี (โครงการปกติ)</v>
          </cell>
        </row>
        <row r="491">
          <cell r="A491" t="str">
            <v>25550008</v>
          </cell>
          <cell r="B491" t="str">
            <v>25550008 : Master of Science Industrial Education Program in Electrical Engineering ปริญญาโท 2 ปี ภาคเสาร์-อาทิตย์</v>
          </cell>
        </row>
        <row r="492">
          <cell r="A492" t="str">
            <v>25550009</v>
          </cell>
          <cell r="B492" t="str">
            <v>25550009 : Bachelor of Technology Program in Industrial Engineering(วิชาชีพเทคโนโลยีไฟฟ้า) ปริญญาตรีเทียบโอน 4 ปี (โครงการปกติ)</v>
          </cell>
        </row>
        <row r="493">
          <cell r="A493" t="str">
            <v>25550010</v>
          </cell>
          <cell r="B493" t="str">
            <v>25550010 : Bachelor of Technology Program in Industrial Engineering(วิชาชีพเทคโนโลยีเครื่องกล) ปริญญาตรีเทียบโอน 4 ปี (โครงการปกติ)</v>
          </cell>
        </row>
        <row r="494">
          <cell r="A494" t="str">
            <v>25550011</v>
          </cell>
          <cell r="B494" t="str">
            <v>25550011 : Bachelor of Science Program in Information Technology โครงการแลกเปลี่ยนปริญญาตรี</v>
          </cell>
        </row>
        <row r="495">
          <cell r="A495" t="str">
            <v>25550013</v>
          </cell>
          <cell r="B495" t="str">
            <v>25550013 : Master of Engineering Program in Food Engineering โครงการแลกเปลี่ยนปริญญาโท</v>
          </cell>
        </row>
        <row r="496">
          <cell r="A496" t="str">
            <v>25550014</v>
          </cell>
          <cell r="B496" t="str">
            <v>25550014 : Master of Engineering Program in Robotics and Automation โครงการแลกเปลี่ยนปริญญาโท</v>
          </cell>
        </row>
        <row r="497">
          <cell r="A497" t="str">
            <v>25550015</v>
          </cell>
          <cell r="B497" t="str">
            <v>25550015 : Master of Science Program in Biotechnology (International Program) โครงการแลกเปลี่ยนปริญญาโท</v>
          </cell>
        </row>
        <row r="498">
          <cell r="A498" t="str">
            <v>25550016</v>
          </cell>
          <cell r="B498" t="str">
            <v>25550016 : Master of science Program in Postharvest Technology (International Program) โครงการแลกเปลี่ยนปริญญาโท</v>
          </cell>
        </row>
        <row r="499">
          <cell r="A499" t="str">
            <v>25550017</v>
          </cell>
          <cell r="B499" t="str">
            <v>25550017 : Master of Science and Master of Engineering Program in Biological Engineering นักศึกษาเรียนข้ามสถาบันปริญญาโท</v>
          </cell>
        </row>
        <row r="500">
          <cell r="A500" t="str">
            <v>25550018</v>
          </cell>
          <cell r="B500" t="str">
            <v>25550018 : Doctor of Engineering Program in Electrical and Information Engineering Technology ปริญญาเอก 5 ปี ป.ตรีต่อป.เอก</v>
          </cell>
        </row>
        <row r="501">
          <cell r="A501" t="str">
            <v>25550019</v>
          </cell>
          <cell r="B501" t="str">
            <v>25550019 : Doctor of Engineering Program in Electrical and Information Engineering Technology ปริญญาเอก</v>
          </cell>
        </row>
        <row r="502">
          <cell r="A502" t="str">
            <v>25550020</v>
          </cell>
          <cell r="B502" t="str">
            <v>25550020 : Master of Arts Program in Environmental Social Sciences ปริญญาโท 2 ปี ภาคค่ำ</v>
          </cell>
        </row>
        <row r="503">
          <cell r="A503" t="str">
            <v>25550021</v>
          </cell>
          <cell r="B503" t="str">
            <v>25550021 : Bachelor of Engineering Program in Engineering ปริญญาตรี 4 ปี (พื้นที่การศึกษาราชบุรี)</v>
          </cell>
        </row>
        <row r="504">
          <cell r="A504" t="str">
            <v>25550022</v>
          </cell>
          <cell r="B504" t="str">
            <v>25550022 : Bachelor of Engineering Program in Electrical Engineering (Power System Electronics and Energy) โครงการแลกเปลี่ยนปริญญาตรี</v>
          </cell>
        </row>
        <row r="505">
          <cell r="A505" t="str">
            <v>25560001</v>
          </cell>
          <cell r="B505" t="str">
            <v>25560001 : Master of Engineering Program in Environmental Engineering โครงการแลกเปลี่ยนปริญญาโท</v>
          </cell>
        </row>
        <row r="506">
          <cell r="A506" t="str">
            <v>25560002</v>
          </cell>
          <cell r="B506" t="str">
            <v>25560002 : Master of Engineering/Master of Science Program in Environmental Technology and Management (International Program) โครงการแลกเปลี่ยนปริญญาโท</v>
          </cell>
        </row>
        <row r="507">
          <cell r="A507" t="str">
            <v>25560003</v>
          </cell>
          <cell r="B507" t="str">
            <v>25560003 : Bachelor of Engineering Program in Automation Engineering (International Program) โครงการแลกเปลี่ยนปริญญาตรี</v>
          </cell>
        </row>
        <row r="508">
          <cell r="A508" t="str">
            <v>25560004</v>
          </cell>
          <cell r="B508" t="str">
            <v>25560004 : Master of Science Program in Computer Science โครงการแลกเปลี่ยนปริญญาโท</v>
          </cell>
        </row>
        <row r="509">
          <cell r="A509" t="str">
            <v>25560005</v>
          </cell>
          <cell r="B509" t="str">
            <v>25560005 : Master of Arts Program in Applied Linguistics for English Language Teaching (International Program) โครงการแลกเปลี่ยนปริญญาโท</v>
          </cell>
        </row>
        <row r="510">
          <cell r="A510" t="str">
            <v>25560006</v>
          </cell>
          <cell r="B510" t="str">
            <v>25560006 : Bachelor of Science Program in Information Technology ปริญญาตรี 4 ปี</v>
          </cell>
        </row>
        <row r="511">
          <cell r="A511" t="str">
            <v>25560007</v>
          </cell>
          <cell r="B511" t="str">
            <v>25560007 : Bachelor of Engineering Program in Production Engineering โครงการแลกเปลี่ยนปริญญาตรี</v>
          </cell>
        </row>
        <row r="512">
          <cell r="A512" t="str">
            <v>25560008</v>
          </cell>
          <cell r="B512" t="str">
            <v>25560008 : Doctor of Engineering Program in Mechanical Engineering ปริญญาเอก 5 ปี ป.ตรีต่อป.เอก</v>
          </cell>
        </row>
        <row r="513">
          <cell r="A513" t="str">
            <v>25570001</v>
          </cell>
          <cell r="B513" t="str">
            <v>25570001 : Bachelor of Technology Program in Industrial Technology เทคโนโลยีโยธา ปริญญาตรี 4 ปี</v>
          </cell>
        </row>
        <row r="514">
          <cell r="A514" t="str">
            <v>25570002</v>
          </cell>
          <cell r="B514" t="str">
            <v>25570002 : Bachelor of Technology Program in Industrial Technology เทคโนโลยีอิเล็กทรอนิกส์ ปริญญาตรี 4 ปี</v>
          </cell>
        </row>
        <row r="515">
          <cell r="A515" t="str">
            <v>25570003</v>
          </cell>
          <cell r="B515" t="str">
            <v>25570003 : Bachelor of Technology Program in Industrial Technology เทคโนโลยีการจัดการ ปริญญาตรี 4 ปี</v>
          </cell>
        </row>
        <row r="516">
          <cell r="A516" t="str">
            <v>25570004</v>
          </cell>
          <cell r="B516" t="str">
            <v>25570004 : Bachelor of Engineering Program in Robotics and Automation Engineering ปริญญาตรี 4 ปี</v>
          </cell>
        </row>
        <row r="517">
          <cell r="A517" t="str">
            <v>25570005</v>
          </cell>
          <cell r="B517" t="str">
            <v>25570005 : Master of Engineering Program in Quality Engineering ปริญญาโท 2 ปี ภาคเสาร์-อาทิตย์</v>
          </cell>
        </row>
        <row r="518">
          <cell r="A518" t="str">
            <v>25570006</v>
          </cell>
          <cell r="B518" t="str">
            <v>25570006 : Doctor of Philosophy Program in Biotechnology (International Program) โครงการแลกเปลี่ยนปริญญาเอก</v>
          </cell>
        </row>
        <row r="519">
          <cell r="A519" t="str">
            <v>25570007</v>
          </cell>
          <cell r="B519" t="str">
            <v>25570007 : Master of Engineering Program in Electrical and Information Engineering (International Program) โครงการแลกเปลี่ยนปริญญาโท</v>
          </cell>
        </row>
        <row r="520">
          <cell r="A520" t="str">
            <v>25570008</v>
          </cell>
          <cell r="B520" t="str">
            <v>25570008 : Bachelor of Engineering Program in Civil Engineering ปริญญาตรีใบที่สอง</v>
          </cell>
        </row>
        <row r="521">
          <cell r="A521" t="str">
            <v>25570009</v>
          </cell>
          <cell r="B521" t="str">
            <v>25570009 : Master of Business Administration Program in Entrepreneurship Management BKK CODE-KMUTT ปริญญาโท 2 ปี ภาคเสาร์-อาทิตย์</v>
          </cell>
        </row>
        <row r="522">
          <cell r="A522" t="str">
            <v>25570010</v>
          </cell>
          <cell r="B522" t="str">
            <v>25570010 : Master of Science Program in Environmental Technology (International Program) โครงการแลกเปลี่ยนปริญญาโท</v>
          </cell>
        </row>
        <row r="523">
          <cell r="A523" t="str">
            <v>25570011</v>
          </cell>
          <cell r="B523" t="str">
            <v>25570011 : Doctor of Philosophy Program in Physics โครงการแลกเปลี่ยนปริญญาเอก</v>
          </cell>
        </row>
        <row r="524">
          <cell r="A524" t="str">
            <v>25570012</v>
          </cell>
          <cell r="B524" t="str">
            <v>25570012 : Bachelor of Science Program in Applied Physics โครงการแลกเปลี่ยนปริญญาตรี</v>
          </cell>
        </row>
        <row r="525">
          <cell r="A525" t="str">
            <v>25570013</v>
          </cell>
          <cell r="B525" t="str">
            <v>25570013 : Bachelor of Science Program in Mathematics โครงการแลกเปลี่ยนปริญญาตรี</v>
          </cell>
        </row>
        <row r="526">
          <cell r="A526" t="str">
            <v>25570014</v>
          </cell>
          <cell r="B526" t="str">
            <v>25570014 : Bachelor of Science Program in Microbiology โครงการแลกเปลี่ยนปริญญาตรี</v>
          </cell>
        </row>
        <row r="527">
          <cell r="A527" t="str">
            <v>25570015</v>
          </cell>
          <cell r="B527" t="str">
            <v>25570015 : Bachelor of Science Program in Chemistry โครงการแลกเปลี่ยนปริญญาตรี</v>
          </cell>
        </row>
        <row r="528">
          <cell r="A528" t="str">
            <v>25580001</v>
          </cell>
          <cell r="B528" t="str">
            <v>25580001 : Master of Business Administration Program in Entrepreneurship Management ปริญญาโท 2 ปี ภาคเสาร์-อาทิตย์</v>
          </cell>
        </row>
        <row r="529">
          <cell r="A529" t="str">
            <v>25580003</v>
          </cell>
          <cell r="B529" t="str">
            <v>25580003 : Master of Science Program in Biochemical Technology โครงการแลกเปลี่ยนปริญญาโท</v>
          </cell>
        </row>
        <row r="530">
          <cell r="A530" t="str">
            <v>25580004</v>
          </cell>
          <cell r="B530" t="str">
            <v>25580004 : Master of Engineering Program in Chemical Engineering โครงการแลกเปลี่ยนปริญญาโท</v>
          </cell>
        </row>
        <row r="531">
          <cell r="A531" t="str">
            <v>25580005</v>
          </cell>
          <cell r="B531" t="str">
            <v>25580005 : Bachelor of Science Program in Applied Physics ปริญญาตรีใบที่สอง</v>
          </cell>
        </row>
        <row r="532">
          <cell r="A532" t="str">
            <v>N/A</v>
          </cell>
          <cell r="B532" t="str">
            <v>N/A</v>
          </cell>
        </row>
      </sheetData>
      <sheetData sheetId="7">
        <row r="2">
          <cell r="A2" t="str">
            <v>678</v>
          </cell>
          <cell r="C2" t="str">
            <v xml:space="preserve"> São Tomé and Príncipe</v>
          </cell>
          <cell r="E2" t="str">
            <v>Africa</v>
          </cell>
        </row>
        <row r="3">
          <cell r="A3" t="str">
            <v>004</v>
          </cell>
          <cell r="C3" t="str">
            <v>Afghanistan</v>
          </cell>
          <cell r="E3" t="str">
            <v>Asia</v>
          </cell>
        </row>
        <row r="4">
          <cell r="A4" t="str">
            <v>248</v>
          </cell>
          <cell r="C4" t="str">
            <v>Åland Islands</v>
          </cell>
          <cell r="E4" t="str">
            <v>Europe</v>
          </cell>
        </row>
        <row r="5">
          <cell r="A5" t="str">
            <v>008</v>
          </cell>
          <cell r="C5" t="str">
            <v>Albania</v>
          </cell>
          <cell r="E5" t="str">
            <v>Europe</v>
          </cell>
        </row>
        <row r="6">
          <cell r="A6" t="str">
            <v>012</v>
          </cell>
          <cell r="C6" t="str">
            <v>Algeria</v>
          </cell>
          <cell r="E6" t="str">
            <v>Africa</v>
          </cell>
        </row>
        <row r="7">
          <cell r="A7" t="str">
            <v>016</v>
          </cell>
          <cell r="C7" t="str">
            <v>American Samoa</v>
          </cell>
          <cell r="E7" t="str">
            <v>Australia</v>
          </cell>
        </row>
        <row r="8">
          <cell r="A8" t="str">
            <v>020</v>
          </cell>
          <cell r="C8" t="str">
            <v>Andorra</v>
          </cell>
          <cell r="E8" t="str">
            <v>Europe</v>
          </cell>
        </row>
        <row r="9">
          <cell r="A9" t="str">
            <v>024</v>
          </cell>
          <cell r="C9" t="str">
            <v>Angola</v>
          </cell>
          <cell r="E9" t="str">
            <v>Africa</v>
          </cell>
        </row>
        <row r="10">
          <cell r="A10" t="str">
            <v>660</v>
          </cell>
          <cell r="C10" t="str">
            <v>Anguilla</v>
          </cell>
          <cell r="E10" t="str">
            <v>North America</v>
          </cell>
        </row>
        <row r="11">
          <cell r="A11" t="str">
            <v>010</v>
          </cell>
          <cell r="C11" t="str">
            <v>Antarctica</v>
          </cell>
          <cell r="E11" t="str">
            <v>Antarctica</v>
          </cell>
        </row>
        <row r="12">
          <cell r="A12" t="str">
            <v>028</v>
          </cell>
          <cell r="C12" t="str">
            <v>Antigua and Barbuda</v>
          </cell>
          <cell r="E12" t="str">
            <v>North America</v>
          </cell>
        </row>
        <row r="13">
          <cell r="A13" t="str">
            <v>032</v>
          </cell>
          <cell r="C13" t="str">
            <v>Argentina</v>
          </cell>
          <cell r="E13" t="str">
            <v>South America</v>
          </cell>
        </row>
        <row r="14">
          <cell r="A14" t="str">
            <v>051</v>
          </cell>
          <cell r="C14" t="str">
            <v>Armenia</v>
          </cell>
          <cell r="E14" t="str">
            <v>Asia</v>
          </cell>
        </row>
        <row r="15">
          <cell r="A15" t="str">
            <v>533</v>
          </cell>
          <cell r="C15" t="str">
            <v>Aruba</v>
          </cell>
          <cell r="E15" t="str">
            <v>North America</v>
          </cell>
        </row>
        <row r="16">
          <cell r="A16" t="str">
            <v>036</v>
          </cell>
          <cell r="C16" t="str">
            <v>Australia</v>
          </cell>
          <cell r="E16" t="str">
            <v>Australia</v>
          </cell>
        </row>
        <row r="17">
          <cell r="A17" t="str">
            <v>040</v>
          </cell>
          <cell r="C17" t="str">
            <v>Austria</v>
          </cell>
          <cell r="E17" t="str">
            <v>Europe</v>
          </cell>
        </row>
        <row r="18">
          <cell r="A18" t="str">
            <v>031</v>
          </cell>
          <cell r="C18" t="str">
            <v>Azerbaijan</v>
          </cell>
          <cell r="E18" t="str">
            <v>Asia</v>
          </cell>
        </row>
        <row r="19">
          <cell r="A19" t="str">
            <v>044</v>
          </cell>
          <cell r="C19" t="str">
            <v>Bahamas, The</v>
          </cell>
          <cell r="E19" t="str">
            <v>North America</v>
          </cell>
        </row>
        <row r="20">
          <cell r="A20" t="str">
            <v>048</v>
          </cell>
          <cell r="C20" t="str">
            <v>Bahrain</v>
          </cell>
          <cell r="E20" t="str">
            <v>Asia</v>
          </cell>
        </row>
        <row r="21">
          <cell r="A21" t="str">
            <v>050</v>
          </cell>
          <cell r="C21" t="str">
            <v>Bangladesh</v>
          </cell>
          <cell r="E21" t="str">
            <v>Asia</v>
          </cell>
        </row>
        <row r="22">
          <cell r="A22" t="str">
            <v>052</v>
          </cell>
          <cell r="C22" t="str">
            <v>Barbados</v>
          </cell>
          <cell r="E22" t="str">
            <v>North America</v>
          </cell>
        </row>
        <row r="23">
          <cell r="A23" t="str">
            <v>112</v>
          </cell>
          <cell r="C23" t="str">
            <v>Belarus</v>
          </cell>
          <cell r="E23" t="str">
            <v>Europe</v>
          </cell>
        </row>
        <row r="24">
          <cell r="A24" t="str">
            <v>056</v>
          </cell>
          <cell r="C24" t="str">
            <v>Belgium</v>
          </cell>
          <cell r="E24" t="str">
            <v>Europe</v>
          </cell>
        </row>
        <row r="25">
          <cell r="A25" t="str">
            <v>084</v>
          </cell>
          <cell r="C25" t="str">
            <v>Belize</v>
          </cell>
          <cell r="E25" t="str">
            <v>North America</v>
          </cell>
        </row>
        <row r="26">
          <cell r="A26" t="str">
            <v>204</v>
          </cell>
          <cell r="C26" t="str">
            <v>Benin</v>
          </cell>
          <cell r="E26" t="str">
            <v>Africa</v>
          </cell>
        </row>
        <row r="27">
          <cell r="A27" t="str">
            <v>060</v>
          </cell>
          <cell r="C27" t="str">
            <v>Bermuda</v>
          </cell>
          <cell r="E27" t="str">
            <v>North America</v>
          </cell>
        </row>
        <row r="28">
          <cell r="A28" t="str">
            <v>064</v>
          </cell>
          <cell r="C28" t="str">
            <v>Bhutan</v>
          </cell>
          <cell r="E28" t="str">
            <v>Asia</v>
          </cell>
        </row>
        <row r="29">
          <cell r="A29" t="str">
            <v>068</v>
          </cell>
          <cell r="C29" t="str">
            <v>Bolivia</v>
          </cell>
          <cell r="E29" t="str">
            <v>South America</v>
          </cell>
        </row>
        <row r="30">
          <cell r="A30" t="str">
            <v>535</v>
          </cell>
          <cell r="C30" t="str">
            <v>Bonaire, Sint Eustatius and Saba</v>
          </cell>
          <cell r="E30" t="str">
            <v>North America</v>
          </cell>
        </row>
        <row r="31">
          <cell r="A31" t="str">
            <v>070</v>
          </cell>
          <cell r="C31" t="str">
            <v>Bosnia and Herzegovina</v>
          </cell>
          <cell r="E31" t="str">
            <v>Europe</v>
          </cell>
        </row>
        <row r="32">
          <cell r="A32" t="str">
            <v>072</v>
          </cell>
          <cell r="C32" t="str">
            <v>Botswana</v>
          </cell>
          <cell r="E32" t="str">
            <v>Africa</v>
          </cell>
        </row>
        <row r="33">
          <cell r="A33" t="str">
            <v>074</v>
          </cell>
          <cell r="C33" t="str">
            <v>Bouvet Island</v>
          </cell>
          <cell r="E33" t="str">
            <v>Antarctica</v>
          </cell>
        </row>
        <row r="34">
          <cell r="A34" t="str">
            <v>076</v>
          </cell>
          <cell r="C34" t="str">
            <v>Brazil</v>
          </cell>
          <cell r="E34" t="str">
            <v>South America</v>
          </cell>
        </row>
        <row r="35">
          <cell r="A35" t="str">
            <v>086</v>
          </cell>
          <cell r="C35" t="str">
            <v>British Indian Ocean Territory</v>
          </cell>
          <cell r="E35" t="str">
            <v>Asia</v>
          </cell>
        </row>
        <row r="36">
          <cell r="A36" t="str">
            <v>092</v>
          </cell>
          <cell r="C36" t="str">
            <v>British Virgin Islands</v>
          </cell>
          <cell r="E36" t="str">
            <v>North America</v>
          </cell>
        </row>
        <row r="37">
          <cell r="A37" t="str">
            <v>096</v>
          </cell>
          <cell r="C37" t="str">
            <v>Brunei Darussalam</v>
          </cell>
          <cell r="E37" t="str">
            <v>Asia</v>
          </cell>
        </row>
        <row r="38">
          <cell r="A38" t="str">
            <v>100</v>
          </cell>
          <cell r="C38" t="str">
            <v>Bulgaria</v>
          </cell>
          <cell r="E38" t="str">
            <v>Europe</v>
          </cell>
        </row>
        <row r="39">
          <cell r="A39" t="str">
            <v>854</v>
          </cell>
          <cell r="C39" t="str">
            <v>Burkina Faso</v>
          </cell>
          <cell r="E39" t="str">
            <v>Africa</v>
          </cell>
        </row>
        <row r="40">
          <cell r="A40" t="str">
            <v>108</v>
          </cell>
          <cell r="C40" t="str">
            <v>Burundi</v>
          </cell>
          <cell r="E40" t="str">
            <v>Africa</v>
          </cell>
        </row>
        <row r="41">
          <cell r="A41" t="str">
            <v>132</v>
          </cell>
          <cell r="C41" t="str">
            <v>Cabo Verde</v>
          </cell>
          <cell r="E41" t="str">
            <v>Africa</v>
          </cell>
        </row>
        <row r="42">
          <cell r="A42" t="str">
            <v>116</v>
          </cell>
          <cell r="C42" t="str">
            <v>Cambodia</v>
          </cell>
          <cell r="E42" t="str">
            <v>Asia</v>
          </cell>
        </row>
        <row r="43">
          <cell r="A43" t="str">
            <v>120</v>
          </cell>
          <cell r="C43" t="str">
            <v>Cameroon</v>
          </cell>
          <cell r="E43" t="str">
            <v>Africa</v>
          </cell>
        </row>
        <row r="44">
          <cell r="A44" t="str">
            <v>124</v>
          </cell>
          <cell r="C44" t="str">
            <v>Canada</v>
          </cell>
          <cell r="E44" t="str">
            <v>North America</v>
          </cell>
        </row>
        <row r="45">
          <cell r="A45" t="str">
            <v>136</v>
          </cell>
          <cell r="C45" t="str">
            <v>Cayman Islands</v>
          </cell>
          <cell r="E45" t="str">
            <v>North America</v>
          </cell>
        </row>
        <row r="46">
          <cell r="A46" t="str">
            <v>140</v>
          </cell>
          <cell r="C46" t="str">
            <v>Central African Republic</v>
          </cell>
          <cell r="E46" t="str">
            <v>Africa</v>
          </cell>
        </row>
        <row r="47">
          <cell r="A47" t="str">
            <v>148</v>
          </cell>
          <cell r="C47" t="str">
            <v>Chad</v>
          </cell>
          <cell r="E47" t="str">
            <v>Africa</v>
          </cell>
        </row>
        <row r="48">
          <cell r="A48" t="str">
            <v>152</v>
          </cell>
          <cell r="C48" t="str">
            <v>Chile</v>
          </cell>
          <cell r="E48" t="str">
            <v>South America</v>
          </cell>
        </row>
        <row r="49">
          <cell r="A49" t="str">
            <v>156</v>
          </cell>
          <cell r="C49" t="str">
            <v>China</v>
          </cell>
          <cell r="E49" t="str">
            <v>Asia</v>
          </cell>
        </row>
        <row r="50">
          <cell r="A50" t="str">
            <v>162</v>
          </cell>
          <cell r="C50" t="str">
            <v>Christmas Island</v>
          </cell>
          <cell r="E50" t="str">
            <v>Asia</v>
          </cell>
        </row>
        <row r="51">
          <cell r="A51" t="str">
            <v>166</v>
          </cell>
          <cell r="C51" t="str">
            <v>Cocos (Keeling) Islands</v>
          </cell>
          <cell r="E51" t="str">
            <v>Asia</v>
          </cell>
        </row>
        <row r="52">
          <cell r="A52" t="str">
            <v>170</v>
          </cell>
          <cell r="C52" t="str">
            <v>Colombia</v>
          </cell>
          <cell r="E52" t="str">
            <v>South America</v>
          </cell>
        </row>
        <row r="53">
          <cell r="A53" t="str">
            <v>174</v>
          </cell>
          <cell r="C53" t="str">
            <v>Comoros</v>
          </cell>
          <cell r="E53" t="str">
            <v>Africa</v>
          </cell>
        </row>
        <row r="54">
          <cell r="A54" t="str">
            <v>180</v>
          </cell>
          <cell r="C54" t="str">
            <v>Congo</v>
          </cell>
          <cell r="E54" t="str">
            <v>Africa</v>
          </cell>
        </row>
        <row r="55">
          <cell r="A55" t="str">
            <v>178</v>
          </cell>
          <cell r="C55" t="str">
            <v>Congo Republic</v>
          </cell>
          <cell r="E55" t="str">
            <v>Africa</v>
          </cell>
        </row>
        <row r="56">
          <cell r="A56" t="str">
            <v>184</v>
          </cell>
          <cell r="C56" t="str">
            <v>Cook Islands</v>
          </cell>
          <cell r="E56" t="str">
            <v>Australia</v>
          </cell>
        </row>
        <row r="57">
          <cell r="A57" t="str">
            <v>188</v>
          </cell>
          <cell r="C57" t="str">
            <v>Costa Rica</v>
          </cell>
          <cell r="E57" t="str">
            <v>North America</v>
          </cell>
        </row>
        <row r="58">
          <cell r="A58" t="str">
            <v>384</v>
          </cell>
          <cell r="C58" t="str">
            <v xml:space="preserve">Côte d'Ivoire </v>
          </cell>
          <cell r="E58" t="str">
            <v>Africa</v>
          </cell>
        </row>
        <row r="59">
          <cell r="A59" t="str">
            <v>191</v>
          </cell>
          <cell r="C59" t="str">
            <v>Croatia</v>
          </cell>
          <cell r="E59" t="str">
            <v>Europe</v>
          </cell>
        </row>
        <row r="60">
          <cell r="A60" t="str">
            <v>192</v>
          </cell>
          <cell r="C60" t="str">
            <v>Cuba</v>
          </cell>
          <cell r="E60" t="str">
            <v>North America</v>
          </cell>
        </row>
        <row r="61">
          <cell r="A61" t="str">
            <v>531</v>
          </cell>
          <cell r="C61" t="str">
            <v>Curaçao</v>
          </cell>
          <cell r="E61" t="str">
            <v>North America</v>
          </cell>
        </row>
        <row r="62">
          <cell r="A62" t="str">
            <v>196</v>
          </cell>
          <cell r="C62" t="str">
            <v>Cyprus</v>
          </cell>
          <cell r="E62" t="str">
            <v>Asia</v>
          </cell>
        </row>
        <row r="63">
          <cell r="A63" t="str">
            <v>203</v>
          </cell>
          <cell r="C63" t="str">
            <v>Czech Republic</v>
          </cell>
          <cell r="E63" t="str">
            <v>Europe</v>
          </cell>
        </row>
        <row r="64">
          <cell r="A64" t="str">
            <v>208</v>
          </cell>
          <cell r="C64" t="str">
            <v>Denmark</v>
          </cell>
          <cell r="E64" t="str">
            <v>Europe</v>
          </cell>
        </row>
        <row r="65">
          <cell r="A65" t="str">
            <v>262</v>
          </cell>
          <cell r="C65" t="str">
            <v>Djibouti</v>
          </cell>
          <cell r="E65" t="str">
            <v>Africa</v>
          </cell>
        </row>
        <row r="66">
          <cell r="A66" t="str">
            <v>212</v>
          </cell>
          <cell r="C66" t="str">
            <v>Dominica</v>
          </cell>
          <cell r="E66" t="str">
            <v>North America</v>
          </cell>
        </row>
        <row r="67">
          <cell r="A67" t="str">
            <v>214</v>
          </cell>
          <cell r="C67" t="str">
            <v>Dominican Republic</v>
          </cell>
          <cell r="E67" t="str">
            <v>North America</v>
          </cell>
        </row>
        <row r="68">
          <cell r="A68" t="str">
            <v>218</v>
          </cell>
          <cell r="C68" t="str">
            <v>Ecuador</v>
          </cell>
          <cell r="E68" t="str">
            <v>South America</v>
          </cell>
        </row>
        <row r="69">
          <cell r="A69" t="str">
            <v>818</v>
          </cell>
          <cell r="C69" t="str">
            <v>Egypt</v>
          </cell>
          <cell r="E69" t="str">
            <v>Africa</v>
          </cell>
        </row>
        <row r="70">
          <cell r="A70" t="str">
            <v>222</v>
          </cell>
          <cell r="C70" t="str">
            <v>El Salvador</v>
          </cell>
          <cell r="E70" t="str">
            <v>North America</v>
          </cell>
        </row>
        <row r="71">
          <cell r="A71" t="str">
            <v>226</v>
          </cell>
          <cell r="C71" t="str">
            <v>Equatorial Guinea</v>
          </cell>
          <cell r="E71" t="str">
            <v>Africa</v>
          </cell>
        </row>
        <row r="72">
          <cell r="A72" t="str">
            <v>232</v>
          </cell>
          <cell r="C72" t="str">
            <v>Eritrea</v>
          </cell>
          <cell r="E72" t="str">
            <v>Africa</v>
          </cell>
        </row>
        <row r="73">
          <cell r="A73" t="str">
            <v>233</v>
          </cell>
          <cell r="C73" t="str">
            <v>Estonia</v>
          </cell>
          <cell r="E73" t="str">
            <v>Europe</v>
          </cell>
        </row>
        <row r="74">
          <cell r="A74" t="str">
            <v>231</v>
          </cell>
          <cell r="C74" t="str">
            <v>Ethiopia</v>
          </cell>
          <cell r="E74" t="str">
            <v>Africa</v>
          </cell>
        </row>
        <row r="75">
          <cell r="A75" t="str">
            <v>238</v>
          </cell>
          <cell r="C75" t="str">
            <v>Falkland Islands</v>
          </cell>
          <cell r="E75" t="str">
            <v>South America</v>
          </cell>
        </row>
        <row r="76">
          <cell r="A76" t="str">
            <v>234</v>
          </cell>
          <cell r="C76" t="str">
            <v>Faroe Islands</v>
          </cell>
          <cell r="E76" t="str">
            <v>Europe</v>
          </cell>
        </row>
        <row r="77">
          <cell r="A77" t="str">
            <v>242</v>
          </cell>
          <cell r="C77" t="str">
            <v>Fiji</v>
          </cell>
          <cell r="E77" t="str">
            <v>Australia</v>
          </cell>
        </row>
        <row r="78">
          <cell r="A78" t="str">
            <v>246</v>
          </cell>
          <cell r="C78" t="str">
            <v>Finland</v>
          </cell>
          <cell r="E78" t="str">
            <v>Europe</v>
          </cell>
        </row>
        <row r="79">
          <cell r="A79" t="str">
            <v>250</v>
          </cell>
          <cell r="C79" t="str">
            <v>France</v>
          </cell>
          <cell r="E79" t="str">
            <v>Europe</v>
          </cell>
        </row>
        <row r="80">
          <cell r="A80" t="str">
            <v>254</v>
          </cell>
          <cell r="C80" t="str">
            <v>French Guiana</v>
          </cell>
          <cell r="E80" t="str">
            <v>South America</v>
          </cell>
        </row>
        <row r="81">
          <cell r="A81" t="str">
            <v>258</v>
          </cell>
          <cell r="C81" t="str">
            <v>French Polynesia</v>
          </cell>
          <cell r="E81" t="str">
            <v>Australia</v>
          </cell>
        </row>
        <row r="82">
          <cell r="A82" t="str">
            <v>260</v>
          </cell>
          <cell r="C82" t="str">
            <v>French Southern Territories</v>
          </cell>
          <cell r="E82" t="str">
            <v>Antarctica</v>
          </cell>
        </row>
        <row r="83">
          <cell r="A83" t="str">
            <v>266</v>
          </cell>
          <cell r="C83" t="str">
            <v>Gabon</v>
          </cell>
          <cell r="E83" t="str">
            <v>Africa</v>
          </cell>
        </row>
        <row r="84">
          <cell r="A84" t="str">
            <v>270</v>
          </cell>
          <cell r="C84" t="str">
            <v>Gambia, The</v>
          </cell>
          <cell r="E84" t="str">
            <v>Africa</v>
          </cell>
        </row>
        <row r="85">
          <cell r="A85" t="str">
            <v>268</v>
          </cell>
          <cell r="C85" t="str">
            <v>Georgia</v>
          </cell>
          <cell r="E85" t="str">
            <v>Asia</v>
          </cell>
        </row>
        <row r="86">
          <cell r="A86" t="str">
            <v>276</v>
          </cell>
          <cell r="C86" t="str">
            <v>Germany</v>
          </cell>
          <cell r="E86" t="str">
            <v>Europe</v>
          </cell>
        </row>
        <row r="87">
          <cell r="A87" t="str">
            <v>288</v>
          </cell>
          <cell r="C87" t="str">
            <v>Ghana</v>
          </cell>
          <cell r="E87" t="str">
            <v>Africa</v>
          </cell>
        </row>
        <row r="88">
          <cell r="A88" t="str">
            <v>292</v>
          </cell>
          <cell r="C88" t="str">
            <v>Gibraltar</v>
          </cell>
          <cell r="E88" t="str">
            <v>Europe</v>
          </cell>
        </row>
        <row r="89">
          <cell r="A89" t="str">
            <v>300</v>
          </cell>
          <cell r="C89" t="str">
            <v>Greece</v>
          </cell>
          <cell r="E89" t="str">
            <v>Europe</v>
          </cell>
        </row>
        <row r="90">
          <cell r="A90" t="str">
            <v>304</v>
          </cell>
          <cell r="C90" t="str">
            <v>Greenland</v>
          </cell>
          <cell r="E90" t="str">
            <v>North America</v>
          </cell>
        </row>
        <row r="91">
          <cell r="A91" t="str">
            <v>308</v>
          </cell>
          <cell r="C91" t="str">
            <v>Grenada</v>
          </cell>
          <cell r="E91" t="str">
            <v>North America</v>
          </cell>
        </row>
        <row r="92">
          <cell r="A92" t="str">
            <v>312</v>
          </cell>
          <cell r="C92" t="str">
            <v>Guadeloupe</v>
          </cell>
          <cell r="E92" t="str">
            <v>North America</v>
          </cell>
        </row>
        <row r="93">
          <cell r="A93" t="str">
            <v>316</v>
          </cell>
          <cell r="C93" t="str">
            <v>Guam</v>
          </cell>
          <cell r="E93" t="str">
            <v>Australia</v>
          </cell>
        </row>
        <row r="94">
          <cell r="A94" t="str">
            <v>320</v>
          </cell>
          <cell r="C94" t="str">
            <v>Guatemala</v>
          </cell>
          <cell r="E94" t="str">
            <v>North America</v>
          </cell>
        </row>
        <row r="95">
          <cell r="A95" t="str">
            <v>831</v>
          </cell>
          <cell r="C95" t="str">
            <v>Guernsey</v>
          </cell>
          <cell r="E95" t="str">
            <v>Europe</v>
          </cell>
        </row>
        <row r="96">
          <cell r="A96" t="str">
            <v>324</v>
          </cell>
          <cell r="C96" t="str">
            <v>Guinea</v>
          </cell>
          <cell r="E96" t="str">
            <v>Africa</v>
          </cell>
        </row>
        <row r="97">
          <cell r="A97" t="str">
            <v>624</v>
          </cell>
          <cell r="C97" t="str">
            <v>Guinea Bissau</v>
          </cell>
          <cell r="E97" t="str">
            <v>Africa</v>
          </cell>
        </row>
        <row r="98">
          <cell r="A98" t="str">
            <v>328</v>
          </cell>
          <cell r="C98" t="str">
            <v>Guyana</v>
          </cell>
          <cell r="E98" t="str">
            <v>South America</v>
          </cell>
        </row>
        <row r="99">
          <cell r="A99" t="str">
            <v>332</v>
          </cell>
          <cell r="C99" t="str">
            <v>Haiti</v>
          </cell>
          <cell r="E99" t="str">
            <v>North America</v>
          </cell>
        </row>
        <row r="100">
          <cell r="A100" t="str">
            <v>334</v>
          </cell>
          <cell r="C100" t="str">
            <v>Heard Island and McDonald Islands</v>
          </cell>
          <cell r="E100" t="str">
            <v>Antarctica</v>
          </cell>
        </row>
        <row r="101">
          <cell r="A101" t="str">
            <v>340</v>
          </cell>
          <cell r="C101" t="str">
            <v>Honduras</v>
          </cell>
          <cell r="E101" t="str">
            <v>North America</v>
          </cell>
        </row>
        <row r="102">
          <cell r="A102" t="str">
            <v>344</v>
          </cell>
          <cell r="C102" t="str">
            <v>Hong Kong</v>
          </cell>
          <cell r="E102" t="str">
            <v>Asia</v>
          </cell>
        </row>
        <row r="103">
          <cell r="A103" t="str">
            <v>348</v>
          </cell>
          <cell r="C103" t="str">
            <v>Hungary</v>
          </cell>
          <cell r="E103" t="str">
            <v>Europe</v>
          </cell>
        </row>
        <row r="104">
          <cell r="A104" t="str">
            <v>352</v>
          </cell>
          <cell r="C104" t="str">
            <v>Iceland</v>
          </cell>
          <cell r="E104" t="str">
            <v>Europe</v>
          </cell>
        </row>
        <row r="105">
          <cell r="A105" t="str">
            <v>356</v>
          </cell>
          <cell r="C105" t="str">
            <v>India</v>
          </cell>
          <cell r="E105" t="str">
            <v>Asia</v>
          </cell>
        </row>
        <row r="106">
          <cell r="A106" t="str">
            <v>360</v>
          </cell>
          <cell r="C106" t="str">
            <v>Indonesia</v>
          </cell>
          <cell r="E106" t="str">
            <v>Asia</v>
          </cell>
        </row>
        <row r="107">
          <cell r="A107" t="str">
            <v>364</v>
          </cell>
          <cell r="C107" t="str">
            <v>Iran</v>
          </cell>
          <cell r="E107" t="str">
            <v>Asia</v>
          </cell>
        </row>
        <row r="108">
          <cell r="A108" t="str">
            <v>368</v>
          </cell>
          <cell r="C108" t="str">
            <v>Iraq</v>
          </cell>
          <cell r="E108" t="str">
            <v>Asia</v>
          </cell>
        </row>
        <row r="109">
          <cell r="A109" t="str">
            <v>372</v>
          </cell>
          <cell r="C109" t="str">
            <v>Ireland</v>
          </cell>
          <cell r="E109" t="str">
            <v>Europe</v>
          </cell>
        </row>
        <row r="110">
          <cell r="A110" t="str">
            <v>833</v>
          </cell>
          <cell r="C110" t="str">
            <v>Isle of Man</v>
          </cell>
          <cell r="E110" t="str">
            <v>Europe</v>
          </cell>
        </row>
        <row r="111">
          <cell r="A111" t="str">
            <v>376</v>
          </cell>
          <cell r="C111" t="str">
            <v>Israel</v>
          </cell>
          <cell r="E111" t="str">
            <v>Asia</v>
          </cell>
        </row>
        <row r="112">
          <cell r="A112" t="str">
            <v>380</v>
          </cell>
          <cell r="C112" t="str">
            <v>Italy</v>
          </cell>
          <cell r="E112" t="str">
            <v>Europe</v>
          </cell>
        </row>
        <row r="113">
          <cell r="A113" t="str">
            <v>388</v>
          </cell>
          <cell r="C113" t="str">
            <v>Jamaica</v>
          </cell>
          <cell r="E113" t="str">
            <v>North America</v>
          </cell>
        </row>
        <row r="114">
          <cell r="A114" t="str">
            <v>392</v>
          </cell>
          <cell r="C114" t="str">
            <v>Japan</v>
          </cell>
          <cell r="E114" t="str">
            <v>Asia</v>
          </cell>
        </row>
        <row r="115">
          <cell r="A115" t="str">
            <v>832</v>
          </cell>
          <cell r="C115" t="str">
            <v>Jersey</v>
          </cell>
          <cell r="E115" t="str">
            <v>Europe</v>
          </cell>
        </row>
        <row r="116">
          <cell r="A116" t="str">
            <v>400</v>
          </cell>
          <cell r="C116" t="str">
            <v>Jordan</v>
          </cell>
          <cell r="E116" t="str">
            <v>Asia</v>
          </cell>
        </row>
        <row r="117">
          <cell r="A117" t="str">
            <v>398</v>
          </cell>
          <cell r="C117" t="str">
            <v>Kazakhstan</v>
          </cell>
          <cell r="E117" t="str">
            <v>Asia</v>
          </cell>
        </row>
        <row r="118">
          <cell r="A118" t="str">
            <v>404</v>
          </cell>
          <cell r="C118" t="str">
            <v>Kenya</v>
          </cell>
          <cell r="E118" t="str">
            <v>Africa</v>
          </cell>
        </row>
        <row r="119">
          <cell r="A119" t="str">
            <v>296</v>
          </cell>
          <cell r="C119" t="str">
            <v>Kiribati</v>
          </cell>
          <cell r="E119" t="str">
            <v>Australia</v>
          </cell>
        </row>
        <row r="120">
          <cell r="A120" t="str">
            <v>408</v>
          </cell>
          <cell r="C120" t="str">
            <v>Korea, North</v>
          </cell>
          <cell r="E120" t="str">
            <v>Asia</v>
          </cell>
        </row>
        <row r="121">
          <cell r="A121" t="str">
            <v>410</v>
          </cell>
          <cell r="C121" t="str">
            <v>Korea, South</v>
          </cell>
          <cell r="E121" t="str">
            <v>Asia</v>
          </cell>
        </row>
        <row r="122">
          <cell r="A122" t="str">
            <v>414</v>
          </cell>
          <cell r="C122" t="str">
            <v>Kuwait</v>
          </cell>
          <cell r="E122" t="str">
            <v>Asia</v>
          </cell>
        </row>
        <row r="123">
          <cell r="A123" t="str">
            <v>417</v>
          </cell>
          <cell r="C123" t="str">
            <v>Kyrgyzstan</v>
          </cell>
          <cell r="E123" t="str">
            <v>Asia</v>
          </cell>
        </row>
        <row r="124">
          <cell r="A124" t="str">
            <v>418</v>
          </cell>
          <cell r="C124" t="str">
            <v>Laos</v>
          </cell>
          <cell r="E124" t="str">
            <v>Asia</v>
          </cell>
        </row>
        <row r="125">
          <cell r="A125" t="str">
            <v>428</v>
          </cell>
          <cell r="C125" t="str">
            <v>Latvia</v>
          </cell>
          <cell r="E125" t="str">
            <v>Europe</v>
          </cell>
        </row>
        <row r="126">
          <cell r="A126" t="str">
            <v>422</v>
          </cell>
          <cell r="C126" t="str">
            <v>Lebanon</v>
          </cell>
          <cell r="E126" t="str">
            <v>Asia</v>
          </cell>
        </row>
        <row r="127">
          <cell r="A127" t="str">
            <v>426</v>
          </cell>
          <cell r="C127" t="str">
            <v>Lesotho</v>
          </cell>
          <cell r="E127" t="str">
            <v>Africa</v>
          </cell>
        </row>
        <row r="128">
          <cell r="A128" t="str">
            <v>430</v>
          </cell>
          <cell r="C128" t="str">
            <v>Liberia</v>
          </cell>
          <cell r="E128" t="str">
            <v>Africa</v>
          </cell>
        </row>
        <row r="129">
          <cell r="A129" t="str">
            <v>434</v>
          </cell>
          <cell r="C129" t="str">
            <v>Libya</v>
          </cell>
          <cell r="E129" t="str">
            <v>Africa</v>
          </cell>
        </row>
        <row r="130">
          <cell r="A130" t="str">
            <v>438</v>
          </cell>
          <cell r="C130" t="str">
            <v>Liechtenstein</v>
          </cell>
          <cell r="E130" t="str">
            <v>Europe</v>
          </cell>
        </row>
        <row r="131">
          <cell r="A131" t="str">
            <v>440</v>
          </cell>
          <cell r="C131" t="str">
            <v>Lithuania</v>
          </cell>
          <cell r="E131" t="str">
            <v>Europe</v>
          </cell>
        </row>
        <row r="132">
          <cell r="A132" t="str">
            <v>442</v>
          </cell>
          <cell r="C132" t="str">
            <v>Luxembourg</v>
          </cell>
          <cell r="E132" t="str">
            <v>Europe</v>
          </cell>
        </row>
        <row r="133">
          <cell r="A133" t="str">
            <v>446</v>
          </cell>
          <cell r="C133" t="str">
            <v>Macao</v>
          </cell>
          <cell r="E133" t="str">
            <v>Asia</v>
          </cell>
        </row>
        <row r="134">
          <cell r="A134" t="str">
            <v>807</v>
          </cell>
          <cell r="C134" t="str">
            <v>Macedonia</v>
          </cell>
          <cell r="E134" t="str">
            <v>Europe</v>
          </cell>
        </row>
        <row r="135">
          <cell r="A135" t="str">
            <v>450</v>
          </cell>
          <cell r="C135" t="str">
            <v>Madagascar</v>
          </cell>
          <cell r="E135" t="str">
            <v>Africa</v>
          </cell>
        </row>
        <row r="136">
          <cell r="A136" t="str">
            <v>454</v>
          </cell>
          <cell r="C136" t="str">
            <v>Malawi</v>
          </cell>
          <cell r="E136" t="str">
            <v>Africa</v>
          </cell>
        </row>
        <row r="137">
          <cell r="A137" t="str">
            <v>458</v>
          </cell>
          <cell r="C137" t="str">
            <v>Malaysia</v>
          </cell>
          <cell r="E137" t="str">
            <v>Asia</v>
          </cell>
        </row>
        <row r="138">
          <cell r="A138" t="str">
            <v>462</v>
          </cell>
          <cell r="C138" t="str">
            <v>Maldives</v>
          </cell>
          <cell r="E138" t="str">
            <v>Asia</v>
          </cell>
        </row>
        <row r="139">
          <cell r="A139" t="str">
            <v>466</v>
          </cell>
          <cell r="C139" t="str">
            <v>Mali</v>
          </cell>
          <cell r="E139" t="str">
            <v>Africa</v>
          </cell>
        </row>
        <row r="140">
          <cell r="A140" t="str">
            <v>470</v>
          </cell>
          <cell r="C140" t="str">
            <v>Malta</v>
          </cell>
          <cell r="E140" t="str">
            <v>Europe</v>
          </cell>
        </row>
        <row r="141">
          <cell r="A141" t="str">
            <v>584</v>
          </cell>
          <cell r="C141" t="str">
            <v>Marshall Islands</v>
          </cell>
          <cell r="E141" t="str">
            <v>Australia</v>
          </cell>
        </row>
        <row r="142">
          <cell r="A142" t="str">
            <v>474</v>
          </cell>
          <cell r="C142" t="str">
            <v>Martinique</v>
          </cell>
          <cell r="E142" t="str">
            <v>North America</v>
          </cell>
        </row>
        <row r="143">
          <cell r="A143" t="str">
            <v>478</v>
          </cell>
          <cell r="C143" t="str">
            <v>Mauritania</v>
          </cell>
          <cell r="E143" t="str">
            <v>Africa</v>
          </cell>
        </row>
        <row r="144">
          <cell r="A144" t="str">
            <v>480</v>
          </cell>
          <cell r="C144" t="str">
            <v>Mauritius</v>
          </cell>
          <cell r="E144" t="str">
            <v>Africa</v>
          </cell>
        </row>
        <row r="145">
          <cell r="A145" t="str">
            <v>175</v>
          </cell>
          <cell r="C145" t="str">
            <v>Mayotte</v>
          </cell>
          <cell r="E145" t="str">
            <v>Africa</v>
          </cell>
        </row>
        <row r="146">
          <cell r="A146" t="str">
            <v>484</v>
          </cell>
          <cell r="C146" t="str">
            <v>Mexico</v>
          </cell>
          <cell r="E146" t="str">
            <v>North America</v>
          </cell>
        </row>
        <row r="147">
          <cell r="A147" t="str">
            <v>583</v>
          </cell>
          <cell r="C147" t="str">
            <v>Micronesia</v>
          </cell>
          <cell r="E147" t="str">
            <v>Australia</v>
          </cell>
        </row>
        <row r="148">
          <cell r="A148" t="str">
            <v>498</v>
          </cell>
          <cell r="C148" t="str">
            <v>Moldova</v>
          </cell>
          <cell r="E148" t="str">
            <v>Europe</v>
          </cell>
        </row>
        <row r="149">
          <cell r="A149" t="str">
            <v>492</v>
          </cell>
          <cell r="C149" t="str">
            <v>Monaco</v>
          </cell>
          <cell r="E149" t="str">
            <v>Europe</v>
          </cell>
        </row>
        <row r="150">
          <cell r="A150" t="str">
            <v>496</v>
          </cell>
          <cell r="C150" t="str">
            <v>Mongolia</v>
          </cell>
          <cell r="E150" t="str">
            <v>Asia</v>
          </cell>
        </row>
        <row r="151">
          <cell r="A151" t="str">
            <v>499</v>
          </cell>
          <cell r="C151" t="str">
            <v>Montenegro</v>
          </cell>
          <cell r="E151" t="str">
            <v>Europe</v>
          </cell>
        </row>
        <row r="152">
          <cell r="A152" t="str">
            <v>500</v>
          </cell>
          <cell r="C152" t="str">
            <v>Montserrat</v>
          </cell>
          <cell r="E152" t="str">
            <v>North America</v>
          </cell>
        </row>
        <row r="153">
          <cell r="A153" t="str">
            <v>504</v>
          </cell>
          <cell r="C153" t="str">
            <v>Morocco</v>
          </cell>
          <cell r="E153" t="str">
            <v>Africa</v>
          </cell>
        </row>
        <row r="154">
          <cell r="A154" t="str">
            <v>508</v>
          </cell>
          <cell r="C154" t="str">
            <v>Mozambique</v>
          </cell>
          <cell r="E154" t="str">
            <v>Africa</v>
          </cell>
        </row>
        <row r="155">
          <cell r="A155" t="str">
            <v>104</v>
          </cell>
          <cell r="C155" t="str">
            <v>Myanmar</v>
          </cell>
          <cell r="E155" t="str">
            <v>Asia</v>
          </cell>
        </row>
        <row r="157">
          <cell r="A157" t="str">
            <v>516</v>
          </cell>
          <cell r="C157" t="str">
            <v>Namibia</v>
          </cell>
          <cell r="E157" t="str">
            <v>Africa</v>
          </cell>
        </row>
        <row r="158">
          <cell r="A158" t="str">
            <v>520</v>
          </cell>
          <cell r="C158" t="str">
            <v>Nauru</v>
          </cell>
          <cell r="E158" t="str">
            <v>Australia</v>
          </cell>
        </row>
        <row r="159">
          <cell r="A159" t="str">
            <v>524</v>
          </cell>
          <cell r="C159" t="str">
            <v>Nepal</v>
          </cell>
          <cell r="E159" t="str">
            <v>Asia</v>
          </cell>
        </row>
        <row r="160">
          <cell r="A160" t="str">
            <v>528</v>
          </cell>
          <cell r="C160" t="str">
            <v>Netherlands</v>
          </cell>
          <cell r="E160" t="str">
            <v>Europe</v>
          </cell>
        </row>
        <row r="161">
          <cell r="A161" t="str">
            <v>540</v>
          </cell>
          <cell r="C161" t="str">
            <v>New Caledonia</v>
          </cell>
          <cell r="E161" t="str">
            <v>Australia</v>
          </cell>
        </row>
        <row r="162">
          <cell r="A162" t="str">
            <v>554</v>
          </cell>
          <cell r="C162" t="str">
            <v>New Zealand</v>
          </cell>
          <cell r="E162" t="str">
            <v>Australia</v>
          </cell>
        </row>
        <row r="163">
          <cell r="A163" t="str">
            <v>558</v>
          </cell>
          <cell r="C163" t="str">
            <v>Nicaragua</v>
          </cell>
          <cell r="E163" t="str">
            <v>North America</v>
          </cell>
        </row>
        <row r="164">
          <cell r="A164" t="str">
            <v>562</v>
          </cell>
          <cell r="C164" t="str">
            <v>Niger</v>
          </cell>
          <cell r="E164" t="str">
            <v>Africa</v>
          </cell>
        </row>
        <row r="165">
          <cell r="A165" t="str">
            <v>566</v>
          </cell>
          <cell r="C165" t="str">
            <v>Nigeria</v>
          </cell>
          <cell r="E165" t="str">
            <v>Africa</v>
          </cell>
        </row>
        <row r="166">
          <cell r="A166" t="str">
            <v>570</v>
          </cell>
          <cell r="C166" t="str">
            <v>Niue</v>
          </cell>
          <cell r="E166" t="str">
            <v>Australia</v>
          </cell>
        </row>
        <row r="167">
          <cell r="A167" t="str">
            <v>574</v>
          </cell>
          <cell r="C167" t="str">
            <v>Norfolk Island</v>
          </cell>
          <cell r="E167" t="str">
            <v>Australia</v>
          </cell>
        </row>
        <row r="168">
          <cell r="A168" t="str">
            <v>580</v>
          </cell>
          <cell r="C168" t="str">
            <v>Northern Mariana Islands</v>
          </cell>
          <cell r="E168" t="str">
            <v>Australia</v>
          </cell>
        </row>
        <row r="169">
          <cell r="A169" t="str">
            <v>578</v>
          </cell>
          <cell r="C169" t="str">
            <v>Norway</v>
          </cell>
          <cell r="E169" t="str">
            <v>Europe</v>
          </cell>
        </row>
        <row r="170">
          <cell r="A170" t="str">
            <v>512</v>
          </cell>
          <cell r="C170" t="str">
            <v>Oman</v>
          </cell>
          <cell r="E170" t="str">
            <v>Asia</v>
          </cell>
        </row>
        <row r="171">
          <cell r="A171" t="str">
            <v>586</v>
          </cell>
          <cell r="C171" t="str">
            <v>Pakistan</v>
          </cell>
          <cell r="E171" t="str">
            <v>Asia</v>
          </cell>
        </row>
        <row r="172">
          <cell r="A172" t="str">
            <v>585</v>
          </cell>
          <cell r="C172" t="str">
            <v>Palau</v>
          </cell>
          <cell r="E172" t="str">
            <v>Australia</v>
          </cell>
        </row>
        <row r="173">
          <cell r="A173" t="str">
            <v>591</v>
          </cell>
          <cell r="C173" t="str">
            <v>Panama</v>
          </cell>
          <cell r="E173" t="str">
            <v>North America</v>
          </cell>
        </row>
        <row r="174">
          <cell r="A174" t="str">
            <v>598</v>
          </cell>
          <cell r="C174" t="str">
            <v>Papua New Guinea</v>
          </cell>
          <cell r="E174" t="str">
            <v>Australia</v>
          </cell>
        </row>
        <row r="175">
          <cell r="A175" t="str">
            <v>600</v>
          </cell>
          <cell r="C175" t="str">
            <v>Paraguay</v>
          </cell>
          <cell r="E175" t="str">
            <v>South America</v>
          </cell>
        </row>
        <row r="176">
          <cell r="A176" t="str">
            <v>604</v>
          </cell>
          <cell r="C176" t="str">
            <v>Peru</v>
          </cell>
          <cell r="E176" t="str">
            <v>South America</v>
          </cell>
        </row>
        <row r="177">
          <cell r="A177" t="str">
            <v>608</v>
          </cell>
          <cell r="C177" t="str">
            <v>Philippines</v>
          </cell>
          <cell r="E177" t="str">
            <v>Asia</v>
          </cell>
        </row>
        <row r="178">
          <cell r="A178" t="str">
            <v>612</v>
          </cell>
          <cell r="C178" t="str">
            <v>Pitcairn Island</v>
          </cell>
          <cell r="E178" t="str">
            <v>Australia</v>
          </cell>
        </row>
        <row r="179">
          <cell r="A179" t="str">
            <v>616</v>
          </cell>
          <cell r="C179" t="str">
            <v>Poland</v>
          </cell>
          <cell r="E179" t="str">
            <v>Europe</v>
          </cell>
        </row>
        <row r="180">
          <cell r="A180" t="str">
            <v>620</v>
          </cell>
          <cell r="C180" t="str">
            <v>Portugal</v>
          </cell>
          <cell r="E180" t="str">
            <v>Europe</v>
          </cell>
        </row>
        <row r="181">
          <cell r="A181" t="str">
            <v>630</v>
          </cell>
          <cell r="C181" t="str">
            <v>Puerto Rico</v>
          </cell>
          <cell r="E181" t="str">
            <v>North America</v>
          </cell>
        </row>
        <row r="182">
          <cell r="A182" t="str">
            <v>634</v>
          </cell>
          <cell r="C182" t="str">
            <v>Qatar</v>
          </cell>
          <cell r="E182" t="str">
            <v>Asia</v>
          </cell>
        </row>
        <row r="183">
          <cell r="A183" t="str">
            <v>638</v>
          </cell>
          <cell r="C183" t="str">
            <v>Réunion</v>
          </cell>
          <cell r="E183" t="str">
            <v>Africa</v>
          </cell>
        </row>
        <row r="184">
          <cell r="A184" t="str">
            <v>642</v>
          </cell>
          <cell r="C184" t="str">
            <v>Romania</v>
          </cell>
          <cell r="E184" t="str">
            <v>Europe</v>
          </cell>
        </row>
        <row r="185">
          <cell r="A185" t="str">
            <v>643</v>
          </cell>
          <cell r="C185" t="str">
            <v>Russia</v>
          </cell>
          <cell r="E185" t="str">
            <v>Europe</v>
          </cell>
        </row>
        <row r="186">
          <cell r="A186" t="str">
            <v>646</v>
          </cell>
          <cell r="C186" t="str">
            <v>Rwanda</v>
          </cell>
          <cell r="E186" t="str">
            <v>Africa</v>
          </cell>
        </row>
        <row r="187">
          <cell r="A187" t="str">
            <v>652</v>
          </cell>
          <cell r="C187" t="str">
            <v>Saint Barthélemy</v>
          </cell>
          <cell r="E187" t="str">
            <v>North America</v>
          </cell>
        </row>
        <row r="188">
          <cell r="A188" t="str">
            <v>654</v>
          </cell>
          <cell r="C188" t="str">
            <v>Saint Helena, Ascension and Tristan da Cunha</v>
          </cell>
          <cell r="E188" t="str">
            <v>Africa</v>
          </cell>
        </row>
        <row r="189">
          <cell r="A189" t="str">
            <v>659</v>
          </cell>
          <cell r="C189" t="str">
            <v>Saint Kitts and Nevis</v>
          </cell>
          <cell r="E189" t="str">
            <v>North America</v>
          </cell>
        </row>
        <row r="190">
          <cell r="A190" t="str">
            <v>662</v>
          </cell>
          <cell r="C190" t="str">
            <v>Saint Lucia</v>
          </cell>
          <cell r="E190" t="str">
            <v>North America</v>
          </cell>
        </row>
        <row r="191">
          <cell r="A191" t="str">
            <v>663</v>
          </cell>
          <cell r="C191" t="str">
            <v>Saint Martin</v>
          </cell>
          <cell r="E191" t="str">
            <v>North America</v>
          </cell>
        </row>
        <row r="192">
          <cell r="A192" t="str">
            <v>666</v>
          </cell>
          <cell r="C192" t="str">
            <v>Saint Pierre and Miquelon</v>
          </cell>
          <cell r="E192" t="str">
            <v>North America</v>
          </cell>
        </row>
        <row r="193">
          <cell r="A193" t="str">
            <v>670</v>
          </cell>
          <cell r="C193" t="str">
            <v>Saint Vincent and the Grenadines</v>
          </cell>
          <cell r="E193" t="str">
            <v>North America</v>
          </cell>
        </row>
        <row r="194">
          <cell r="A194" t="str">
            <v>882</v>
          </cell>
          <cell r="C194" t="str">
            <v>Samoa</v>
          </cell>
          <cell r="E194" t="str">
            <v>Australia</v>
          </cell>
        </row>
        <row r="195">
          <cell r="A195" t="str">
            <v>674</v>
          </cell>
          <cell r="C195" t="str">
            <v>San Marino</v>
          </cell>
          <cell r="E195" t="str">
            <v>Europe</v>
          </cell>
        </row>
        <row r="196">
          <cell r="A196" t="str">
            <v>682</v>
          </cell>
          <cell r="C196" t="str">
            <v>Saudi Arabia</v>
          </cell>
          <cell r="E196" t="str">
            <v>Asia</v>
          </cell>
        </row>
        <row r="197">
          <cell r="A197" t="str">
            <v>686</v>
          </cell>
          <cell r="C197" t="str">
            <v>Senegal</v>
          </cell>
          <cell r="E197" t="str">
            <v>Africa</v>
          </cell>
        </row>
        <row r="198">
          <cell r="A198" t="str">
            <v>688</v>
          </cell>
          <cell r="C198" t="str">
            <v>Serbia</v>
          </cell>
          <cell r="E198" t="str">
            <v>Europe</v>
          </cell>
        </row>
        <row r="199">
          <cell r="A199" t="str">
            <v>690</v>
          </cell>
          <cell r="C199" t="str">
            <v>Seychelles</v>
          </cell>
          <cell r="E199" t="str">
            <v>Africa</v>
          </cell>
        </row>
        <row r="200">
          <cell r="A200" t="str">
            <v>694</v>
          </cell>
          <cell r="C200" t="str">
            <v>Sierra Leone</v>
          </cell>
          <cell r="E200" t="str">
            <v>Africa</v>
          </cell>
        </row>
        <row r="201">
          <cell r="A201" t="str">
            <v>702</v>
          </cell>
          <cell r="C201" t="str">
            <v>Singapore</v>
          </cell>
          <cell r="E201" t="str">
            <v>Asia</v>
          </cell>
        </row>
        <row r="202">
          <cell r="A202" t="str">
            <v>534</v>
          </cell>
          <cell r="C202" t="str">
            <v>Sint Maarten</v>
          </cell>
          <cell r="E202" t="str">
            <v>North America</v>
          </cell>
        </row>
        <row r="203">
          <cell r="A203" t="str">
            <v>703</v>
          </cell>
          <cell r="C203" t="str">
            <v>Slovakia</v>
          </cell>
          <cell r="E203" t="str">
            <v>Europe</v>
          </cell>
        </row>
        <row r="204">
          <cell r="A204" t="str">
            <v>705</v>
          </cell>
          <cell r="C204" t="str">
            <v>Slovenia</v>
          </cell>
          <cell r="E204" t="str">
            <v>Europe</v>
          </cell>
        </row>
        <row r="205">
          <cell r="A205" t="str">
            <v>090</v>
          </cell>
          <cell r="C205" t="str">
            <v>Solomon Islands</v>
          </cell>
          <cell r="E205" t="str">
            <v>Australia</v>
          </cell>
        </row>
        <row r="206">
          <cell r="A206" t="str">
            <v>706</v>
          </cell>
          <cell r="C206" t="str">
            <v>Somalia</v>
          </cell>
          <cell r="E206" t="str">
            <v>Africa</v>
          </cell>
        </row>
        <row r="207">
          <cell r="A207" t="str">
            <v>710</v>
          </cell>
          <cell r="C207" t="str">
            <v>South Africa</v>
          </cell>
          <cell r="E207" t="str">
            <v>Africa</v>
          </cell>
        </row>
        <row r="208">
          <cell r="A208" t="str">
            <v>239</v>
          </cell>
          <cell r="C208" t="str">
            <v>South Georgia and the South Sandwich Islands</v>
          </cell>
          <cell r="E208" t="str">
            <v>Antarctica</v>
          </cell>
        </row>
        <row r="209">
          <cell r="A209" t="str">
            <v>728</v>
          </cell>
          <cell r="C209" t="str">
            <v>South Sudan</v>
          </cell>
          <cell r="E209" t="str">
            <v>Africa</v>
          </cell>
        </row>
        <row r="210">
          <cell r="A210" t="str">
            <v>724</v>
          </cell>
          <cell r="C210" t="str">
            <v>Spain</v>
          </cell>
          <cell r="E210" t="str">
            <v>Europe</v>
          </cell>
        </row>
        <row r="211">
          <cell r="A211" t="str">
            <v>144</v>
          </cell>
          <cell r="C211" t="str">
            <v>Sri Lanka</v>
          </cell>
          <cell r="E211" t="str">
            <v>Asia</v>
          </cell>
        </row>
        <row r="212">
          <cell r="A212" t="str">
            <v>275</v>
          </cell>
          <cell r="C212" t="str">
            <v>State of Palestine</v>
          </cell>
          <cell r="E212" t="str">
            <v>Asia</v>
          </cell>
        </row>
        <row r="213">
          <cell r="A213" t="str">
            <v>729</v>
          </cell>
          <cell r="C213" t="str">
            <v>Sudan</v>
          </cell>
          <cell r="E213" t="str">
            <v>Africa</v>
          </cell>
        </row>
        <row r="214">
          <cell r="A214" t="str">
            <v>740</v>
          </cell>
          <cell r="C214" t="str">
            <v>Suriname</v>
          </cell>
          <cell r="E214" t="str">
            <v>South America</v>
          </cell>
        </row>
        <row r="215">
          <cell r="A215" t="str">
            <v>744</v>
          </cell>
          <cell r="C215" t="str">
            <v>Svalbard and Jan Mayen</v>
          </cell>
          <cell r="E215" t="str">
            <v>Europe</v>
          </cell>
        </row>
        <row r="216">
          <cell r="A216" t="str">
            <v>748</v>
          </cell>
          <cell r="C216" t="str">
            <v>Swaziland</v>
          </cell>
          <cell r="E216" t="str">
            <v>Africa</v>
          </cell>
        </row>
        <row r="217">
          <cell r="A217" t="str">
            <v>752</v>
          </cell>
          <cell r="C217" t="str">
            <v>Sweden</v>
          </cell>
          <cell r="E217" t="str">
            <v>Europe</v>
          </cell>
        </row>
        <row r="218">
          <cell r="A218" t="str">
            <v>756</v>
          </cell>
          <cell r="C218" t="str">
            <v>Switzerland</v>
          </cell>
          <cell r="E218" t="str">
            <v>Europe</v>
          </cell>
        </row>
        <row r="219">
          <cell r="A219" t="str">
            <v>760</v>
          </cell>
          <cell r="C219" t="str">
            <v>Syria</v>
          </cell>
          <cell r="E219" t="str">
            <v>Asia</v>
          </cell>
        </row>
        <row r="220">
          <cell r="A220" t="str">
            <v>158</v>
          </cell>
          <cell r="C220" t="str">
            <v>Taiwan</v>
          </cell>
          <cell r="E220" t="str">
            <v>Asia</v>
          </cell>
        </row>
        <row r="221">
          <cell r="A221" t="str">
            <v>762</v>
          </cell>
          <cell r="C221" t="str">
            <v xml:space="preserve">Tajikistan </v>
          </cell>
          <cell r="E221" t="str">
            <v>Asia</v>
          </cell>
        </row>
        <row r="222">
          <cell r="A222" t="str">
            <v>834</v>
          </cell>
          <cell r="C222" t="str">
            <v>Tanzania</v>
          </cell>
          <cell r="E222" t="str">
            <v>Africa</v>
          </cell>
        </row>
        <row r="223">
          <cell r="A223" t="str">
            <v>764</v>
          </cell>
          <cell r="C223" t="str">
            <v>Thailand</v>
          </cell>
          <cell r="E223" t="str">
            <v>Asia</v>
          </cell>
        </row>
        <row r="224">
          <cell r="A224" t="str">
            <v>626</v>
          </cell>
          <cell r="C224" t="str">
            <v>Timor Leste</v>
          </cell>
          <cell r="E224" t="str">
            <v>Asia</v>
          </cell>
        </row>
        <row r="225">
          <cell r="A225" t="str">
            <v>768</v>
          </cell>
          <cell r="C225" t="str">
            <v>Togo</v>
          </cell>
          <cell r="E225" t="str">
            <v>Africa</v>
          </cell>
        </row>
        <row r="226">
          <cell r="A226" t="str">
            <v>772</v>
          </cell>
          <cell r="C226" t="str">
            <v>Tokelau</v>
          </cell>
          <cell r="E226" t="str">
            <v>Australia</v>
          </cell>
        </row>
        <row r="227">
          <cell r="A227" t="str">
            <v>776</v>
          </cell>
          <cell r="C227" t="str">
            <v>Tonga</v>
          </cell>
          <cell r="E227" t="str">
            <v>Australia</v>
          </cell>
        </row>
        <row r="228">
          <cell r="A228" t="str">
            <v>780</v>
          </cell>
          <cell r="C228" t="str">
            <v>Trinidad and Tobago</v>
          </cell>
          <cell r="E228" t="str">
            <v>South America</v>
          </cell>
        </row>
        <row r="229">
          <cell r="A229" t="str">
            <v>788</v>
          </cell>
          <cell r="C229" t="str">
            <v>Tunisia</v>
          </cell>
          <cell r="E229" t="str">
            <v>Africa</v>
          </cell>
        </row>
        <row r="230">
          <cell r="A230" t="str">
            <v>792</v>
          </cell>
          <cell r="C230" t="str">
            <v>Turkey</v>
          </cell>
          <cell r="E230" t="str">
            <v>Asia</v>
          </cell>
        </row>
        <row r="231">
          <cell r="A231" t="str">
            <v>795</v>
          </cell>
          <cell r="C231" t="str">
            <v>Turkmenistan</v>
          </cell>
          <cell r="E231" t="str">
            <v>Asia</v>
          </cell>
        </row>
        <row r="232">
          <cell r="A232" t="str">
            <v>796</v>
          </cell>
          <cell r="C232" t="str">
            <v>Turks and Caicos Islands</v>
          </cell>
          <cell r="E232" t="str">
            <v>North America</v>
          </cell>
        </row>
        <row r="233">
          <cell r="A233" t="str">
            <v>798</v>
          </cell>
          <cell r="C233" t="str">
            <v>Tuvalu</v>
          </cell>
          <cell r="E233" t="str">
            <v>Australia</v>
          </cell>
        </row>
        <row r="234">
          <cell r="A234" t="str">
            <v>800</v>
          </cell>
          <cell r="C234" t="str">
            <v>Uganda</v>
          </cell>
          <cell r="E234" t="str">
            <v>Africa</v>
          </cell>
        </row>
        <row r="235">
          <cell r="A235" t="str">
            <v>804</v>
          </cell>
          <cell r="C235" t="str">
            <v>Ukraine</v>
          </cell>
          <cell r="E235" t="str">
            <v>Europe</v>
          </cell>
        </row>
        <row r="236">
          <cell r="A236" t="str">
            <v>784</v>
          </cell>
          <cell r="C236" t="str">
            <v>United Arab Emirates</v>
          </cell>
          <cell r="E236" t="str">
            <v>Asia</v>
          </cell>
        </row>
        <row r="237">
          <cell r="A237" t="str">
            <v>826</v>
          </cell>
          <cell r="C237" t="str">
            <v>United Kingdom</v>
          </cell>
          <cell r="E237" t="str">
            <v>Europe</v>
          </cell>
        </row>
        <row r="238">
          <cell r="A238" t="str">
            <v>581</v>
          </cell>
          <cell r="C238" t="str">
            <v>United States Minor Outlying Islands</v>
          </cell>
          <cell r="E238" t="str">
            <v>Australia</v>
          </cell>
        </row>
        <row r="239">
          <cell r="A239" t="str">
            <v>840</v>
          </cell>
          <cell r="C239" t="str">
            <v>United States of America</v>
          </cell>
          <cell r="E239" t="str">
            <v>North America</v>
          </cell>
        </row>
        <row r="240">
          <cell r="A240" t="str">
            <v>858</v>
          </cell>
          <cell r="C240" t="str">
            <v>Uruguay</v>
          </cell>
          <cell r="E240" t="str">
            <v>South America</v>
          </cell>
        </row>
        <row r="241">
          <cell r="A241" t="str">
            <v>850</v>
          </cell>
          <cell r="C241" t="str">
            <v>US Virgin Islands</v>
          </cell>
          <cell r="E241" t="str">
            <v>North America</v>
          </cell>
        </row>
        <row r="242">
          <cell r="A242" t="str">
            <v>860</v>
          </cell>
          <cell r="C242" t="str">
            <v>Uzbekistan</v>
          </cell>
          <cell r="E242" t="str">
            <v>Asia</v>
          </cell>
        </row>
        <row r="243">
          <cell r="A243" t="str">
            <v>548</v>
          </cell>
          <cell r="C243" t="str">
            <v>Vanuatu</v>
          </cell>
          <cell r="E243" t="str">
            <v>Australia</v>
          </cell>
        </row>
        <row r="244">
          <cell r="A244" t="str">
            <v>336</v>
          </cell>
          <cell r="C244" t="str">
            <v>Vatican City State</v>
          </cell>
          <cell r="E244" t="str">
            <v>Europe</v>
          </cell>
        </row>
        <row r="245">
          <cell r="A245" t="str">
            <v>862</v>
          </cell>
          <cell r="C245" t="str">
            <v>Venezuela</v>
          </cell>
          <cell r="E245" t="str">
            <v>South America</v>
          </cell>
        </row>
        <row r="246">
          <cell r="A246" t="str">
            <v>704</v>
          </cell>
          <cell r="C246" t="str">
            <v>Vietnam</v>
          </cell>
          <cell r="E246" t="str">
            <v>Asia</v>
          </cell>
        </row>
        <row r="247">
          <cell r="A247" t="str">
            <v>876</v>
          </cell>
          <cell r="C247" t="str">
            <v>Wallis and Futuna</v>
          </cell>
          <cell r="E247" t="str">
            <v>Australia</v>
          </cell>
        </row>
        <row r="248">
          <cell r="A248" t="str">
            <v>732</v>
          </cell>
          <cell r="C248" t="str">
            <v>Western Sahara</v>
          </cell>
          <cell r="E248" t="str">
            <v>Africa</v>
          </cell>
        </row>
        <row r="249">
          <cell r="A249" t="str">
            <v>887</v>
          </cell>
          <cell r="C249" t="str">
            <v>Yemen</v>
          </cell>
          <cell r="E249" t="str">
            <v>Asia</v>
          </cell>
        </row>
        <row r="250">
          <cell r="A250" t="str">
            <v>894</v>
          </cell>
          <cell r="C250" t="str">
            <v>Zambia</v>
          </cell>
          <cell r="E250" t="str">
            <v>Africa</v>
          </cell>
        </row>
        <row r="251">
          <cell r="A251" t="str">
            <v>716</v>
          </cell>
          <cell r="C251" t="str">
            <v>Zimbabwe</v>
          </cell>
          <cell r="E251" t="str">
            <v>Africa</v>
          </cell>
        </row>
        <row r="252">
          <cell r="A252" t="str">
            <v>N/A</v>
          </cell>
          <cell r="C252" t="str">
            <v>N/A</v>
          </cell>
          <cell r="E252" t="str">
            <v>N/A</v>
          </cell>
        </row>
      </sheetData>
      <sheetData sheetId="8">
        <row r="2">
          <cell r="A2" t="str">
            <v>Afghan</v>
          </cell>
        </row>
        <row r="3">
          <cell r="A3" t="str">
            <v>Albanian</v>
          </cell>
        </row>
        <row r="4">
          <cell r="A4" t="str">
            <v>Algerian</v>
          </cell>
        </row>
        <row r="5">
          <cell r="A5" t="str">
            <v>American</v>
          </cell>
        </row>
        <row r="6">
          <cell r="A6" t="str">
            <v>American Samoan</v>
          </cell>
        </row>
        <row r="7">
          <cell r="A7" t="str">
            <v>Andorran</v>
          </cell>
        </row>
        <row r="8">
          <cell r="A8" t="str">
            <v>Angolan</v>
          </cell>
        </row>
        <row r="9">
          <cell r="A9" t="str">
            <v>Antiguan, Barbudan</v>
          </cell>
        </row>
        <row r="10">
          <cell r="A10" t="str">
            <v>Argentine</v>
          </cell>
        </row>
        <row r="11">
          <cell r="A11" t="str">
            <v>Armenian</v>
          </cell>
        </row>
        <row r="12">
          <cell r="A12" t="str">
            <v>Australian</v>
          </cell>
        </row>
        <row r="13">
          <cell r="A13" t="str">
            <v>Austrian</v>
          </cell>
        </row>
        <row r="14">
          <cell r="A14" t="str">
            <v>Azerbaijani</v>
          </cell>
        </row>
        <row r="15">
          <cell r="A15" t="str">
            <v>Bahamian</v>
          </cell>
        </row>
        <row r="16">
          <cell r="A16" t="str">
            <v>Bahraini</v>
          </cell>
        </row>
        <row r="17">
          <cell r="A17" t="str">
            <v>Bangladeshi</v>
          </cell>
        </row>
        <row r="18">
          <cell r="A18" t="str">
            <v>Barbadian</v>
          </cell>
        </row>
        <row r="19">
          <cell r="A19" t="str">
            <v>Belarusian</v>
          </cell>
        </row>
        <row r="20">
          <cell r="A20" t="str">
            <v>Belgian</v>
          </cell>
        </row>
        <row r="21">
          <cell r="A21" t="str">
            <v>Belizean</v>
          </cell>
        </row>
        <row r="22">
          <cell r="A22" t="str">
            <v>Beninese</v>
          </cell>
        </row>
        <row r="23">
          <cell r="A23" t="str">
            <v>Bhutanese</v>
          </cell>
        </row>
        <row r="24">
          <cell r="A24" t="str">
            <v>Bissau-Guinean</v>
          </cell>
        </row>
        <row r="25">
          <cell r="A25" t="str">
            <v>Bolivian</v>
          </cell>
        </row>
        <row r="26">
          <cell r="A26" t="str">
            <v>Bosnian, Herzegovinian</v>
          </cell>
        </row>
        <row r="27">
          <cell r="A27" t="str">
            <v>Botswanan</v>
          </cell>
        </row>
        <row r="28">
          <cell r="A28" t="str">
            <v>Brazilian</v>
          </cell>
        </row>
        <row r="29">
          <cell r="A29" t="str">
            <v>Bruneian</v>
          </cell>
        </row>
        <row r="30">
          <cell r="A30" t="str">
            <v>Bulgarian</v>
          </cell>
        </row>
        <row r="31">
          <cell r="A31" t="str">
            <v>Burkinabe</v>
          </cell>
        </row>
        <row r="32">
          <cell r="A32" t="str">
            <v>Burmese</v>
          </cell>
        </row>
        <row r="33">
          <cell r="A33" t="str">
            <v>Burundian</v>
          </cell>
        </row>
        <row r="34">
          <cell r="A34" t="str">
            <v>Cabo Verdean</v>
          </cell>
        </row>
        <row r="35">
          <cell r="A35" t="str">
            <v>Cambodian</v>
          </cell>
        </row>
        <row r="36">
          <cell r="A36" t="str">
            <v>Cameroonian</v>
          </cell>
        </row>
        <row r="37">
          <cell r="A37" t="str">
            <v>Canadian</v>
          </cell>
        </row>
        <row r="38">
          <cell r="A38" t="str">
            <v>Central African</v>
          </cell>
        </row>
        <row r="39">
          <cell r="A39" t="str">
            <v>Chadian</v>
          </cell>
        </row>
        <row r="40">
          <cell r="A40" t="str">
            <v>Chilean</v>
          </cell>
        </row>
        <row r="41">
          <cell r="A41" t="str">
            <v>Chinese</v>
          </cell>
        </row>
        <row r="42">
          <cell r="A42" t="str">
            <v>Colombian</v>
          </cell>
        </row>
        <row r="43">
          <cell r="A43" t="str">
            <v>Comoran</v>
          </cell>
        </row>
        <row r="44">
          <cell r="A44" t="str">
            <v>Congolese</v>
          </cell>
        </row>
        <row r="45">
          <cell r="A45" t="str">
            <v>Congolese (Congo Republic)</v>
          </cell>
        </row>
        <row r="46">
          <cell r="A46" t="str">
            <v>Costa Rican</v>
          </cell>
        </row>
        <row r="47">
          <cell r="A47" t="str">
            <v>Croatian</v>
          </cell>
        </row>
        <row r="48">
          <cell r="A48" t="str">
            <v>Cuban</v>
          </cell>
        </row>
        <row r="49">
          <cell r="A49" t="str">
            <v>Cypriot</v>
          </cell>
        </row>
        <row r="50">
          <cell r="A50" t="str">
            <v>Czech</v>
          </cell>
        </row>
        <row r="51">
          <cell r="A51" t="str">
            <v>Danish</v>
          </cell>
        </row>
        <row r="52">
          <cell r="A52" t="str">
            <v>Djiboutian</v>
          </cell>
        </row>
        <row r="53">
          <cell r="A53" t="str">
            <v>Dominican</v>
          </cell>
        </row>
        <row r="54">
          <cell r="A54" t="str">
            <v>Dominican</v>
          </cell>
        </row>
        <row r="55">
          <cell r="A55" t="str">
            <v>Dutch</v>
          </cell>
        </row>
        <row r="56">
          <cell r="A56" t="str">
            <v>Ecuadorian</v>
          </cell>
        </row>
        <row r="57">
          <cell r="A57" t="str">
            <v>Egyptian</v>
          </cell>
        </row>
        <row r="58">
          <cell r="A58" t="str">
            <v>Emirati</v>
          </cell>
        </row>
        <row r="59">
          <cell r="A59" t="str">
            <v>Equatorial Guinean</v>
          </cell>
        </row>
        <row r="60">
          <cell r="A60" t="str">
            <v>Eritrean</v>
          </cell>
        </row>
        <row r="61">
          <cell r="A61" t="str">
            <v>Estonian</v>
          </cell>
        </row>
        <row r="62">
          <cell r="A62" t="str">
            <v>Ethiopian</v>
          </cell>
        </row>
        <row r="63">
          <cell r="A63" t="str">
            <v>Fijian</v>
          </cell>
        </row>
        <row r="64">
          <cell r="A64" t="str">
            <v>Filipino</v>
          </cell>
        </row>
        <row r="65">
          <cell r="A65" t="str">
            <v>Finnish</v>
          </cell>
        </row>
        <row r="66">
          <cell r="A66" t="str">
            <v>French</v>
          </cell>
        </row>
        <row r="67">
          <cell r="A67" t="str">
            <v>Gabonese</v>
          </cell>
        </row>
        <row r="68">
          <cell r="A68" t="str">
            <v>Gambian</v>
          </cell>
        </row>
        <row r="69">
          <cell r="A69" t="str">
            <v>Georgian</v>
          </cell>
        </row>
        <row r="70">
          <cell r="A70" t="str">
            <v>German</v>
          </cell>
        </row>
        <row r="71">
          <cell r="A71" t="str">
            <v>Ghanaian</v>
          </cell>
        </row>
        <row r="72">
          <cell r="A72" t="str">
            <v>Greek</v>
          </cell>
        </row>
        <row r="73">
          <cell r="A73" t="str">
            <v>Grenadian</v>
          </cell>
        </row>
        <row r="74">
          <cell r="A74" t="str">
            <v>Guatemalan</v>
          </cell>
        </row>
        <row r="75">
          <cell r="A75" t="str">
            <v>Guinean</v>
          </cell>
        </row>
        <row r="76">
          <cell r="A76" t="str">
            <v>Guyanese</v>
          </cell>
        </row>
        <row r="77">
          <cell r="A77" t="str">
            <v>Haitian</v>
          </cell>
        </row>
        <row r="78">
          <cell r="A78" t="str">
            <v>Honduran</v>
          </cell>
        </row>
        <row r="79">
          <cell r="A79" t="str">
            <v>Hungarian</v>
          </cell>
        </row>
        <row r="80">
          <cell r="A80" t="str">
            <v>Icelandic</v>
          </cell>
        </row>
        <row r="81">
          <cell r="A81" t="str">
            <v>I-Kiribati </v>
          </cell>
        </row>
        <row r="82">
          <cell r="A82" t="str">
            <v>Indian</v>
          </cell>
        </row>
        <row r="83">
          <cell r="A83" t="str">
            <v>Indonesian</v>
          </cell>
        </row>
        <row r="84">
          <cell r="A84" t="str">
            <v>Iranian</v>
          </cell>
        </row>
        <row r="85">
          <cell r="A85" t="str">
            <v>Iraqi</v>
          </cell>
        </row>
        <row r="86">
          <cell r="A86" t="str">
            <v>Irish</v>
          </cell>
        </row>
        <row r="87">
          <cell r="A87" t="str">
            <v>Israeli</v>
          </cell>
        </row>
        <row r="88">
          <cell r="A88" t="str">
            <v>Italian</v>
          </cell>
        </row>
        <row r="89">
          <cell r="A89" t="str">
            <v>Ivorian</v>
          </cell>
        </row>
        <row r="90">
          <cell r="A90" t="str">
            <v>Jamaican</v>
          </cell>
        </row>
        <row r="91">
          <cell r="A91" t="str">
            <v>Japanese</v>
          </cell>
        </row>
        <row r="92">
          <cell r="A92" t="str">
            <v>Jordanian</v>
          </cell>
        </row>
        <row r="93">
          <cell r="A93" t="str">
            <v>Kazakh</v>
          </cell>
        </row>
        <row r="94">
          <cell r="A94" t="str">
            <v>Kenyan</v>
          </cell>
        </row>
        <row r="95">
          <cell r="A95" t="str">
            <v>Kittitian, Nevisian</v>
          </cell>
        </row>
        <row r="96">
          <cell r="A96" t="str">
            <v>Kuwaiti</v>
          </cell>
        </row>
        <row r="97">
          <cell r="A97" t="str">
            <v>Kyrgyzstani</v>
          </cell>
        </row>
        <row r="98">
          <cell r="A98" t="str">
            <v>Laotian</v>
          </cell>
        </row>
        <row r="99">
          <cell r="A99" t="str">
            <v>Latvian</v>
          </cell>
        </row>
        <row r="100">
          <cell r="A100" t="str">
            <v>Lebanese</v>
          </cell>
        </row>
        <row r="101">
          <cell r="A101" t="str">
            <v>Liberian</v>
          </cell>
        </row>
        <row r="102">
          <cell r="A102" t="str">
            <v>Libyan</v>
          </cell>
        </row>
        <row r="103">
          <cell r="A103" t="str">
            <v>Liechtensteiner</v>
          </cell>
        </row>
        <row r="104">
          <cell r="A104" t="str">
            <v>Lithuanian</v>
          </cell>
        </row>
        <row r="105">
          <cell r="A105" t="str">
            <v>Luxembourger</v>
          </cell>
        </row>
        <row r="106">
          <cell r="A106" t="str">
            <v>Macedonian</v>
          </cell>
        </row>
        <row r="107">
          <cell r="A107" t="str">
            <v>Malagasy</v>
          </cell>
        </row>
        <row r="108">
          <cell r="A108" t="str">
            <v>Malawian</v>
          </cell>
        </row>
        <row r="109">
          <cell r="A109" t="str">
            <v>Malaysian</v>
          </cell>
        </row>
        <row r="110">
          <cell r="A110" t="str">
            <v>Maldivian</v>
          </cell>
        </row>
        <row r="111">
          <cell r="A111" t="str">
            <v>Malian</v>
          </cell>
        </row>
        <row r="112">
          <cell r="A112" t="str">
            <v>Maltese</v>
          </cell>
        </row>
        <row r="113">
          <cell r="A113" t="str">
            <v>Marshallese</v>
          </cell>
        </row>
        <row r="114">
          <cell r="A114" t="str">
            <v>Mauritanian</v>
          </cell>
        </row>
        <row r="115">
          <cell r="A115" t="str">
            <v>Mauritian</v>
          </cell>
        </row>
        <row r="116">
          <cell r="A116" t="str">
            <v>Mexican</v>
          </cell>
        </row>
        <row r="117">
          <cell r="A117" t="str">
            <v>Micronesian</v>
          </cell>
        </row>
        <row r="118">
          <cell r="A118" t="str">
            <v>Moldovan</v>
          </cell>
        </row>
        <row r="119">
          <cell r="A119" t="str">
            <v>Monegasque, Monacan</v>
          </cell>
        </row>
        <row r="120">
          <cell r="A120" t="str">
            <v>Mongolian</v>
          </cell>
        </row>
        <row r="121">
          <cell r="A121" t="str">
            <v>Montenegrin</v>
          </cell>
        </row>
        <row r="122">
          <cell r="A122" t="str">
            <v>Montserratian</v>
          </cell>
        </row>
        <row r="123">
          <cell r="A123" t="str">
            <v>Moroccan</v>
          </cell>
        </row>
        <row r="124">
          <cell r="A124" t="str">
            <v>Mosotho</v>
          </cell>
        </row>
        <row r="125">
          <cell r="A125" t="str">
            <v>Mozambican</v>
          </cell>
        </row>
        <row r="126">
          <cell r="A126" t="str">
            <v>Namibian</v>
          </cell>
        </row>
        <row r="127">
          <cell r="A127" t="str">
            <v>Nauruan</v>
          </cell>
        </row>
        <row r="128">
          <cell r="A128" t="str">
            <v>Nepalese</v>
          </cell>
        </row>
        <row r="129">
          <cell r="A129" t="str">
            <v>New Zealand</v>
          </cell>
        </row>
        <row r="130">
          <cell r="A130" t="str">
            <v>Nicaraguan</v>
          </cell>
        </row>
        <row r="131">
          <cell r="A131" t="str">
            <v>Nigerian</v>
          </cell>
        </row>
        <row r="132">
          <cell r="A132" t="str">
            <v>Nigerien</v>
          </cell>
        </row>
        <row r="133">
          <cell r="A133" t="str">
            <v>Ni-Vanuatu</v>
          </cell>
        </row>
        <row r="134">
          <cell r="A134" t="str">
            <v>North Korean</v>
          </cell>
        </row>
        <row r="135">
          <cell r="A135" t="str">
            <v>Norwegian</v>
          </cell>
        </row>
        <row r="136">
          <cell r="A136" t="str">
            <v>Omani</v>
          </cell>
        </row>
        <row r="137">
          <cell r="A137" t="str">
            <v>Pakistani</v>
          </cell>
        </row>
        <row r="138">
          <cell r="A138" t="str">
            <v>Palauan</v>
          </cell>
        </row>
        <row r="139">
          <cell r="A139" t="str">
            <v>Panamanian</v>
          </cell>
        </row>
        <row r="140">
          <cell r="A140" t="str">
            <v>Papua New Guinean</v>
          </cell>
        </row>
        <row r="141">
          <cell r="A141" t="str">
            <v>Paraguayan</v>
          </cell>
        </row>
        <row r="142">
          <cell r="A142" t="str">
            <v>Peruvian</v>
          </cell>
        </row>
        <row r="143">
          <cell r="A143" t="str">
            <v>Polish</v>
          </cell>
        </row>
        <row r="144">
          <cell r="A144" t="str">
            <v>Portuguese</v>
          </cell>
        </row>
        <row r="145">
          <cell r="A145" t="str">
            <v>Qatari</v>
          </cell>
        </row>
        <row r="146">
          <cell r="A146" t="str">
            <v>Romanian</v>
          </cell>
        </row>
        <row r="147">
          <cell r="A147" t="str">
            <v>Russian</v>
          </cell>
        </row>
        <row r="148">
          <cell r="A148" t="str">
            <v>Rwandan</v>
          </cell>
        </row>
        <row r="149">
          <cell r="A149" t="str">
            <v>Sahrawi, Sahraoui</v>
          </cell>
        </row>
        <row r="150">
          <cell r="A150" t="str">
            <v>Saint Lucian</v>
          </cell>
        </row>
        <row r="151">
          <cell r="A151" t="str">
            <v>Saint Vincentian, Vincentian</v>
          </cell>
        </row>
        <row r="152">
          <cell r="A152" t="str">
            <v>Salvadoran</v>
          </cell>
        </row>
        <row r="153">
          <cell r="A153" t="str">
            <v>Sammarinese</v>
          </cell>
        </row>
        <row r="154">
          <cell r="A154" t="str">
            <v>Samoa</v>
          </cell>
        </row>
        <row r="155">
          <cell r="A155" t="str">
            <v>Sao Tomean</v>
          </cell>
        </row>
        <row r="156">
          <cell r="A156" t="str">
            <v>Saudi Arabian</v>
          </cell>
        </row>
        <row r="157">
          <cell r="A157" t="str">
            <v>Senegalese</v>
          </cell>
        </row>
        <row r="158">
          <cell r="A158" t="str">
            <v>Serbian</v>
          </cell>
        </row>
        <row r="159">
          <cell r="A159" t="str">
            <v>Seychellois</v>
          </cell>
        </row>
        <row r="160">
          <cell r="A160" t="str">
            <v>Sierra Leonean</v>
          </cell>
        </row>
        <row r="161">
          <cell r="A161" t="str">
            <v>Singaporean</v>
          </cell>
        </row>
        <row r="162">
          <cell r="A162" t="str">
            <v>Slovak</v>
          </cell>
        </row>
        <row r="163">
          <cell r="A163" t="str">
            <v>Slovenian</v>
          </cell>
        </row>
        <row r="164">
          <cell r="A164" t="str">
            <v>Solomon Islander</v>
          </cell>
        </row>
        <row r="165">
          <cell r="A165" t="str">
            <v>Somali</v>
          </cell>
        </row>
        <row r="166">
          <cell r="A166" t="str">
            <v>South African</v>
          </cell>
        </row>
        <row r="167">
          <cell r="A167" t="str">
            <v>South Korean</v>
          </cell>
        </row>
        <row r="168">
          <cell r="A168" t="str">
            <v>South Sudanese</v>
          </cell>
        </row>
        <row r="169">
          <cell r="A169" t="str">
            <v>Spanish</v>
          </cell>
        </row>
        <row r="170">
          <cell r="A170" t="str">
            <v>Sri Lankan</v>
          </cell>
        </row>
        <row r="171">
          <cell r="A171" t="str">
            <v>Sudanese</v>
          </cell>
        </row>
        <row r="172">
          <cell r="A172" t="str">
            <v>Surinamer</v>
          </cell>
        </row>
        <row r="173">
          <cell r="A173" t="str">
            <v>Swazi</v>
          </cell>
        </row>
        <row r="174">
          <cell r="A174" t="str">
            <v>Swedish</v>
          </cell>
        </row>
        <row r="175">
          <cell r="A175" t="str">
            <v>Swiss</v>
          </cell>
        </row>
        <row r="176">
          <cell r="A176" t="str">
            <v>Syrian</v>
          </cell>
        </row>
        <row r="177">
          <cell r="A177" t="str">
            <v>Taiwanese</v>
          </cell>
        </row>
        <row r="178">
          <cell r="A178" t="str">
            <v>Tajikistani</v>
          </cell>
        </row>
        <row r="179">
          <cell r="A179" t="str">
            <v>Tanzanian</v>
          </cell>
        </row>
        <row r="180">
          <cell r="A180" t="str">
            <v>Thai</v>
          </cell>
        </row>
        <row r="181">
          <cell r="A181" t="str">
            <v>Timorese</v>
          </cell>
        </row>
        <row r="182">
          <cell r="A182" t="str">
            <v>Togolese</v>
          </cell>
        </row>
        <row r="183">
          <cell r="A183" t="str">
            <v>Tongan</v>
          </cell>
        </row>
        <row r="184">
          <cell r="A184" t="str">
            <v>Trinidadian, Tobagonian</v>
          </cell>
        </row>
        <row r="185">
          <cell r="A185" t="str">
            <v>Tunisian</v>
          </cell>
        </row>
        <row r="186">
          <cell r="A186" t="str">
            <v>Turkish</v>
          </cell>
        </row>
        <row r="187">
          <cell r="A187" t="str">
            <v>Turkmen</v>
          </cell>
        </row>
        <row r="188">
          <cell r="A188" t="str">
            <v>Tuvaluan</v>
          </cell>
        </row>
        <row r="189">
          <cell r="A189" t="str">
            <v>Ugandan</v>
          </cell>
        </row>
        <row r="190">
          <cell r="A190" t="str">
            <v>Ukrainian</v>
          </cell>
        </row>
        <row r="191">
          <cell r="A191" t="str">
            <v>United Kingdom</v>
          </cell>
        </row>
        <row r="192">
          <cell r="A192" t="str">
            <v>Uruguayan</v>
          </cell>
        </row>
        <row r="193">
          <cell r="A193" t="str">
            <v>Uzbekistani</v>
          </cell>
        </row>
        <row r="194">
          <cell r="A194" t="str">
            <v>Vaticano</v>
          </cell>
        </row>
        <row r="195">
          <cell r="A195" t="str">
            <v>Venezuelan</v>
          </cell>
        </row>
        <row r="196">
          <cell r="A196" t="str">
            <v>Vietnamese</v>
          </cell>
        </row>
        <row r="197">
          <cell r="A197" t="str">
            <v>Yemenite</v>
          </cell>
        </row>
        <row r="198">
          <cell r="A198" t="str">
            <v>Zambian</v>
          </cell>
        </row>
        <row r="199">
          <cell r="A199" t="str">
            <v>Zimbabwean</v>
          </cell>
        </row>
        <row r="200">
          <cell r="A200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Inbound_NEW KISS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>
        <row r="2">
          <cell r="A2">
            <v>11500000</v>
          </cell>
          <cell r="B2" t="str">
            <v>Cheps</v>
          </cell>
        </row>
        <row r="3">
          <cell r="A3">
            <v>13600000</v>
          </cell>
          <cell r="B3" t="str">
            <v>College of Multidisciplinary Sciences</v>
          </cell>
        </row>
        <row r="4">
          <cell r="A4">
            <v>10700000</v>
          </cell>
          <cell r="B4" t="str">
            <v>Faculty of Engineering</v>
          </cell>
        </row>
        <row r="5">
          <cell r="A5">
            <v>10800000</v>
          </cell>
          <cell r="B5" t="str">
            <v>Faculty of Industrial Education and Technology</v>
          </cell>
        </row>
        <row r="6">
          <cell r="A6">
            <v>10900000</v>
          </cell>
          <cell r="B6" t="str">
            <v>Faculty of Science</v>
          </cell>
        </row>
        <row r="7">
          <cell r="A7">
            <v>13100000</v>
          </cell>
          <cell r="B7" t="str">
            <v>Graduate School of Management and Innovation</v>
          </cell>
        </row>
        <row r="8">
          <cell r="A8">
            <v>13400000</v>
          </cell>
          <cell r="B8" t="str">
            <v>Institute of Field Robotics</v>
          </cell>
        </row>
        <row r="9">
          <cell r="A9">
            <v>10000000</v>
          </cell>
          <cell r="B9" t="str">
            <v>King Mongkut's University of Technology Thonburi</v>
          </cell>
        </row>
        <row r="10">
          <cell r="A10">
            <v>13200000</v>
          </cell>
          <cell r="B10" t="str">
            <v>Learning Institute</v>
          </cell>
        </row>
        <row r="11">
          <cell r="A11">
            <v>11200000</v>
          </cell>
          <cell r="B11" t="str">
            <v>School of Architecture and Design</v>
          </cell>
        </row>
        <row r="12">
          <cell r="A12">
            <v>11100000</v>
          </cell>
          <cell r="B12" t="str">
            <v>School of Bioresources and Technology</v>
          </cell>
        </row>
        <row r="13">
          <cell r="A13">
            <v>11000000</v>
          </cell>
          <cell r="B13" t="str">
            <v>School of Energy,  Environment and Materials</v>
          </cell>
        </row>
        <row r="14">
          <cell r="A14">
            <v>11300000</v>
          </cell>
          <cell r="B14" t="str">
            <v>School of Information Technology</v>
          </cell>
        </row>
        <row r="15">
          <cell r="A15">
            <v>11400000</v>
          </cell>
          <cell r="B15" t="str">
            <v>School of Liberal Arts</v>
          </cell>
        </row>
        <row r="16">
          <cell r="A16">
            <v>13000000</v>
          </cell>
          <cell r="B16" t="str">
            <v>The Joint Graduate School of Energy and Environment</v>
          </cell>
        </row>
        <row r="17">
          <cell r="A17">
            <v>11600000</v>
          </cell>
          <cell r="B17" t="str">
            <v>โครงการบริหารก่อสร้าง</v>
          </cell>
        </row>
        <row r="18">
          <cell r="A18">
            <v>12100000</v>
          </cell>
          <cell r="B18" t="str">
            <v>หน่วยงานในกำกับมหาวิทยาลัย</v>
          </cell>
        </row>
        <row r="19">
          <cell r="A19" t="str">
            <v>N/A</v>
          </cell>
          <cell r="B19" t="str">
            <v>N/A</v>
          </cell>
        </row>
      </sheetData>
      <sheetData sheetId="3">
        <row r="2">
          <cell r="A2">
            <v>13604000</v>
          </cell>
          <cell r="B2" t="str">
            <v>Aquaculeure Engineering</v>
          </cell>
        </row>
        <row r="3">
          <cell r="A3">
            <v>11202000</v>
          </cell>
          <cell r="B3" t="str">
            <v>Architecture</v>
          </cell>
        </row>
        <row r="4">
          <cell r="A4">
            <v>13602000</v>
          </cell>
          <cell r="B4" t="str">
            <v>Bioformatics and Systems Biology</v>
          </cell>
        </row>
        <row r="5">
          <cell r="A5">
            <v>13603000</v>
          </cell>
          <cell r="B5" t="str">
            <v>Bioscience Bioengineering</v>
          </cell>
        </row>
        <row r="6">
          <cell r="A6">
            <v>11206000</v>
          </cell>
          <cell r="B6" t="str">
            <v>Communication Design</v>
          </cell>
        </row>
        <row r="7">
          <cell r="A7">
            <v>12112000</v>
          </cell>
          <cell r="B7" t="str">
            <v>Darunsikkhalai School</v>
          </cell>
        </row>
        <row r="8">
          <cell r="A8">
            <v>11403000</v>
          </cell>
          <cell r="B8" t="str">
            <v>Department of Applied Linguistics</v>
          </cell>
        </row>
        <row r="9">
          <cell r="A9">
            <v>10706000</v>
          </cell>
          <cell r="B9" t="str">
            <v>Department of Chemical Engineering </v>
          </cell>
        </row>
        <row r="10">
          <cell r="A10">
            <v>10904000</v>
          </cell>
          <cell r="B10" t="str">
            <v>Department of Chemistry</v>
          </cell>
        </row>
        <row r="11">
          <cell r="A11">
            <v>10704000</v>
          </cell>
          <cell r="B11" t="str">
            <v>Department of Civil Engineering </v>
          </cell>
        </row>
        <row r="12">
          <cell r="A12">
            <v>10805000</v>
          </cell>
          <cell r="B12" t="str">
            <v>Department of Civil Technology Education</v>
          </cell>
        </row>
        <row r="13">
          <cell r="A13">
            <v>10712000</v>
          </cell>
          <cell r="B13" t="str">
            <v>Department of Computer Engineering </v>
          </cell>
        </row>
        <row r="14">
          <cell r="A14">
            <v>10708000</v>
          </cell>
          <cell r="B14" t="str">
            <v>Department of Control System and Instrumentation Engineering </v>
          </cell>
        </row>
        <row r="15">
          <cell r="A15">
            <v>10802000</v>
          </cell>
          <cell r="B15" t="str">
            <v>Department of Education Technology and Communications</v>
          </cell>
        </row>
        <row r="16">
          <cell r="A16">
            <v>10705000</v>
          </cell>
          <cell r="B16" t="str">
            <v>Department of Electrical Engineering </v>
          </cell>
        </row>
        <row r="17">
          <cell r="A17">
            <v>10804000</v>
          </cell>
          <cell r="B17" t="str">
            <v>Department of Electrical Technology Education</v>
          </cell>
        </row>
        <row r="18">
          <cell r="A18">
            <v>10711000</v>
          </cell>
          <cell r="B18" t="str">
            <v>Department of Electronics and Telecommunication Engineering</v>
          </cell>
        </row>
        <row r="19">
          <cell r="A19">
            <v>10710000</v>
          </cell>
          <cell r="B19" t="str">
            <v>Department of Environmental Engineering</v>
          </cell>
        </row>
        <row r="20">
          <cell r="A20">
            <v>10707000</v>
          </cell>
          <cell r="B20" t="str">
            <v>Department of Food Engineering </v>
          </cell>
        </row>
        <row r="21">
          <cell r="A21">
            <v>11406000</v>
          </cell>
          <cell r="B21" t="str">
            <v>Department of Languages</v>
          </cell>
        </row>
        <row r="22">
          <cell r="A22">
            <v>10903000</v>
          </cell>
          <cell r="B22" t="str">
            <v>Department of Mathematics</v>
          </cell>
        </row>
        <row r="23">
          <cell r="A23">
            <v>10702000</v>
          </cell>
          <cell r="B23" t="str">
            <v>Department of Mechanical Engineering</v>
          </cell>
        </row>
        <row r="24">
          <cell r="A24">
            <v>10803000</v>
          </cell>
          <cell r="B24" t="str">
            <v>Department of Mechanical Technology Education</v>
          </cell>
        </row>
        <row r="25">
          <cell r="A25">
            <v>10905000</v>
          </cell>
          <cell r="B25" t="str">
            <v>Department of Microbiology</v>
          </cell>
        </row>
        <row r="26">
          <cell r="A26">
            <v>10902000</v>
          </cell>
          <cell r="B26" t="str">
            <v>Department of Physics</v>
          </cell>
        </row>
        <row r="27">
          <cell r="A27">
            <v>10807000</v>
          </cell>
          <cell r="B27" t="str">
            <v>Department of Printing and Packaging Technology</v>
          </cell>
        </row>
        <row r="28">
          <cell r="A28">
            <v>10703000</v>
          </cell>
          <cell r="B28" t="str">
            <v>Department of Production Engineering </v>
          </cell>
        </row>
        <row r="29">
          <cell r="A29">
            <v>10806000</v>
          </cell>
          <cell r="B29" t="str">
            <v>Department of Production Technology Education</v>
          </cell>
        </row>
        <row r="30">
          <cell r="A30">
            <v>11404000</v>
          </cell>
          <cell r="B30" t="str">
            <v>Department of Social Studies and Humanities</v>
          </cell>
        </row>
        <row r="31">
          <cell r="A31">
            <v>10709000</v>
          </cell>
          <cell r="B31" t="str">
            <v>Department of Tool and Materials Engineering</v>
          </cell>
        </row>
        <row r="32">
          <cell r="A32">
            <v>11103000</v>
          </cell>
          <cell r="B32" t="str">
            <v>Division of Biochemical Technology</v>
          </cell>
        </row>
        <row r="33">
          <cell r="A33">
            <v>11104000</v>
          </cell>
          <cell r="B33" t="str">
            <v xml:space="preserve">Division of Biotechnology </v>
          </cell>
        </row>
        <row r="34">
          <cell r="A34">
            <v>10808000</v>
          </cell>
          <cell r="B34" t="str">
            <v>Division of Computer and Information Technology </v>
          </cell>
        </row>
        <row r="35">
          <cell r="A35">
            <v>11302000</v>
          </cell>
          <cell r="B35" t="str">
            <v>Division of Computer Science</v>
          </cell>
        </row>
        <row r="36">
          <cell r="A36">
            <v>11002000</v>
          </cell>
          <cell r="B36" t="str">
            <v>Division of Energy Technology</v>
          </cell>
        </row>
        <row r="37">
          <cell r="A37">
            <v>11003000</v>
          </cell>
          <cell r="B37" t="str">
            <v>Division of Energy Technology Management</v>
          </cell>
        </row>
        <row r="38">
          <cell r="A38">
            <v>11005000</v>
          </cell>
          <cell r="B38" t="str">
            <v>Division of Environmental Technology</v>
          </cell>
        </row>
        <row r="39">
          <cell r="A39">
            <v>11303000</v>
          </cell>
          <cell r="B39" t="str">
            <v>Division of Information Technology</v>
          </cell>
        </row>
        <row r="40">
          <cell r="A40">
            <v>10818000</v>
          </cell>
          <cell r="B40" t="str">
            <v>Division of Learning Innovation and Technology</v>
          </cell>
        </row>
        <row r="41">
          <cell r="A41">
            <v>11004000</v>
          </cell>
          <cell r="B41" t="str">
            <v>Division of Materials Technology</v>
          </cell>
        </row>
        <row r="42">
          <cell r="A42">
            <v>11105000</v>
          </cell>
          <cell r="B42" t="str">
            <v>Division of Natural Resource Management</v>
          </cell>
        </row>
        <row r="43">
          <cell r="A43">
            <v>11102000</v>
          </cell>
          <cell r="B43" t="str">
            <v>Division of Postharvest Technology</v>
          </cell>
        </row>
        <row r="44">
          <cell r="A44">
            <v>11305000</v>
          </cell>
          <cell r="B44" t="str">
            <v>Division of Software Engineering</v>
          </cell>
        </row>
        <row r="45">
          <cell r="A45">
            <v>11006000</v>
          </cell>
          <cell r="B45" t="str">
            <v>Division of Themal Technology</v>
          </cell>
        </row>
        <row r="46">
          <cell r="A46">
            <v>13606000</v>
          </cell>
          <cell r="B46" t="str">
            <v>Earth Systems Science</v>
          </cell>
        </row>
        <row r="47">
          <cell r="A47">
            <v>13605000</v>
          </cell>
          <cell r="B47" t="str">
            <v>Individual Based Program</v>
          </cell>
        </row>
        <row r="48">
          <cell r="A48">
            <v>13608000</v>
          </cell>
          <cell r="B48" t="str">
            <v>Indoor Air Quality and Energy Management</v>
          </cell>
        </row>
        <row r="49">
          <cell r="A49">
            <v>11204000</v>
          </cell>
          <cell r="B49" t="str">
            <v>Industrial Design</v>
          </cell>
        </row>
        <row r="50">
          <cell r="A50">
            <v>13607000</v>
          </cell>
          <cell r="B50" t="str">
            <v>Institute of Materials Sciences and Engineering Research</v>
          </cell>
        </row>
        <row r="51">
          <cell r="A51">
            <v>11203000</v>
          </cell>
          <cell r="B51" t="str">
            <v>Interior Architecture</v>
          </cell>
        </row>
        <row r="52">
          <cell r="A52">
            <v>11407000</v>
          </cell>
          <cell r="B52" t="str">
            <v>Office of General Education</v>
          </cell>
        </row>
        <row r="53">
          <cell r="A53">
            <v>10906000</v>
          </cell>
          <cell r="B53" t="str">
            <v>Scientific Instruments Centre for Standards and Industry</v>
          </cell>
        </row>
        <row r="54">
          <cell r="A54">
            <v>10899000</v>
          </cell>
          <cell r="B54" t="str">
            <v>The Project of Administrative Corporation in Media Arts and Media Technology Curriculum</v>
          </cell>
        </row>
        <row r="55">
          <cell r="A55">
            <v>11405000</v>
          </cell>
          <cell r="B55" t="str">
            <v>ศูนย์การเรียนรู้แบบพึ่งตนเอง</v>
          </cell>
        </row>
        <row r="56">
          <cell r="A56">
            <v>11402000</v>
          </cell>
          <cell r="B56" t="str">
            <v>สายวิชาภาษาพื้นฐาน</v>
          </cell>
        </row>
        <row r="57">
          <cell r="A57" t="str">
            <v>N/A</v>
          </cell>
          <cell r="B57" t="str">
            <v>N/A</v>
          </cell>
        </row>
      </sheetData>
      <sheetData sheetId="4">
        <row r="2">
          <cell r="A2" t="str">
            <v>2537004</v>
          </cell>
          <cell r="B2" t="str">
            <v>2537004 : Bachelor of Architecture Program in Architecture (International Program)</v>
          </cell>
        </row>
        <row r="3">
          <cell r="A3" t="str">
            <v>2538008</v>
          </cell>
          <cell r="B3" t="str">
            <v>2538008 : Bachelor of Architecture Program in Interior Architecture (International Program)</v>
          </cell>
        </row>
        <row r="4">
          <cell r="A4" t="str">
            <v>2553004</v>
          </cell>
          <cell r="B4" t="str">
            <v>2553004 : Bachelor of Engineering Program in Automation Engineering (International Program)</v>
          </cell>
        </row>
        <row r="5">
          <cell r="A5" t="str">
            <v>2517001</v>
          </cell>
          <cell r="B5" t="str">
            <v>2517001 : Bachelor of Engineering Program in Chemical Engineering</v>
          </cell>
        </row>
        <row r="6">
          <cell r="A6" t="str">
            <v>2553007</v>
          </cell>
          <cell r="B6" t="str">
            <v>2553007 : Bachelor of Engineering Program in Chemical Engineering (International Program)</v>
          </cell>
        </row>
        <row r="7">
          <cell r="A7" t="str">
            <v>2514003</v>
          </cell>
          <cell r="B7" t="str">
            <v>2514003 : Bachelor of Engineering Program in Civil Engineering</v>
          </cell>
        </row>
        <row r="8">
          <cell r="A8" t="str">
            <v>2543004</v>
          </cell>
          <cell r="B8" t="str">
            <v>2543004 : Bachelor of Engineering Program in Civil Engineering (International Program)</v>
          </cell>
        </row>
        <row r="9">
          <cell r="A9" t="str">
            <v>2530001</v>
          </cell>
          <cell r="B9" t="str">
            <v>2530001 : Bachelor of Engineering Program in Computer Engineering</v>
          </cell>
        </row>
        <row r="10">
          <cell r="A10" t="str">
            <v>2544002</v>
          </cell>
          <cell r="B10" t="str">
            <v>2544002 : Bachelor of Engineering Program in Computer Engineering (International Program)</v>
          </cell>
        </row>
        <row r="11">
          <cell r="A11" t="str">
            <v>2535003</v>
          </cell>
          <cell r="B11" t="str">
            <v>2535003 : Bachelor of Engineering Program in Control Systems and Instrumentation Engineering</v>
          </cell>
        </row>
        <row r="12">
          <cell r="A12" t="str">
            <v>2535004</v>
          </cell>
          <cell r="B12" t="str">
            <v>2535004 : Bachelor of Engineering Program in Electrical Communication and Electronic Engineering</v>
          </cell>
        </row>
        <row r="13">
          <cell r="A13" t="str">
            <v>2553002</v>
          </cell>
          <cell r="B13" t="str">
            <v>2553002 : Bachelor of Engineering Program in Electrical Communication and Electronic Engineering (International Program)</v>
          </cell>
        </row>
        <row r="14">
          <cell r="A14" t="str">
            <v>2514004</v>
          </cell>
          <cell r="B14" t="str">
            <v>2514004 : Bachelor of Engineering Program in Electrical Engineering</v>
          </cell>
        </row>
        <row r="15">
          <cell r="A15" t="str">
            <v>2553006</v>
          </cell>
          <cell r="B15" t="str">
            <v>2553006 : Bachelor of Engineering Program in Electrical Engineering (Power System Electronics and Energy)</v>
          </cell>
        </row>
        <row r="16">
          <cell r="A16" t="str">
            <v>2555003</v>
          </cell>
          <cell r="B16" t="str">
            <v>2555003 : Bachelor of Engineering Program in Engineering</v>
          </cell>
        </row>
        <row r="17">
          <cell r="A17" t="str">
            <v>2535002</v>
          </cell>
          <cell r="B17" t="str">
            <v>2535002 : Bachelor of Engineering Program in Environmental Engineering</v>
          </cell>
        </row>
        <row r="18">
          <cell r="A18" t="str">
            <v>2553003</v>
          </cell>
          <cell r="B18" t="str">
            <v>2553003 : Bachelor of Engineering Program in Environmental Engineering (International Program)</v>
          </cell>
        </row>
        <row r="19">
          <cell r="A19" t="str">
            <v>2543005</v>
          </cell>
          <cell r="B19" t="str">
            <v>2543005 : Bachelor of Engineering Program in Materials Engineering</v>
          </cell>
        </row>
        <row r="20">
          <cell r="A20" t="str">
            <v>2514001</v>
          </cell>
          <cell r="B20" t="str">
            <v>2514001 : Bachelor of Engineering Program in Mechanical Engineering</v>
          </cell>
        </row>
        <row r="21">
          <cell r="A21" t="str">
            <v>2553005</v>
          </cell>
          <cell r="B21" t="str">
            <v>2553005 : Bachelor of Engineering Program in Mechanical Engineering (Energy, Economics, and Environment)</v>
          </cell>
        </row>
        <row r="22">
          <cell r="A22" t="str">
            <v>2545002</v>
          </cell>
          <cell r="B22" t="str">
            <v>2545002 : Bachelor of Engineering Program in Mechatronics Engineering</v>
          </cell>
        </row>
        <row r="23">
          <cell r="A23" t="str">
            <v>2514002</v>
          </cell>
          <cell r="B23" t="str">
            <v>2514002 : Bachelor of Engineering Program in Production Engineering</v>
          </cell>
        </row>
        <row r="24">
          <cell r="A24" t="str">
            <v>2556002</v>
          </cell>
          <cell r="B24" t="str">
            <v>2556002 : Bachelor of Engineering Program in Robotics and Automation Engineering</v>
          </cell>
        </row>
        <row r="25">
          <cell r="A25" t="str">
            <v>2537001</v>
          </cell>
          <cell r="B25" t="str">
            <v>2537001 : Bachelor of Engineering Program in Tool Engineering</v>
          </cell>
        </row>
        <row r="26">
          <cell r="A26" t="str">
            <v>2542003</v>
          </cell>
          <cell r="B26" t="str">
            <v>2542003 : Bachelor of Fine and Applied Arts Program in Industrial Design (International Program)</v>
          </cell>
        </row>
        <row r="27">
          <cell r="A27" t="str">
            <v>2545005</v>
          </cell>
          <cell r="B27" t="str">
            <v>2545005 : Bachelor of Fine Arts Program in Communication Design (International Program)</v>
          </cell>
        </row>
        <row r="28">
          <cell r="A28" t="str">
            <v>2551004</v>
          </cell>
          <cell r="B28" t="str">
            <v>2551004 : Bachelor of Fine Arts Program in Media Arts</v>
          </cell>
        </row>
        <row r="29">
          <cell r="A29" t="str">
            <v>2515004</v>
          </cell>
          <cell r="B29" t="str">
            <v xml:space="preserve">2515004 : Bachelor of Industrial Education Program in Civil Engineering ( 2 year continuing program) </v>
          </cell>
        </row>
        <row r="30">
          <cell r="A30" t="str">
            <v>2515003</v>
          </cell>
          <cell r="B30" t="str">
            <v>2515003 : Bachelor of Industrial Education Program in Electrical Engineering ( 2 year continuing program)</v>
          </cell>
        </row>
        <row r="31">
          <cell r="A31" t="str">
            <v>2515002</v>
          </cell>
          <cell r="B31" t="str">
            <v>2515002 : Bachelor of Industrial Education Program in Production Engineering ( 2 year continuing program)</v>
          </cell>
        </row>
        <row r="32">
          <cell r="A32" t="str">
            <v>2532004</v>
          </cell>
          <cell r="B32" t="str">
            <v>2532004 : Bachelor of Industrial Education Program in Technology Education ( 2 year continuing program)</v>
          </cell>
        </row>
        <row r="33">
          <cell r="A33" t="str">
            <v>2515001</v>
          </cell>
          <cell r="B33" t="str">
            <v>2515001 : Bachelor of Science in Industrial Education in Mechanical Engineering (2 year Continuing program)</v>
          </cell>
        </row>
        <row r="34">
          <cell r="A34" t="str">
            <v>2547014</v>
          </cell>
          <cell r="B34" t="str">
            <v>2547014 : Bachelor of Science in Industrial Education Program in Civil Engineering (5 Years Program)</v>
          </cell>
        </row>
        <row r="35">
          <cell r="A35" t="str">
            <v>2547015</v>
          </cell>
          <cell r="B35" t="str">
            <v>2547015 : Bachelor of Science in Industrial Education Program in Electrical Engineering (5 Years Program)</v>
          </cell>
        </row>
        <row r="36">
          <cell r="A36" t="str">
            <v>2547012</v>
          </cell>
          <cell r="B36" t="str">
            <v>2547012 : Bachelor of Science in Industrial Education Program in Mechanical Engineering (5 Years Program)</v>
          </cell>
        </row>
        <row r="37">
          <cell r="A37" t="str">
            <v>2547013</v>
          </cell>
          <cell r="B37" t="str">
            <v>2547013 : Bachelor of Science in Industrial Education Program in Production Engineering (5 Years Program)</v>
          </cell>
        </row>
        <row r="38">
          <cell r="A38" t="str">
            <v>2545007</v>
          </cell>
          <cell r="B38" t="str">
            <v>2545007 : Bachelor of Science Program in Applied Computer Science</v>
          </cell>
        </row>
        <row r="39">
          <cell r="A39" t="str">
            <v>2540004</v>
          </cell>
          <cell r="B39" t="str">
            <v>2540004 : Bachelor of Science Program in Applied Computer Science-Multimedia</v>
          </cell>
        </row>
        <row r="40">
          <cell r="A40" t="str">
            <v>2519002</v>
          </cell>
          <cell r="B40" t="str">
            <v>2519002 : Bachelor of Science Program in Applied Physics</v>
          </cell>
        </row>
        <row r="41">
          <cell r="A41" t="str">
            <v>2520001</v>
          </cell>
          <cell r="B41" t="str">
            <v>2520001 : Bachelor of Science Program in Chemistry</v>
          </cell>
        </row>
        <row r="42">
          <cell r="A42" t="str">
            <v>2543003</v>
          </cell>
          <cell r="B42" t="str">
            <v>2543003 : Bachelor of Science Program in Computer Science (English Program)</v>
          </cell>
        </row>
        <row r="43">
          <cell r="A43" t="str">
            <v>2542002</v>
          </cell>
          <cell r="B43" t="str">
            <v>2542002 : Bachelor of Science Program in Food Science and Technology</v>
          </cell>
        </row>
        <row r="44">
          <cell r="A44" t="str">
            <v>2550005</v>
          </cell>
          <cell r="B44" t="str">
            <v>2550005 : Bachelor of Science Program in Information Technology</v>
          </cell>
        </row>
        <row r="45">
          <cell r="A45" t="str">
            <v>2538004</v>
          </cell>
          <cell r="B45" t="str">
            <v>2538004 : Bachelor of Science Program in Information Technology (2 year continuing program)</v>
          </cell>
        </row>
        <row r="46">
          <cell r="A46" t="str">
            <v>2519001</v>
          </cell>
          <cell r="B46" t="str">
            <v>2519001 : Bachelor of Science Program in Mathematics</v>
          </cell>
        </row>
        <row r="47">
          <cell r="A47" t="str">
            <v>2551003</v>
          </cell>
          <cell r="B47" t="str">
            <v>2551003 : Bachelor of Science Program in Media Technology</v>
          </cell>
        </row>
        <row r="48">
          <cell r="A48" t="str">
            <v>2525001</v>
          </cell>
          <cell r="B48" t="str">
            <v>2525001 : Bachelor of Science Program in Microbiology</v>
          </cell>
        </row>
        <row r="49">
          <cell r="A49" t="str">
            <v>2538003</v>
          </cell>
          <cell r="B49" t="str">
            <v>2538003 : Bachelor of Science Program in Printing and Packaging Technology</v>
          </cell>
        </row>
        <row r="50">
          <cell r="A50" t="str">
            <v>2548003</v>
          </cell>
          <cell r="B50" t="str">
            <v>2548003 : Bachelor of Science Program in Science and Technology</v>
          </cell>
        </row>
        <row r="51">
          <cell r="A51" t="str">
            <v>2548009</v>
          </cell>
          <cell r="B51" t="str">
            <v>2548009 : Bachelor of Science Program in Statistics</v>
          </cell>
        </row>
        <row r="52">
          <cell r="A52" t="str">
            <v>2551002</v>
          </cell>
          <cell r="B52" t="str">
            <v>2551002 : Bachelor of Technology Program in Educational Technology and Mass Communication</v>
          </cell>
        </row>
        <row r="53">
          <cell r="A53" t="str">
            <v>2551001</v>
          </cell>
          <cell r="B53" t="str">
            <v>2551001 : Bachelor of Technology Program in Industrial Technology</v>
          </cell>
        </row>
        <row r="54">
          <cell r="A54" t="str">
            <v>2553001</v>
          </cell>
          <cell r="B54" t="str">
            <v>2553001 : Bachelor of Technology Program in Medical and Science Media</v>
          </cell>
        </row>
        <row r="55">
          <cell r="A55" t="str">
            <v>2547016</v>
          </cell>
          <cell r="B55" t="str">
            <v>2547016 : Bachelor of Technology Program in Printing Technigue (Co-operative Education System)</v>
          </cell>
        </row>
        <row r="56">
          <cell r="A56" t="str">
            <v>2534004</v>
          </cell>
          <cell r="B56" t="str">
            <v>2534004 : Doctor of Engineering Program in Chemical Engineering</v>
          </cell>
        </row>
        <row r="57">
          <cell r="A57" t="str">
            <v>2556001</v>
          </cell>
          <cell r="B57" t="str">
            <v>2556001 : Doctor of Engineering Program in Electrical and Information Engineering Technology</v>
          </cell>
        </row>
        <row r="58">
          <cell r="A58" t="str">
            <v>2540006</v>
          </cell>
          <cell r="B58" t="str">
            <v>2540006 : Doctor of Engineering Program in Food Engineering</v>
          </cell>
        </row>
        <row r="59">
          <cell r="A59" t="str">
            <v>2547009</v>
          </cell>
          <cell r="B59" t="str">
            <v>2547009 : Doctor of Engineering Program in Integrated Product Design and Manufacturing</v>
          </cell>
        </row>
        <row r="60">
          <cell r="A60" t="str">
            <v>2539003</v>
          </cell>
          <cell r="B60" t="str">
            <v>2539003 : Doctor of Engineering Program in Mechanical Engineering</v>
          </cell>
        </row>
        <row r="61">
          <cell r="A61" t="str">
            <v>2546012</v>
          </cell>
          <cell r="B61" t="str">
            <v>2546012 : Doctor of Engineering Program in Metal Forming Technology</v>
          </cell>
        </row>
        <row r="62">
          <cell r="A62" t="str">
            <v>2533003</v>
          </cell>
          <cell r="B62" t="str">
            <v>2533003 : Doctor of Engineering/Doctor of Science Program in Energy Technology</v>
          </cell>
        </row>
        <row r="63">
          <cell r="A63" t="str">
            <v>2550004</v>
          </cell>
          <cell r="B63" t="str">
            <v>2550004 : Doctor of Philosophy Program in Applied Linguistics (International Program)</v>
          </cell>
        </row>
        <row r="64">
          <cell r="A64" t="str">
            <v>2546002</v>
          </cell>
          <cell r="B64" t="str">
            <v>2546002 : Doctor of Philosophy Program in Applied Mathematics</v>
          </cell>
        </row>
        <row r="65">
          <cell r="A65" t="str">
            <v>2543002</v>
          </cell>
          <cell r="B65" t="str">
            <v>2543002 : Doctor of Philosophy Program in Biochemical Technology</v>
          </cell>
        </row>
        <row r="66">
          <cell r="A66" t="str">
            <v>2550003</v>
          </cell>
          <cell r="B66" t="str">
            <v>2550003 : Doctor of Philosophy Program in Biological Engineering</v>
          </cell>
        </row>
        <row r="67">
          <cell r="A67" t="str">
            <v>2546011</v>
          </cell>
          <cell r="B67" t="str">
            <v>2546011 : Doctor of Philosophy Program in Biosciences (International Program)</v>
          </cell>
        </row>
        <row r="68">
          <cell r="A68" t="str">
            <v>2534002</v>
          </cell>
          <cell r="B68" t="str">
            <v>2534002 : Doctor of Philosophy Program in Biotechnology (International Program)</v>
          </cell>
        </row>
        <row r="69">
          <cell r="A69" t="str">
            <v>2554001</v>
          </cell>
          <cell r="B69" t="str">
            <v>2554001 : Doctor of Philosophy Program in Chemistry</v>
          </cell>
        </row>
        <row r="70">
          <cell r="A70" t="str">
            <v>2541002</v>
          </cell>
          <cell r="B70" t="str">
            <v>2541002 : Doctor of Philosophy Program in Civil Engineering</v>
          </cell>
        </row>
        <row r="71">
          <cell r="A71" t="str">
            <v>2546007</v>
          </cell>
          <cell r="B71" t="str">
            <v>2546007 : Doctor of Philosophy Program in Computer Science (Engilish Program)</v>
          </cell>
        </row>
        <row r="72">
          <cell r="A72" t="str">
            <v>2542001</v>
          </cell>
          <cell r="B72" t="str">
            <v>2542001 : Doctor of Philosophy Program in Electrical and Computer Engineering (International Program)</v>
          </cell>
        </row>
        <row r="73">
          <cell r="A73" t="str">
            <v>2555001</v>
          </cell>
          <cell r="B73" t="str">
            <v>2555001 : Doctor of Philosophy Program in Electrical and Information Engineering</v>
          </cell>
        </row>
        <row r="74">
          <cell r="A74" t="str">
            <v>2541006</v>
          </cell>
          <cell r="B74" t="str">
            <v>2541006 : Doctor of Philosophy Program in Energy Management Technology</v>
          </cell>
        </row>
        <row r="75">
          <cell r="A75" t="str">
            <v>2540001</v>
          </cell>
          <cell r="B75" t="str">
            <v>2540001 : Doctor of Philosophy Program in Energy Technology</v>
          </cell>
        </row>
        <row r="76">
          <cell r="A76" t="str">
            <v>2541008</v>
          </cell>
          <cell r="B76" t="str">
            <v>2541008 : Doctor of Philosophy Program in Energy Technology (International Program)</v>
          </cell>
        </row>
        <row r="77">
          <cell r="A77" t="str">
            <v>2547001</v>
          </cell>
          <cell r="B77" t="str">
            <v>2547001 : Doctor of Philosophy Program in Environmental Engineering</v>
          </cell>
        </row>
        <row r="78">
          <cell r="A78" t="str">
            <v>2540003</v>
          </cell>
          <cell r="B78" t="str">
            <v>2540003 : Doctor of Philosophy Program in Environmental Technology</v>
          </cell>
        </row>
        <row r="79">
          <cell r="A79" t="str">
            <v>2541009</v>
          </cell>
          <cell r="B79" t="str">
            <v>2541009 : Doctor of Philosophy Program in Environmental Technology (International Program)</v>
          </cell>
        </row>
        <row r="80">
          <cell r="A80" t="str">
            <v>2548006</v>
          </cell>
          <cell r="B80" t="str">
            <v>2548006 : Doctor of Philosophy Program in Industrial and Manufacturing Systems Engineering</v>
          </cell>
        </row>
        <row r="81">
          <cell r="A81" t="str">
            <v>2543006</v>
          </cell>
          <cell r="B81" t="str">
            <v>2543006 : Doctor of Philosophy Program in Information Technology (English Program)</v>
          </cell>
        </row>
        <row r="82">
          <cell r="A82" t="str">
            <v>2548008</v>
          </cell>
          <cell r="B82" t="str">
            <v>2548008 : Doctor of Philosophy Program in Learning Innovation and Technology</v>
          </cell>
        </row>
        <row r="83">
          <cell r="A83" t="str">
            <v>2554003</v>
          </cell>
          <cell r="B83" t="str">
            <v>2554003 : Doctor of Philosophy Program in Materials Processing Technology and Manufacturing Innovation)</v>
          </cell>
        </row>
        <row r="84">
          <cell r="A84" t="str">
            <v>2540002</v>
          </cell>
          <cell r="B84" t="str">
            <v>2540002 : Doctor of Philosophy Program in Materials Technology</v>
          </cell>
        </row>
        <row r="85">
          <cell r="A85" t="str">
            <v>2547007</v>
          </cell>
          <cell r="B85" t="str">
            <v>2547007 : Doctor of Philosophy Program in Physics</v>
          </cell>
        </row>
        <row r="86">
          <cell r="A86" t="str">
            <v>2548007</v>
          </cell>
          <cell r="B86" t="str">
            <v>2548007 : Doctor of Philosophy Program in Polymer Science and Technology (International Program)</v>
          </cell>
        </row>
        <row r="87">
          <cell r="A87" t="str">
            <v>2546010</v>
          </cell>
          <cell r="B87" t="str">
            <v>2546010 : Doctor of Philosophy Program in Postharvest Technology (International Program)</v>
          </cell>
        </row>
        <row r="88">
          <cell r="A88" t="str">
            <v>2552005</v>
          </cell>
          <cell r="B88" t="str">
            <v>2552005 : Doctor of Philosophy Program in Robotics and Automation</v>
          </cell>
        </row>
        <row r="89">
          <cell r="A89" t="str">
            <v>2548001</v>
          </cell>
          <cell r="B89" t="str">
            <v>2548001 : Doctor of Philosophy Program in Science and Technology</v>
          </cell>
        </row>
        <row r="90">
          <cell r="A90" t="str">
            <v>2541007</v>
          </cell>
          <cell r="B90" t="str">
            <v>2541007 : Doctor of Philosophy Program in Thermal Technology</v>
          </cell>
        </row>
        <row r="91">
          <cell r="A91" t="str">
            <v>2529001</v>
          </cell>
          <cell r="B91" t="str">
            <v>2529001 : Graduate Diploma Program in Energry Technology</v>
          </cell>
        </row>
        <row r="92">
          <cell r="A92" t="str">
            <v>2529002</v>
          </cell>
          <cell r="B92" t="str">
            <v>2529002 : Graduate Diploma Program in Energy Management Technology</v>
          </cell>
        </row>
        <row r="93">
          <cell r="A93" t="str">
            <v>2533006</v>
          </cell>
          <cell r="B93" t="str">
            <v>2533006 : Graduate Diploma Program in Environmental Technology</v>
          </cell>
        </row>
        <row r="94">
          <cell r="A94" t="str">
            <v>2537002</v>
          </cell>
          <cell r="B94" t="str">
            <v>2537002 : Graduate Diploma Program in Food Engineering</v>
          </cell>
        </row>
        <row r="95">
          <cell r="A95" t="str">
            <v>2536002</v>
          </cell>
          <cell r="B95" t="str">
            <v>2536002 : Graduate Diploma Program in Geotechnical Engineering</v>
          </cell>
        </row>
        <row r="96">
          <cell r="A96" t="str">
            <v>2543001</v>
          </cell>
          <cell r="B96" t="str">
            <v>2543001 : Graduate Diploma Program in Information Technology</v>
          </cell>
        </row>
        <row r="97">
          <cell r="A97" t="str">
            <v>2531001</v>
          </cell>
          <cell r="B97" t="str">
            <v>2531001 : Graduate Diploma Program in Materials Technology</v>
          </cell>
        </row>
        <row r="98">
          <cell r="A98" t="str">
            <v>2534005</v>
          </cell>
          <cell r="B98" t="str">
            <v>2534005 : Graduate Diploma Program in Resource Based English language Learning</v>
          </cell>
        </row>
        <row r="99">
          <cell r="A99" t="str">
            <v>2541001</v>
          </cell>
          <cell r="B99" t="str">
            <v>2541001 : Graduate Diploma Program in Teaching of Science and Mathematics</v>
          </cell>
        </row>
        <row r="100">
          <cell r="A100" t="str">
            <v>2536001</v>
          </cell>
          <cell r="B100" t="str">
            <v>2536001 : Graduate Diploma Program in Thermal Technology</v>
          </cell>
        </row>
        <row r="101">
          <cell r="A101" t="str">
            <v>2546003</v>
          </cell>
          <cell r="B101" t="str">
            <v>2546003 : Master of Architecture Program in Building Technology (International Program)</v>
          </cell>
        </row>
        <row r="102">
          <cell r="A102" t="str">
            <v>2550001</v>
          </cell>
          <cell r="B102" t="str">
            <v>2550001 : Master of Architecture Program in Design and Planning (International Program)</v>
          </cell>
        </row>
        <row r="103">
          <cell r="A103" t="str">
            <v>2541005</v>
          </cell>
          <cell r="B103" t="str">
            <v>2541005 : Master of Arts Program in Applied Linguistics (Resource Based English Language Learning)</v>
          </cell>
        </row>
        <row r="104">
          <cell r="A104" t="str">
            <v>2527001</v>
          </cell>
          <cell r="B104" t="str">
            <v>2527001 : Master of Arts Program in Applied Linguistics for English Language Teaching (International Program)</v>
          </cell>
        </row>
        <row r="105">
          <cell r="A105" t="str">
            <v>2552004</v>
          </cell>
          <cell r="B105" t="str">
            <v>2552004 : Master of Arts Program in English for Professional and International Communication (International Program)</v>
          </cell>
        </row>
        <row r="106">
          <cell r="A106" t="str">
            <v>2555002</v>
          </cell>
          <cell r="B106" t="str">
            <v>2555002 : Master of Arts Program in Environmental Social Sciences</v>
          </cell>
        </row>
        <row r="107">
          <cell r="A107" t="str">
            <v>2547004</v>
          </cell>
          <cell r="B107" t="str">
            <v>2547004 : Master of Business Administration Program in Entrepreneurship Management</v>
          </cell>
        </row>
        <row r="108">
          <cell r="A108" t="str">
            <v>2554004</v>
          </cell>
          <cell r="B108" t="str">
            <v>2554004 : Master of Business Administration Program in Management</v>
          </cell>
        </row>
        <row r="109">
          <cell r="A109" t="str">
            <v>2547003</v>
          </cell>
          <cell r="B109" t="str">
            <v>2547003 : Master of Bussiness Administration Program in Telecommunication Business Magagement</v>
          </cell>
        </row>
        <row r="110">
          <cell r="A110" t="str">
            <v>2539002</v>
          </cell>
          <cell r="B110" t="str">
            <v>2539002 : Master of Engineering and Master of Science Program in Computer Engineering (International Program)</v>
          </cell>
        </row>
        <row r="111">
          <cell r="A111" t="str">
            <v>2549002</v>
          </cell>
          <cell r="B111" t="str">
            <v>2549002 : Master of Engineering Program in Aquaculture Engineering</v>
          </cell>
        </row>
        <row r="112">
          <cell r="A112" t="str">
            <v>2552002</v>
          </cell>
          <cell r="B112" t="str">
            <v>2552002 : Master of Engineering Program in Automotive Engineering (International Program)</v>
          </cell>
        </row>
        <row r="113">
          <cell r="A113" t="str">
            <v>2525003</v>
          </cell>
          <cell r="B113" t="str">
            <v>2525003 : Master of Engineering Program in Chemical Engineering</v>
          </cell>
        </row>
        <row r="114">
          <cell r="A114" t="str">
            <v>2520002</v>
          </cell>
          <cell r="B114" t="str">
            <v>2520002 : Master of Engineering Program in Civil Engineering</v>
          </cell>
        </row>
        <row r="115">
          <cell r="A115" t="str">
            <v>2552003</v>
          </cell>
          <cell r="B115" t="str">
            <v>2552003 : Master of Engineering Program in Civil Engineering Technology</v>
          </cell>
        </row>
        <row r="116">
          <cell r="A116" t="str">
            <v>2539004</v>
          </cell>
          <cell r="B116" t="str">
            <v>2539004 : Master of Engineering Program in Construction Engineering and Management</v>
          </cell>
        </row>
        <row r="117">
          <cell r="A117" t="str">
            <v>2549001</v>
          </cell>
          <cell r="B117" t="str">
            <v>2549001 : Master of Engineering Program in Electrical and Information Engineering</v>
          </cell>
        </row>
        <row r="118">
          <cell r="A118" t="str">
            <v>2545004</v>
          </cell>
          <cell r="B118" t="str">
            <v>2545004 : Master of Engineering Program in Electrical and Information Engineering (International Program)</v>
          </cell>
        </row>
        <row r="119">
          <cell r="A119" t="str">
            <v>2532003</v>
          </cell>
          <cell r="B119" t="str">
            <v>2532003 : Master of Engineering Program in Electrical Engineering</v>
          </cell>
        </row>
        <row r="120">
          <cell r="A120" t="str">
            <v>2541003</v>
          </cell>
          <cell r="B120" t="str">
            <v>2541003 : Master of Engineering Program in Environmental Engineering</v>
          </cell>
        </row>
        <row r="121">
          <cell r="A121" t="str">
            <v>2533005</v>
          </cell>
          <cell r="B121" t="str">
            <v>2533005 : Master of Engineering Program in Food Engineering</v>
          </cell>
        </row>
        <row r="122">
          <cell r="A122" t="str">
            <v>2532002</v>
          </cell>
          <cell r="B122" t="str">
            <v>2532002 : Master of Engineering Program in Industrial and Manufacturing Systems Engineering</v>
          </cell>
        </row>
        <row r="123">
          <cell r="A123" t="str">
            <v>2541004</v>
          </cell>
          <cell r="B123" t="str">
            <v>2541004 : Master of Engineering Program in Industrial Metrology</v>
          </cell>
        </row>
        <row r="124">
          <cell r="A124" t="str">
            <v>2547008</v>
          </cell>
          <cell r="B124" t="str">
            <v>2547008 : Master of Engineering Program in Integrated Product Design and Manufacturing</v>
          </cell>
        </row>
        <row r="125">
          <cell r="A125" t="str">
            <v>2554002</v>
          </cell>
          <cell r="B125" t="str">
            <v>2554002 : Master of Engineering Program in Materials Processing Technology and Manufacturing Innovation</v>
          </cell>
        </row>
        <row r="126">
          <cell r="A126" t="str">
            <v>2533004</v>
          </cell>
          <cell r="B126" t="str">
            <v>2533004 : Master of Engineering Program in Materials Technology</v>
          </cell>
        </row>
        <row r="127">
          <cell r="A127" t="str">
            <v>2518001</v>
          </cell>
          <cell r="B127" t="str">
            <v>2518001 : Master of Engineering Program in Mechanical Engineering</v>
          </cell>
        </row>
        <row r="128">
          <cell r="A128" t="str">
            <v>2539005</v>
          </cell>
          <cell r="B128" t="str">
            <v>2539005 : Master of Engineering Program in Metal Forming Technology</v>
          </cell>
        </row>
        <row r="129">
          <cell r="A129" t="str">
            <v>2545003</v>
          </cell>
          <cell r="B129" t="str">
            <v>2545003 : Master of Engineering Program in Metallurgical Engineering</v>
          </cell>
        </row>
        <row r="130">
          <cell r="A130" t="str">
            <v>2548010</v>
          </cell>
          <cell r="B130" t="str">
            <v>2548010 : Master of Engineering Program in Polymer Processing Engineering</v>
          </cell>
        </row>
        <row r="131">
          <cell r="A131" t="str">
            <v>2545006</v>
          </cell>
          <cell r="B131" t="str">
            <v>2545006 : Master of Engineering Program in Precision Engineering</v>
          </cell>
        </row>
        <row r="132">
          <cell r="A132" t="str">
            <v>2547005</v>
          </cell>
          <cell r="B132" t="str">
            <v>2547005 : Master of Engineering Program in Quality Engineering</v>
          </cell>
        </row>
        <row r="133">
          <cell r="A133" t="str">
            <v>2546008</v>
          </cell>
          <cell r="B133" t="str">
            <v>2546008 : Master of Engineering Program in Robotics and Automation</v>
          </cell>
        </row>
        <row r="134">
          <cell r="A134" t="str">
            <v>2538007</v>
          </cell>
          <cell r="B134" t="str">
            <v>2538007 : Master of Engineering Program in Transportation Engineering</v>
          </cell>
        </row>
        <row r="135">
          <cell r="A135" t="str">
            <v>2535005</v>
          </cell>
          <cell r="B135" t="str">
            <v>2535005 : Master of Engineering Program in Water Resources Engineeering</v>
          </cell>
        </row>
        <row r="136">
          <cell r="A136" t="str">
            <v>2545001</v>
          </cell>
          <cell r="B136" t="str">
            <v>2545001 : Master of Engineering Program in Welding Engineering</v>
          </cell>
        </row>
        <row r="137">
          <cell r="A137" t="str">
            <v>2519003</v>
          </cell>
          <cell r="B137" t="str">
            <v>2519003 : Master of Engineering/Master of Science Program in Energy Technology</v>
          </cell>
        </row>
        <row r="138">
          <cell r="A138" t="str">
            <v>2548004</v>
          </cell>
          <cell r="B138" t="str">
            <v>2548004 : Master of Engineering/Master of Science Program in Energy Technology and Management (International Program)</v>
          </cell>
        </row>
        <row r="139">
          <cell r="A139" t="str">
            <v>2532005</v>
          </cell>
          <cell r="B139" t="str">
            <v>2532005 : Master of Engineering/Master of Science Program in Environmental Technology</v>
          </cell>
        </row>
        <row r="140">
          <cell r="A140" t="str">
            <v>2548005</v>
          </cell>
          <cell r="B140" t="str">
            <v>2548005 : Master of Engineering/Master of Science Program in Environmental Technology and Management (International Program)</v>
          </cell>
        </row>
        <row r="141">
          <cell r="A141" t="str">
            <v>2535001</v>
          </cell>
          <cell r="B141" t="str">
            <v>2535001 : Master of Engineering/Master of Science Program in Thermal Technology</v>
          </cell>
        </row>
        <row r="142">
          <cell r="A142" t="str">
            <v>2532001</v>
          </cell>
          <cell r="B142" t="str">
            <v>2532001 : Master of Engineering/Master of Scinecn Program in Energy Management Technology</v>
          </cell>
        </row>
        <row r="143">
          <cell r="A143" t="str">
            <v>2547011</v>
          </cell>
          <cell r="B143" t="str">
            <v>2547011 : Master of Fine Arts Program in Human-Centered Design (International Program)</v>
          </cell>
        </row>
        <row r="144">
          <cell r="A144" t="str">
            <v>2541011</v>
          </cell>
          <cell r="B144" t="str">
            <v>2541011 : Master of Philosophy Program in Energy Technology (International Program)</v>
          </cell>
        </row>
        <row r="145">
          <cell r="A145" t="str">
            <v>2541010</v>
          </cell>
          <cell r="B145" t="str">
            <v>2541010 : Master of Philosophy Program in Environmental Technology (International Program)</v>
          </cell>
        </row>
        <row r="146">
          <cell r="A146" t="str">
            <v>2550006</v>
          </cell>
          <cell r="B146" t="str">
            <v>2550006 : Master of Science and Master of Engineering Program in Biological Engineering</v>
          </cell>
        </row>
        <row r="147">
          <cell r="A147" t="str">
            <v>2550002</v>
          </cell>
          <cell r="B147" t="str">
            <v>2550002 : Master of Science and Master of Fine Arts Program in Design and Planning (International Program)</v>
          </cell>
        </row>
        <row r="148">
          <cell r="A148" t="str">
            <v>2546001</v>
          </cell>
          <cell r="B148" t="str">
            <v>2546001 : Master of Science in Industrial Education Program in Civil Engineering</v>
          </cell>
        </row>
        <row r="149">
          <cell r="A149" t="str">
            <v>2538002</v>
          </cell>
          <cell r="B149" t="str">
            <v>2538002 : Master of Science in Industrial Education Program in Computer and Information Technology</v>
          </cell>
        </row>
        <row r="150">
          <cell r="A150" t="str">
            <v>2534001</v>
          </cell>
          <cell r="B150" t="str">
            <v>2534001 : Master of Science in Industrial Education Program in Electrical Engineering</v>
          </cell>
        </row>
        <row r="151">
          <cell r="A151" t="str">
            <v>2538001</v>
          </cell>
          <cell r="B151" t="str">
            <v>2538001 : Master of Science in Industrial Education Program in Learning Technology and Mass Communication</v>
          </cell>
        </row>
        <row r="152">
          <cell r="A152" t="str">
            <v>2533002</v>
          </cell>
          <cell r="B152" t="str">
            <v>2533002 : Master of Science in Industrial Education Program in Mechanical Engineering</v>
          </cell>
        </row>
        <row r="153">
          <cell r="A153" t="str">
            <v>2547010</v>
          </cell>
          <cell r="B153" t="str">
            <v>2547010 : Master of Science in Industrial Education Program in Production Engineering</v>
          </cell>
        </row>
        <row r="154">
          <cell r="A154" t="str">
            <v>2533001</v>
          </cell>
          <cell r="B154" t="str">
            <v>2533001 : Master of Science Program in Applied Mathematics</v>
          </cell>
        </row>
        <row r="155">
          <cell r="A155" t="str">
            <v>2539001</v>
          </cell>
          <cell r="B155" t="str">
            <v>2539001 : Master of Science Program in Applied Microbiology</v>
          </cell>
        </row>
        <row r="156">
          <cell r="A156" t="str">
            <v>2540005</v>
          </cell>
          <cell r="B156" t="str">
            <v>2540005 : Master of Science Program in Biochemical Technology</v>
          </cell>
        </row>
        <row r="157">
          <cell r="A157" t="str">
            <v>2546006</v>
          </cell>
          <cell r="B157" t="str">
            <v>2546006 : Master of Science Program in Bioinformatics and Systems Biology (International Program)</v>
          </cell>
        </row>
        <row r="158">
          <cell r="A158" t="str">
            <v>2525002</v>
          </cell>
          <cell r="B158" t="str">
            <v>2525002 : Master of Science Program in Biotechnology (International Program)</v>
          </cell>
        </row>
        <row r="159">
          <cell r="A159" t="str">
            <v>2546004</v>
          </cell>
          <cell r="B159" t="str">
            <v>2546004 : Master of Science Program in Building Technology (International Program)</v>
          </cell>
        </row>
        <row r="160">
          <cell r="A160" t="str">
            <v>2545011</v>
          </cell>
          <cell r="B160" t="str">
            <v>2545011 : Master of Science Program in Business Information System</v>
          </cell>
        </row>
        <row r="161">
          <cell r="A161" t="str">
            <v>2552001</v>
          </cell>
          <cell r="B161" t="str">
            <v>2552001 : Master of Science Program in Chemistry</v>
          </cell>
        </row>
        <row r="162">
          <cell r="A162" t="str">
            <v>2547002</v>
          </cell>
          <cell r="B162" t="str">
            <v>2547002 : Master of Science Program in Chemistry for Teachers</v>
          </cell>
        </row>
        <row r="163">
          <cell r="A163" t="str">
            <v>2554006</v>
          </cell>
          <cell r="B163" t="str">
            <v>2554006 : Master of Science Program in Computer Science</v>
          </cell>
        </row>
        <row r="164">
          <cell r="A164" t="str">
            <v>2546005</v>
          </cell>
          <cell r="B164" t="str">
            <v>2546005 : Master of Science Program in Didactic Mathematics</v>
          </cell>
        </row>
        <row r="165">
          <cell r="A165" t="str">
            <v>2544001</v>
          </cell>
          <cell r="B165" t="str">
            <v>2544001 : Master of Science Program in Energy Technology (International Program)</v>
          </cell>
        </row>
        <row r="166">
          <cell r="A166" t="str">
            <v>2544003</v>
          </cell>
          <cell r="B166" t="str">
            <v>2544003 : Master of Science Program in Environmental Technology (International Program)</v>
          </cell>
        </row>
        <row r="167">
          <cell r="A167" t="str">
            <v>2534003</v>
          </cell>
          <cell r="B167" t="str">
            <v>2534003 : Master of Science Program in Industrial Chemistry</v>
          </cell>
        </row>
        <row r="168">
          <cell r="A168" t="str">
            <v>2538005</v>
          </cell>
          <cell r="B168" t="str">
            <v>2538005 : Master of Science Program in Information Technology</v>
          </cell>
        </row>
        <row r="169">
          <cell r="A169" t="str">
            <v>2545010</v>
          </cell>
          <cell r="B169" t="str">
            <v>2545010 : Master of Science Program in Logistics Management</v>
          </cell>
        </row>
        <row r="170">
          <cell r="A170" t="str">
            <v>2554005</v>
          </cell>
          <cell r="B170" t="str">
            <v>2554005 : Master of Science Program in Management</v>
          </cell>
        </row>
        <row r="171">
          <cell r="A171" t="str">
            <v>2534006</v>
          </cell>
          <cell r="B171" t="str">
            <v>2534006 : Master of Science Program in Physics</v>
          </cell>
        </row>
        <row r="172">
          <cell r="A172" t="str">
            <v>2547006</v>
          </cell>
          <cell r="B172" t="str">
            <v>2547006 : Master of Science Program in Physics for Teachers</v>
          </cell>
        </row>
        <row r="173">
          <cell r="A173" t="str">
            <v>2537003</v>
          </cell>
          <cell r="B173" t="str">
            <v>2537003 : Master of science Program in Postharvest Technology (International Program)</v>
          </cell>
        </row>
        <row r="174">
          <cell r="A174" t="str">
            <v>2548011</v>
          </cell>
          <cell r="B174" t="str">
            <v>2548011 : Master of Science Program in Printing and Packaging Technology</v>
          </cell>
        </row>
        <row r="175">
          <cell r="A175" t="str">
            <v>2545008</v>
          </cell>
          <cell r="B175" t="str">
            <v>2545008 : Master of Science Program in Project Management</v>
          </cell>
        </row>
        <row r="176">
          <cell r="A176" t="str">
            <v>2548002</v>
          </cell>
          <cell r="B176" t="str">
            <v>2548002 : Master of Science Program in Science and Technology</v>
          </cell>
        </row>
        <row r="177">
          <cell r="A177" t="str">
            <v>2540007</v>
          </cell>
          <cell r="B177" t="str">
            <v>2540007 : Master of Science Program in Software Engineering</v>
          </cell>
        </row>
        <row r="178">
          <cell r="A178" t="str">
            <v>2545009</v>
          </cell>
          <cell r="B178" t="str">
            <v>2545009 : Master of Science Program in Technology and Innovation Management</v>
          </cell>
        </row>
        <row r="179">
          <cell r="A179" t="str">
            <v>2546009</v>
          </cell>
          <cell r="B179" t="str">
            <v>2546009 : Master of Science Program in Technopreneurship</v>
          </cell>
        </row>
        <row r="180">
          <cell r="A180" t="str">
            <v>2538006</v>
          </cell>
          <cell r="B180" t="str">
            <v>2538006 : Master of Science/Master of Engineering/Master of Arts Program in Natural Resource Management</v>
          </cell>
        </row>
        <row r="181">
          <cell r="A181" t="str">
            <v>N/A</v>
          </cell>
          <cell r="B181" t="str">
            <v>N/A</v>
          </cell>
        </row>
      </sheetData>
      <sheetData sheetId="5">
        <row r="2">
          <cell r="A2">
            <v>10903004</v>
          </cell>
          <cell r="B2" t="str">
            <v>10903004 : Applied Computer Science</v>
          </cell>
        </row>
        <row r="3">
          <cell r="A3">
            <v>10808012</v>
          </cell>
          <cell r="B3" t="str">
            <v>10808012 : Applied Computer Science-Multimedia</v>
          </cell>
        </row>
        <row r="4">
          <cell r="A4">
            <v>11406002</v>
          </cell>
          <cell r="B4" t="str">
            <v>11406002 : APPLIED LINGUISTICS</v>
          </cell>
        </row>
        <row r="5">
          <cell r="A5">
            <v>11406004</v>
          </cell>
          <cell r="B5" t="str">
            <v>11406004 : Applied Linguistics for English Language Tecaching</v>
          </cell>
        </row>
        <row r="6">
          <cell r="A6">
            <v>10903006</v>
          </cell>
          <cell r="B6" t="str">
            <v>10903006 : Applied Mathematics</v>
          </cell>
        </row>
        <row r="7">
          <cell r="A7">
            <v>10905016</v>
          </cell>
          <cell r="B7" t="str">
            <v>10905016 : Applied Microbiology</v>
          </cell>
        </row>
        <row r="8">
          <cell r="A8">
            <v>10902012</v>
          </cell>
          <cell r="B8" t="str">
            <v>10902012 : Applied Physics</v>
          </cell>
        </row>
        <row r="9">
          <cell r="A9">
            <v>10903005</v>
          </cell>
          <cell r="B9" t="str">
            <v>10903005 : Applied Statistics</v>
          </cell>
        </row>
        <row r="10">
          <cell r="A10">
            <v>10700001</v>
          </cell>
          <cell r="B10" t="str">
            <v>10700001 : Aquaculture Engineering</v>
          </cell>
        </row>
        <row r="11">
          <cell r="A11">
            <v>13604034</v>
          </cell>
          <cell r="B11" t="str">
            <v>13604034 : Aquaculture Engineering</v>
          </cell>
        </row>
        <row r="12">
          <cell r="A12">
            <v>11200003</v>
          </cell>
          <cell r="B12" t="str">
            <v>11200003 : Architecture</v>
          </cell>
        </row>
        <row r="13">
          <cell r="A13">
            <v>10708026</v>
          </cell>
          <cell r="B13" t="str">
            <v>10708026 : Automation Engineering</v>
          </cell>
        </row>
        <row r="14">
          <cell r="A14">
            <v>10702003</v>
          </cell>
          <cell r="B14" t="str">
            <v>10702003 : Automotive Engineering</v>
          </cell>
        </row>
        <row r="15">
          <cell r="A15">
            <v>11103004</v>
          </cell>
          <cell r="B15" t="str">
            <v>11103004 : Biochemical Technology</v>
          </cell>
        </row>
        <row r="16">
          <cell r="A16">
            <v>11100001</v>
          </cell>
          <cell r="B16" t="str">
            <v>11100001 : Bioinformatics</v>
          </cell>
        </row>
        <row r="17">
          <cell r="A17">
            <v>10700002</v>
          </cell>
          <cell r="B17" t="str">
            <v>10700002 : Biological Engineering</v>
          </cell>
        </row>
        <row r="18">
          <cell r="A18">
            <v>13603033</v>
          </cell>
          <cell r="B18" t="str">
            <v>13603033 : Biological Engineering</v>
          </cell>
        </row>
        <row r="19">
          <cell r="A19">
            <v>10905017</v>
          </cell>
          <cell r="B19" t="str">
            <v>10905017 : Biosciences</v>
          </cell>
        </row>
        <row r="20">
          <cell r="A20">
            <v>11104001</v>
          </cell>
          <cell r="B20" t="str">
            <v>11104001 : Biotechnology</v>
          </cell>
        </row>
        <row r="21">
          <cell r="A21">
            <v>11105001</v>
          </cell>
          <cell r="B21" t="str">
            <v>11105001 : Biotechnology</v>
          </cell>
        </row>
        <row r="22">
          <cell r="A22">
            <v>11200010</v>
          </cell>
          <cell r="B22" t="str">
            <v>11200010 : Building Technology</v>
          </cell>
        </row>
        <row r="23">
          <cell r="A23">
            <v>10706001</v>
          </cell>
          <cell r="B23" t="str">
            <v>10706001 : Chemical Engineering</v>
          </cell>
        </row>
        <row r="24">
          <cell r="A24">
            <v>10706006</v>
          </cell>
          <cell r="B24" t="str">
            <v>10706006 : Chemistry</v>
          </cell>
        </row>
        <row r="25">
          <cell r="A25">
            <v>10902006</v>
          </cell>
          <cell r="B25" t="str">
            <v>10902006 : Chemistry</v>
          </cell>
        </row>
        <row r="26">
          <cell r="A26">
            <v>10904006</v>
          </cell>
          <cell r="B26" t="str">
            <v>10904006 : Chemistry</v>
          </cell>
        </row>
        <row r="27">
          <cell r="A27">
            <v>10904008</v>
          </cell>
          <cell r="B27" t="str">
            <v>10904008 : Chemistry for Teachers</v>
          </cell>
        </row>
        <row r="28">
          <cell r="A28">
            <v>10704005</v>
          </cell>
          <cell r="B28" t="str">
            <v>10704005 : Civil Engineering</v>
          </cell>
        </row>
        <row r="29">
          <cell r="A29">
            <v>10805003</v>
          </cell>
          <cell r="B29" t="str">
            <v>10805003 : Civil Engineering</v>
          </cell>
        </row>
        <row r="30">
          <cell r="A30">
            <v>10704010</v>
          </cell>
          <cell r="B30" t="str">
            <v>10704010 : Civil Engineering Technology</v>
          </cell>
        </row>
        <row r="31">
          <cell r="A31">
            <v>11200004</v>
          </cell>
          <cell r="B31" t="str">
            <v xml:space="preserve">11200004 : Communication Design </v>
          </cell>
        </row>
        <row r="32">
          <cell r="A32">
            <v>10808011</v>
          </cell>
          <cell r="B32" t="str">
            <v>10808011 : Computer and Information Technology</v>
          </cell>
        </row>
        <row r="33">
          <cell r="A33">
            <v>10712018</v>
          </cell>
          <cell r="B33" t="str">
            <v>10712018 : Computer Engineering</v>
          </cell>
        </row>
        <row r="34">
          <cell r="A34">
            <v>10712002</v>
          </cell>
          <cell r="B34" t="str">
            <v>10712002 : Computer Science</v>
          </cell>
        </row>
        <row r="35">
          <cell r="A35">
            <v>11300002</v>
          </cell>
          <cell r="B35" t="str">
            <v>11300002 : Computer Science</v>
          </cell>
        </row>
        <row r="36">
          <cell r="A36">
            <v>10704012</v>
          </cell>
          <cell r="B36" t="str">
            <v>10704012 : Construction Engineering and Management</v>
          </cell>
        </row>
        <row r="37">
          <cell r="A37">
            <v>10705020</v>
          </cell>
          <cell r="B37" t="str">
            <v>10705020 : Control System and Instrumentation Engineering</v>
          </cell>
        </row>
        <row r="38">
          <cell r="A38">
            <v>10708020</v>
          </cell>
          <cell r="B38" t="str">
            <v>10708020 : Control System and Instrumentation Engineering</v>
          </cell>
        </row>
        <row r="39">
          <cell r="A39">
            <v>13400002</v>
          </cell>
          <cell r="B39" t="str">
            <v>13400002 : Development of Industrial Competitiveness</v>
          </cell>
        </row>
        <row r="40">
          <cell r="A40">
            <v>10903003</v>
          </cell>
          <cell r="B40" t="str">
            <v>10903003 : Didactic Mathematics</v>
          </cell>
        </row>
        <row r="41">
          <cell r="A41">
            <v>10802007</v>
          </cell>
          <cell r="B41" t="str">
            <v>10802007 : Educational Technology and Mass Communication</v>
          </cell>
        </row>
        <row r="42">
          <cell r="A42">
            <v>10712023</v>
          </cell>
          <cell r="B42" t="str">
            <v>10712023 : Electrical and Computer Engineering</v>
          </cell>
        </row>
        <row r="43">
          <cell r="A43">
            <v>10711026</v>
          </cell>
          <cell r="B43" t="str">
            <v>10711026 : Electrical and Information Engineering Technology</v>
          </cell>
        </row>
        <row r="44">
          <cell r="A44">
            <v>10711025</v>
          </cell>
          <cell r="B44" t="str">
            <v>10711025 : Electrical Communication and Electronic Engineering</v>
          </cell>
        </row>
        <row r="45">
          <cell r="A45">
            <v>10705004</v>
          </cell>
          <cell r="B45" t="str">
            <v>10705004 : Electrical Engineering</v>
          </cell>
        </row>
        <row r="46">
          <cell r="A46">
            <v>10804002</v>
          </cell>
          <cell r="B46" t="str">
            <v>10804002 : Electrical Engineering</v>
          </cell>
        </row>
        <row r="47">
          <cell r="A47">
            <v>11300003</v>
          </cell>
          <cell r="B47" t="str">
            <v>11300003 : Electronic Business</v>
          </cell>
        </row>
        <row r="48">
          <cell r="A48">
            <v>11300007</v>
          </cell>
          <cell r="B48" t="str">
            <v>11300007 : Electronic Businness</v>
          </cell>
        </row>
        <row r="49">
          <cell r="A49">
            <v>10705023</v>
          </cell>
          <cell r="B49" t="str">
            <v>10705023 : Electronics and Telecommunication Engineering</v>
          </cell>
        </row>
        <row r="50">
          <cell r="A50">
            <v>10708023</v>
          </cell>
          <cell r="B50" t="str">
            <v>10708023 : Electronics and Telecommunication Engineering</v>
          </cell>
        </row>
        <row r="51">
          <cell r="A51">
            <v>10711023</v>
          </cell>
          <cell r="B51" t="str">
            <v>10711023 : Electronics and Telecommunication Engineering</v>
          </cell>
        </row>
        <row r="52">
          <cell r="A52">
            <v>11003007</v>
          </cell>
          <cell r="B52" t="str">
            <v>11003007 : Energy Management</v>
          </cell>
        </row>
        <row r="53">
          <cell r="A53">
            <v>11003002</v>
          </cell>
          <cell r="B53" t="str">
            <v>11003002 : Energy Management Technology</v>
          </cell>
        </row>
        <row r="54">
          <cell r="A54">
            <v>11002001</v>
          </cell>
          <cell r="B54" t="str">
            <v>11002001 : Energy Technology</v>
          </cell>
        </row>
        <row r="55">
          <cell r="A55">
            <v>11003001</v>
          </cell>
          <cell r="B55" t="str">
            <v>11003001 : Energy Technology</v>
          </cell>
        </row>
        <row r="56">
          <cell r="A56">
            <v>11005001</v>
          </cell>
          <cell r="B56" t="str">
            <v>11005001 : Energy Technology</v>
          </cell>
        </row>
        <row r="57">
          <cell r="A57">
            <v>13000001</v>
          </cell>
          <cell r="B57" t="str">
            <v>13000001 : Energy Technology</v>
          </cell>
        </row>
        <row r="58">
          <cell r="A58">
            <v>13000003</v>
          </cell>
          <cell r="B58" t="str">
            <v>13000003 : Energy Technology and Management</v>
          </cell>
        </row>
        <row r="59">
          <cell r="A59">
            <v>10700003</v>
          </cell>
          <cell r="B59" t="str">
            <v>10700003 : Engineering</v>
          </cell>
        </row>
        <row r="60">
          <cell r="A60">
            <v>11406001</v>
          </cell>
          <cell r="B60" t="str">
            <v>11406001 : English for Professional and Internatonal Communic</v>
          </cell>
        </row>
        <row r="61">
          <cell r="A61">
            <v>13100006</v>
          </cell>
          <cell r="B61" t="str">
            <v>13100006 : Entrepreneurship Management</v>
          </cell>
        </row>
        <row r="62">
          <cell r="A62">
            <v>10710022</v>
          </cell>
          <cell r="B62" t="str">
            <v>10710022 : Environmental Engineering</v>
          </cell>
        </row>
        <row r="63">
          <cell r="A63">
            <v>10712022</v>
          </cell>
          <cell r="B63" t="str">
            <v>10712022 : Environmental Engineering</v>
          </cell>
        </row>
        <row r="64">
          <cell r="A64">
            <v>11404004</v>
          </cell>
          <cell r="B64" t="str">
            <v>11404004 : Environmental Social Sciences</v>
          </cell>
        </row>
        <row r="65">
          <cell r="A65">
            <v>11003005</v>
          </cell>
          <cell r="B65" t="str">
            <v>11003005 : Environmental Technology</v>
          </cell>
        </row>
        <row r="66">
          <cell r="A66">
            <v>11005005</v>
          </cell>
          <cell r="B66" t="str">
            <v>11005005 : Environmental Technology</v>
          </cell>
        </row>
        <row r="67">
          <cell r="A67">
            <v>13000002</v>
          </cell>
          <cell r="B67" t="str">
            <v>13000002 : Environmental Technology</v>
          </cell>
        </row>
        <row r="68">
          <cell r="A68">
            <v>13000004</v>
          </cell>
          <cell r="B68" t="str">
            <v>13000004 : Environmental Technology and Management</v>
          </cell>
        </row>
        <row r="69">
          <cell r="A69">
            <v>10707032</v>
          </cell>
          <cell r="B69" t="str">
            <v>10707032 : Food Engineering</v>
          </cell>
        </row>
        <row r="70">
          <cell r="A70">
            <v>10905015</v>
          </cell>
          <cell r="B70" t="str">
            <v>10905015 : Food Science and Technology</v>
          </cell>
        </row>
        <row r="71">
          <cell r="A71">
            <v>10704014</v>
          </cell>
          <cell r="B71" t="str">
            <v>10704014 : Geotechnical Engineering</v>
          </cell>
        </row>
        <row r="72">
          <cell r="A72">
            <v>13100001</v>
          </cell>
          <cell r="B72" t="str">
            <v>13100001 : GMI</v>
          </cell>
        </row>
        <row r="73">
          <cell r="A73">
            <v>10703022</v>
          </cell>
          <cell r="B73" t="str">
            <v>10703022 : Industrial and Manufacturing Systems Engineering</v>
          </cell>
        </row>
        <row r="74">
          <cell r="A74">
            <v>10904007</v>
          </cell>
          <cell r="B74" t="str">
            <v>10904007 : Industrial Chemistry</v>
          </cell>
        </row>
        <row r="75">
          <cell r="A75">
            <v>11200009</v>
          </cell>
          <cell r="B75" t="str">
            <v>11200009 : Industrial Design</v>
          </cell>
        </row>
        <row r="76">
          <cell r="A76">
            <v>11200008</v>
          </cell>
          <cell r="B76" t="str">
            <v>11200008 : Industrial Design(International Program)</v>
          </cell>
        </row>
        <row r="77">
          <cell r="A77">
            <v>10708025</v>
          </cell>
          <cell r="B77" t="str">
            <v>10708025 : Industrial Metrology</v>
          </cell>
        </row>
        <row r="78">
          <cell r="A78">
            <v>11300001</v>
          </cell>
          <cell r="B78" t="str">
            <v>11300001 : Information Technology</v>
          </cell>
        </row>
        <row r="79">
          <cell r="A79">
            <v>10708024</v>
          </cell>
          <cell r="B79" t="str">
            <v>10708024 : Instrumentation and Control</v>
          </cell>
        </row>
        <row r="80">
          <cell r="A80">
            <v>10709004</v>
          </cell>
          <cell r="B80" t="str">
            <v>10709004 : Integrated Product Design and Manufacturing</v>
          </cell>
        </row>
        <row r="81">
          <cell r="A81">
            <v>11004004</v>
          </cell>
          <cell r="B81" t="str">
            <v>11004004 : Integrated Product Design and Manufacturing</v>
          </cell>
        </row>
        <row r="82">
          <cell r="A82">
            <v>11200002</v>
          </cell>
          <cell r="B82" t="str">
            <v>11200002 : Interior Architecture</v>
          </cell>
        </row>
        <row r="83">
          <cell r="A83">
            <v>10800018</v>
          </cell>
          <cell r="B83" t="str">
            <v>10800018 : Learning Innovation and Technology</v>
          </cell>
        </row>
        <row r="84">
          <cell r="A84">
            <v>10802020</v>
          </cell>
          <cell r="B84" t="str">
            <v>10802020 : Learning Technology and Mass Communication</v>
          </cell>
        </row>
        <row r="85">
          <cell r="A85">
            <v>13100003</v>
          </cell>
          <cell r="B85" t="str">
            <v>13100003 : Logistics Management</v>
          </cell>
        </row>
        <row r="86">
          <cell r="A86">
            <v>13100010</v>
          </cell>
          <cell r="B86" t="str">
            <v>13100010 : Management</v>
          </cell>
        </row>
        <row r="87">
          <cell r="A87">
            <v>10703021</v>
          </cell>
          <cell r="B87" t="str">
            <v>10703021 : Manufacturing and Systems Engineering</v>
          </cell>
        </row>
        <row r="88">
          <cell r="A88">
            <v>10703019</v>
          </cell>
          <cell r="B88" t="str">
            <v>10703019 : Manufacturing Systems Engineering</v>
          </cell>
        </row>
        <row r="89">
          <cell r="A89">
            <v>10709028</v>
          </cell>
          <cell r="B89" t="str">
            <v>10709028 : Materials Engineering</v>
          </cell>
        </row>
        <row r="90">
          <cell r="A90">
            <v>10709032</v>
          </cell>
          <cell r="B90" t="str">
            <v>10709032 : Materials Processing Technology and Manufacturing Innovation</v>
          </cell>
        </row>
        <row r="91">
          <cell r="A91">
            <v>11004003</v>
          </cell>
          <cell r="B91" t="str">
            <v>11004003 : Materials Technology</v>
          </cell>
        </row>
        <row r="92">
          <cell r="A92">
            <v>10703001</v>
          </cell>
          <cell r="B92" t="str">
            <v>10703001 : Mathematics</v>
          </cell>
        </row>
        <row r="93">
          <cell r="A93">
            <v>10712001</v>
          </cell>
          <cell r="B93" t="str">
            <v>10712001 : Mathematics</v>
          </cell>
        </row>
        <row r="94">
          <cell r="A94">
            <v>10903001</v>
          </cell>
          <cell r="B94" t="str">
            <v>10903001 : Mathematics</v>
          </cell>
        </row>
        <row r="95">
          <cell r="A95">
            <v>10702002</v>
          </cell>
          <cell r="B95" t="str">
            <v>10702002 : Mechanical Engineering</v>
          </cell>
        </row>
        <row r="96">
          <cell r="A96">
            <v>10803001</v>
          </cell>
          <cell r="B96" t="str">
            <v>10803001 : Mechanical Engineering</v>
          </cell>
        </row>
        <row r="97">
          <cell r="A97">
            <v>10703015</v>
          </cell>
          <cell r="B97" t="str">
            <v>10703015 : Mechatronics Engineering</v>
          </cell>
        </row>
        <row r="98">
          <cell r="A98">
            <v>10899014</v>
          </cell>
          <cell r="B98" t="str">
            <v>10899014 : Media Arts</v>
          </cell>
        </row>
        <row r="99">
          <cell r="A99">
            <v>10899015</v>
          </cell>
          <cell r="B99" t="str">
            <v>10899015 : Media Technology</v>
          </cell>
        </row>
        <row r="100">
          <cell r="A100">
            <v>10899016</v>
          </cell>
          <cell r="B100" t="str">
            <v>10899016 : Medical and Science Media</v>
          </cell>
        </row>
        <row r="101">
          <cell r="A101">
            <v>10709027</v>
          </cell>
          <cell r="B101" t="str">
            <v>10709027 : Metal Forming Technology</v>
          </cell>
        </row>
        <row r="102">
          <cell r="A102">
            <v>10703014</v>
          </cell>
          <cell r="B102" t="str">
            <v>10703014 : Metallurgical Engineering</v>
          </cell>
        </row>
        <row r="103">
          <cell r="A103">
            <v>10905013</v>
          </cell>
          <cell r="B103" t="str">
            <v>10905013 : Microbiology</v>
          </cell>
        </row>
        <row r="104">
          <cell r="A104">
            <v>11105002</v>
          </cell>
          <cell r="B104" t="str">
            <v>11105002 : Natural Resource Management</v>
          </cell>
        </row>
        <row r="105">
          <cell r="A105">
            <v>10902010</v>
          </cell>
          <cell r="B105" t="str">
            <v>10902010 : Physics</v>
          </cell>
        </row>
        <row r="106">
          <cell r="A106">
            <v>10902011</v>
          </cell>
          <cell r="B106" t="str">
            <v>10902011 : Physics Education</v>
          </cell>
        </row>
        <row r="107">
          <cell r="A107">
            <v>10709031</v>
          </cell>
          <cell r="B107" t="str">
            <v>10709031 : Polymer Processing Engineering</v>
          </cell>
        </row>
        <row r="108">
          <cell r="A108">
            <v>10904009</v>
          </cell>
          <cell r="B108" t="str">
            <v>10904009 : Polymer Science and Technology</v>
          </cell>
        </row>
        <row r="109">
          <cell r="A109">
            <v>11102003</v>
          </cell>
          <cell r="B109" t="str">
            <v>11102003 : Posthavest Technology</v>
          </cell>
        </row>
        <row r="110">
          <cell r="A110">
            <v>10709030</v>
          </cell>
          <cell r="B110" t="str">
            <v>10709030 : Precision Engineering</v>
          </cell>
        </row>
        <row r="111">
          <cell r="A111">
            <v>10807010</v>
          </cell>
          <cell r="B111" t="str">
            <v>10807010 : Printing and Packaging Technology</v>
          </cell>
        </row>
        <row r="112">
          <cell r="A112">
            <v>10807011</v>
          </cell>
          <cell r="B112" t="str">
            <v>10807011 : Printing Technigue</v>
          </cell>
        </row>
        <row r="113">
          <cell r="A113">
            <v>10807008</v>
          </cell>
          <cell r="B113" t="str">
            <v>10807008 : Printing Technology</v>
          </cell>
        </row>
        <row r="114">
          <cell r="A114">
            <v>10703011</v>
          </cell>
          <cell r="B114" t="str">
            <v>10703011 : Production Engineering</v>
          </cell>
        </row>
        <row r="115">
          <cell r="A115">
            <v>10803004</v>
          </cell>
          <cell r="B115" t="str">
            <v>10803004 : Production Engineering</v>
          </cell>
        </row>
        <row r="116">
          <cell r="A116">
            <v>10806004</v>
          </cell>
          <cell r="B116" t="str">
            <v>10806004 : Production Engineering</v>
          </cell>
        </row>
        <row r="117">
          <cell r="A117">
            <v>13100004</v>
          </cell>
          <cell r="B117" t="str">
            <v>13100004 : Project Management</v>
          </cell>
        </row>
        <row r="118">
          <cell r="A118">
            <v>10703020</v>
          </cell>
          <cell r="B118" t="str">
            <v>10703020 : Quality Engineering</v>
          </cell>
        </row>
        <row r="119">
          <cell r="A119">
            <v>11406003</v>
          </cell>
          <cell r="B119" t="str">
            <v>11406003 : Resource Based English Language Learning</v>
          </cell>
        </row>
        <row r="120">
          <cell r="A120">
            <v>11200001</v>
          </cell>
          <cell r="B120" t="str">
            <v>11200001 : Robotics and Automation</v>
          </cell>
        </row>
        <row r="121">
          <cell r="A121">
            <v>13400001</v>
          </cell>
          <cell r="B121" t="str">
            <v>13400001 : Robotics and Automation</v>
          </cell>
        </row>
        <row r="122">
          <cell r="A122">
            <v>13400007</v>
          </cell>
          <cell r="B122" t="str">
            <v xml:space="preserve">13400007 : Robotics and Automation Engineering </v>
          </cell>
        </row>
        <row r="123">
          <cell r="A123">
            <v>13600001</v>
          </cell>
          <cell r="B123" t="str">
            <v>13600001 : Science and Technology</v>
          </cell>
        </row>
        <row r="124">
          <cell r="A124">
            <v>11404003</v>
          </cell>
          <cell r="B124" t="str">
            <v>11404003 : Social Science and Humanity</v>
          </cell>
        </row>
        <row r="125">
          <cell r="A125">
            <v>11300004</v>
          </cell>
          <cell r="B125" t="str">
            <v>11300004 : Software Engineering</v>
          </cell>
        </row>
        <row r="126">
          <cell r="A126">
            <v>10903007</v>
          </cell>
          <cell r="B126" t="str">
            <v>10903007 : Statistics</v>
          </cell>
        </row>
        <row r="127">
          <cell r="A127">
            <v>10802019</v>
          </cell>
          <cell r="B127" t="str">
            <v>10802019 : Teaching of Science and Mathematics</v>
          </cell>
        </row>
        <row r="128">
          <cell r="A128">
            <v>13100002</v>
          </cell>
          <cell r="B128" t="str">
            <v>13100002 : Technology and Innovation Management</v>
          </cell>
        </row>
        <row r="129">
          <cell r="A129">
            <v>10802005</v>
          </cell>
          <cell r="B129" t="str">
            <v>10802005 : Technology Education</v>
          </cell>
        </row>
        <row r="130">
          <cell r="A130">
            <v>13100005</v>
          </cell>
          <cell r="B130" t="str">
            <v>13100005 : Telecommunication Business Management</v>
          </cell>
        </row>
        <row r="131">
          <cell r="A131">
            <v>11006006</v>
          </cell>
          <cell r="B131" t="str">
            <v>11006006 : Thermal Technology</v>
          </cell>
        </row>
        <row r="132">
          <cell r="A132">
            <v>10709026</v>
          </cell>
          <cell r="B132" t="str">
            <v>10709026 : Tool and Materials Engineering</v>
          </cell>
        </row>
        <row r="133">
          <cell r="A133">
            <v>10709029</v>
          </cell>
          <cell r="B133" t="str">
            <v>10709029 : Tool Engineering</v>
          </cell>
        </row>
        <row r="134">
          <cell r="A134">
            <v>10704011</v>
          </cell>
          <cell r="B134" t="str">
            <v>10704011 : Transportation Engineering</v>
          </cell>
        </row>
        <row r="135">
          <cell r="A135">
            <v>10704013</v>
          </cell>
          <cell r="B135" t="str">
            <v>10704013 : Water Resources Engineering</v>
          </cell>
        </row>
        <row r="136">
          <cell r="A136">
            <v>10703013</v>
          </cell>
          <cell r="B136" t="str">
            <v>10703013 : Welding Engineering</v>
          </cell>
        </row>
        <row r="137">
          <cell r="A137">
            <v>10811004</v>
          </cell>
          <cell r="B137" t="str">
            <v>10811004 : เทคโนโลยีเครื่องกล</v>
          </cell>
        </row>
        <row r="138">
          <cell r="A138">
            <v>10811002</v>
          </cell>
          <cell r="B138" t="str">
            <v>10811002 : เทคโนโลยีโยธา</v>
          </cell>
        </row>
        <row r="139">
          <cell r="A139">
            <v>10811003</v>
          </cell>
          <cell r="B139" t="str">
            <v>10811003 : เทคโนโลยีไฟฟ้า</v>
          </cell>
        </row>
        <row r="140">
          <cell r="A140">
            <v>10811005</v>
          </cell>
          <cell r="B140" t="str">
            <v>10811005 : เทคโนโลยีการจัดการ</v>
          </cell>
        </row>
        <row r="141">
          <cell r="A141">
            <v>10703016</v>
          </cell>
          <cell r="B141" t="str">
            <v>10703016 : เทคโนโลยีอุตสาหกรรม</v>
          </cell>
        </row>
        <row r="142">
          <cell r="A142">
            <v>10800016</v>
          </cell>
          <cell r="B142" t="str">
            <v>10800016 : เทคโนโลยีอุตสาหกรรม</v>
          </cell>
        </row>
        <row r="143">
          <cell r="A143">
            <v>10804016</v>
          </cell>
          <cell r="B143" t="str">
            <v>10804016 : เทคโนโลยีอุตสาหกรรม</v>
          </cell>
        </row>
        <row r="144">
          <cell r="A144">
            <v>10805016</v>
          </cell>
          <cell r="B144" t="str">
            <v>10805016 : เทคโนโลยีอุตสาหกรรม</v>
          </cell>
        </row>
        <row r="145">
          <cell r="A145">
            <v>10811001</v>
          </cell>
          <cell r="B145" t="str">
            <v>10811001 : เทคโนโลยีอุตสาหกรรม</v>
          </cell>
        </row>
        <row r="146">
          <cell r="A146">
            <v>11002016</v>
          </cell>
          <cell r="B146" t="str">
            <v>11002016 : เทคโนโลยีอุตสาหกรรม</v>
          </cell>
        </row>
        <row r="147">
          <cell r="A147">
            <v>12112001</v>
          </cell>
          <cell r="B147" t="str">
            <v>12112001 : โรงเรียนดรุณสิกขาลัย(โครงการ วมว.)</v>
          </cell>
        </row>
        <row r="148">
          <cell r="A148">
            <v>13100009</v>
          </cell>
          <cell r="B148" t="str">
            <v>13100009 : การจัดการ(วิศวกรรมการเงิน (วท.ม))</v>
          </cell>
        </row>
        <row r="149">
          <cell r="A149">
            <v>13200009</v>
          </cell>
          <cell r="B149" t="str">
            <v>13200009 : การจัดการ(วิศวกรรมการเงิน (วท.ม))</v>
          </cell>
        </row>
        <row r="150">
          <cell r="A150">
            <v>13100008</v>
          </cell>
          <cell r="B150" t="str">
            <v>13100008 : การจัดการอสังหาริมทรัพย์</v>
          </cell>
        </row>
        <row r="151">
          <cell r="A151">
            <v>13100007</v>
          </cell>
          <cell r="B151" t="str">
            <v>13100007 : การบริหารและจัดการองค์การ</v>
          </cell>
        </row>
        <row r="152">
          <cell r="A152">
            <v>11200007</v>
          </cell>
          <cell r="B152" t="str">
            <v>11200007 : การออกแบบและวางแผน</v>
          </cell>
        </row>
        <row r="153">
          <cell r="A153">
            <v>11200006</v>
          </cell>
          <cell r="B153" t="str">
            <v>11200006 : การออกแบบโดยเน้นมนุษย์เป็นศูนย์กลาง</v>
          </cell>
        </row>
        <row r="154">
          <cell r="A154">
            <v>10802018</v>
          </cell>
          <cell r="B154" t="str">
            <v>10802018 : ครุศาสตร์อุตสาหกรรม</v>
          </cell>
        </row>
        <row r="155">
          <cell r="A155">
            <v>10803018</v>
          </cell>
          <cell r="B155" t="str">
            <v>10803018 : ครุศาสตร์อุตสาหกรรม</v>
          </cell>
        </row>
        <row r="156">
          <cell r="A156">
            <v>10805018</v>
          </cell>
          <cell r="B156" t="str">
            <v>10805018 : ครุศาสตร์อุตสาหกรรม</v>
          </cell>
        </row>
        <row r="157">
          <cell r="A157">
            <v>10806018</v>
          </cell>
          <cell r="B157" t="str">
            <v>10806018 : ครุศาสตร์อุตสาหกรรม</v>
          </cell>
        </row>
        <row r="158">
          <cell r="A158">
            <v>10808018</v>
          </cell>
          <cell r="B158" t="str">
            <v>10808018 : ครุศาสตร์อุตสาหกรรม</v>
          </cell>
        </row>
        <row r="159">
          <cell r="A159">
            <v>11100002</v>
          </cell>
          <cell r="B159" t="str">
            <v>11100002 : ชีวสารสนเทศและชีววิทยาระบบ</v>
          </cell>
        </row>
        <row r="160">
          <cell r="A160">
            <v>13602006</v>
          </cell>
          <cell r="B160" t="str">
            <v>13602006 : ชีวสารสนเทศและชีววิทยาระบบ</v>
          </cell>
        </row>
        <row r="161">
          <cell r="A161">
            <v>13400006</v>
          </cell>
          <cell r="B161" t="str">
            <v>13400006 : ธุรกิจเทคโนโลยี</v>
          </cell>
        </row>
        <row r="162">
          <cell r="A162">
            <v>10800013</v>
          </cell>
          <cell r="B162" t="str">
            <v>10800013 : นวัตกรรมการเรียนรู้ทางเทคโนโลยี</v>
          </cell>
        </row>
        <row r="163">
          <cell r="A163">
            <v>10802013</v>
          </cell>
          <cell r="B163" t="str">
            <v>10802013 : นวัตกรรมการเรียนรู้ทางเทคโนโลยี</v>
          </cell>
        </row>
        <row r="164">
          <cell r="A164">
            <v>10800001</v>
          </cell>
          <cell r="B164" t="str">
            <v>10800001 : มีเดียทางการแพทย์และวิทยาศาสตร์</v>
          </cell>
        </row>
        <row r="165">
          <cell r="A165">
            <v>10800017</v>
          </cell>
          <cell r="B165" t="str">
            <v>10800017 : มีเดียทางการแพทย์และวิทยาศาสตร์</v>
          </cell>
        </row>
        <row r="166">
          <cell r="A166">
            <v>11004006</v>
          </cell>
          <cell r="B166" t="str">
            <v>11004006 : ระบบสารสนเทศทางธุรกิจ</v>
          </cell>
        </row>
        <row r="167">
          <cell r="A167">
            <v>11300006</v>
          </cell>
          <cell r="B167" t="str">
            <v>11300006 : ระบบสารสนเทศทางธุรกิจ</v>
          </cell>
        </row>
        <row r="168">
          <cell r="A168">
            <v>13200005</v>
          </cell>
          <cell r="B168" t="str">
            <v>13200005 : วิทยาศาสตร์และเทคโนโลยี</v>
          </cell>
        </row>
        <row r="169">
          <cell r="A169">
            <v>13605005</v>
          </cell>
          <cell r="B169" t="str">
            <v>13605005 : วิทยาศาสตร์และเทคโนโลยี</v>
          </cell>
        </row>
        <row r="170">
          <cell r="A170">
            <v>10711024</v>
          </cell>
          <cell r="B170" t="str">
            <v>10711024 : วิศวกรรมไฟฟ้าและสารสนเทศ</v>
          </cell>
        </row>
        <row r="171">
          <cell r="A171">
            <v>10703018</v>
          </cell>
          <cell r="B171" t="str">
            <v>10703018 : วิศวกรรมอุตสาหการและระบบการผลิต</v>
          </cell>
        </row>
        <row r="172">
          <cell r="A172">
            <v>11407004</v>
          </cell>
          <cell r="B172" t="str">
            <v>11407004 : ศึกษาทั่วไป</v>
          </cell>
        </row>
        <row r="173">
          <cell r="A173" t="str">
            <v>N/A</v>
          </cell>
          <cell r="B173" t="str">
            <v>N/A</v>
          </cell>
        </row>
      </sheetData>
      <sheetData sheetId="6">
        <row r="2">
          <cell r="A2" t="str">
            <v>25520001</v>
          </cell>
          <cell r="B2" t="str">
            <v>25520001 : Bachelor of Engineering Program in Electrical Communication and Electronic Engineering ปริญญาตรี 4 ปี (หลักสูตรสองภาษา)</v>
          </cell>
        </row>
        <row r="3">
          <cell r="A3" t="str">
            <v>25540001</v>
          </cell>
          <cell r="B3" t="str">
            <v>25540001 : CHE EXCHANGE</v>
          </cell>
        </row>
        <row r="4">
          <cell r="A4" t="str">
            <v>25540002</v>
          </cell>
          <cell r="B4" t="str">
            <v>25540002 : CHE DOCTORAL</v>
          </cell>
        </row>
        <row r="5">
          <cell r="A5" t="str">
            <v>25540003</v>
          </cell>
          <cell r="B5" t="str">
            <v>25540003 : CHE B-DOCTORAL</v>
          </cell>
        </row>
        <row r="6">
          <cell r="A6" t="str">
            <v>25540004</v>
          </cell>
          <cell r="B6" t="str">
            <v>25540004 : CHE MASTER</v>
          </cell>
        </row>
        <row r="7">
          <cell r="A7" t="str">
            <v>25540005</v>
          </cell>
          <cell r="B7" t="str">
            <v>25540005 : CHE MASTER (BIO CHEM)</v>
          </cell>
        </row>
        <row r="8">
          <cell r="A8" t="str">
            <v>25540006</v>
          </cell>
          <cell r="B8" t="str">
            <v>25540006 : CHE MASTER (ChEPS)</v>
          </cell>
        </row>
        <row r="9">
          <cell r="A9" t="str">
            <v>25540007</v>
          </cell>
          <cell r="B9" t="str">
            <v>25540007 : CHE MASTER EXTRA</v>
          </cell>
        </row>
        <row r="10">
          <cell r="A10" t="str">
            <v>25540008</v>
          </cell>
          <cell r="B10" t="str">
            <v>25540008 : CHE 4 YEAR</v>
          </cell>
        </row>
        <row r="11">
          <cell r="A11" t="str">
            <v>25540009</v>
          </cell>
          <cell r="B11" t="str">
            <v>25540009 : CHE BIL 4 YEAR</v>
          </cell>
        </row>
        <row r="12">
          <cell r="A12" t="str">
            <v>25540010</v>
          </cell>
          <cell r="B12" t="str">
            <v>25540010 : CHE 5 YEAR</v>
          </cell>
        </row>
        <row r="13">
          <cell r="A13" t="str">
            <v>25540011</v>
          </cell>
          <cell r="B13" t="str">
            <v>25540011 : CHE TRANSFER 4 YEAR</v>
          </cell>
        </row>
        <row r="14">
          <cell r="A14" t="str">
            <v>25540012</v>
          </cell>
          <cell r="B14" t="str">
            <v>25540012 : CHE TRANSFER 5 YEAR</v>
          </cell>
        </row>
        <row r="15">
          <cell r="A15" t="str">
            <v>25540013</v>
          </cell>
          <cell r="B15" t="str">
            <v>25540013 : CHE  CONTINUE 2 YEAR</v>
          </cell>
        </row>
        <row r="16">
          <cell r="A16" t="str">
            <v>25540014</v>
          </cell>
          <cell r="B16" t="str">
            <v>25540014 : CHE DIPLOMA</v>
          </cell>
        </row>
        <row r="17">
          <cell r="A17" t="str">
            <v>25540015</v>
          </cell>
          <cell r="B17" t="str">
            <v>25540015 : MEE MASTER EXCHANGE</v>
          </cell>
        </row>
        <row r="18">
          <cell r="A18" t="str">
            <v>25540016</v>
          </cell>
          <cell r="B18" t="str">
            <v>25540016 : MEE EXCHANGE</v>
          </cell>
        </row>
        <row r="19">
          <cell r="A19" t="str">
            <v>25540017</v>
          </cell>
          <cell r="B19" t="str">
            <v>25540017 : MEE DOCTORAL</v>
          </cell>
        </row>
        <row r="20">
          <cell r="A20" t="str">
            <v>25540018</v>
          </cell>
          <cell r="B20" t="str">
            <v>25540018 : MEE MASTER</v>
          </cell>
        </row>
        <row r="21">
          <cell r="A21" t="str">
            <v>25540019</v>
          </cell>
          <cell r="B21" t="str">
            <v>25540019 : MEE 4 YEAR</v>
          </cell>
        </row>
        <row r="22">
          <cell r="A22" t="str">
            <v>25540020</v>
          </cell>
          <cell r="B22" t="str">
            <v>25540020 : MEE BIL 4 YEAR</v>
          </cell>
        </row>
        <row r="23">
          <cell r="A23" t="str">
            <v>25540021</v>
          </cell>
          <cell r="B23" t="str">
            <v>25540021 : MEE 5 YEAR</v>
          </cell>
        </row>
        <row r="24">
          <cell r="A24" t="str">
            <v>25540022</v>
          </cell>
          <cell r="B24" t="str">
            <v>25540022 : MEE TRANSFER 4 YEAR</v>
          </cell>
        </row>
        <row r="25">
          <cell r="A25" t="str">
            <v>25540023</v>
          </cell>
          <cell r="B25" t="str">
            <v>25540023 : MEE TRANSFER 4 YEAR EXTRA</v>
          </cell>
        </row>
        <row r="26">
          <cell r="A26" t="str">
            <v>25540024</v>
          </cell>
          <cell r="B26" t="str">
            <v>25540024 : MEE TRANSFER BIL 4 YEAR</v>
          </cell>
        </row>
        <row r="27">
          <cell r="A27" t="str">
            <v>25540025</v>
          </cell>
          <cell r="B27" t="str">
            <v>25540025 : MEE TRANSFER 5 YEAR</v>
          </cell>
        </row>
        <row r="28">
          <cell r="A28" t="str">
            <v>25540026</v>
          </cell>
          <cell r="B28" t="str">
            <v>25540026 : MEE DIPLOMA</v>
          </cell>
        </row>
        <row r="29">
          <cell r="A29" t="str">
            <v>25540027</v>
          </cell>
          <cell r="B29" t="str">
            <v>25540027 : AME MASTER INTER</v>
          </cell>
        </row>
        <row r="30">
          <cell r="A30" t="str">
            <v>25540028</v>
          </cell>
          <cell r="B30" t="str">
            <v>25540028 : EEE MASTER</v>
          </cell>
        </row>
        <row r="31">
          <cell r="A31" t="str">
            <v>25540029</v>
          </cell>
          <cell r="B31" t="str">
            <v>25540029 : ENE MASTER</v>
          </cell>
        </row>
        <row r="32">
          <cell r="A32" t="str">
            <v>25540030</v>
          </cell>
          <cell r="B32" t="str">
            <v>25540030 : INC MASTER</v>
          </cell>
        </row>
        <row r="33">
          <cell r="A33" t="str">
            <v>25540031</v>
          </cell>
          <cell r="B33" t="str">
            <v>25540031 : EEE 4 YEAR</v>
          </cell>
        </row>
        <row r="34">
          <cell r="A34" t="str">
            <v>25540032</v>
          </cell>
          <cell r="B34" t="str">
            <v>25540032 : EEE BIL 4 YEAR</v>
          </cell>
        </row>
        <row r="35">
          <cell r="A35" t="str">
            <v>25540033</v>
          </cell>
          <cell r="B35" t="str">
            <v>25540033 : EEE 5 YEAR</v>
          </cell>
        </row>
        <row r="36">
          <cell r="A36" t="str">
            <v>25540035</v>
          </cell>
          <cell r="B36" t="str">
            <v>25540035 : EEE TRANSFER 4 YEAR</v>
          </cell>
        </row>
        <row r="37">
          <cell r="A37" t="str">
            <v>25540036</v>
          </cell>
          <cell r="B37" t="str">
            <v>25540036 : EEE TRANSFER 4 YEAR EXTRA</v>
          </cell>
        </row>
        <row r="38">
          <cell r="A38" t="str">
            <v>25540037</v>
          </cell>
          <cell r="B38" t="str">
            <v>25540037 : EEE TRANSFER BIL 4 YEAR</v>
          </cell>
        </row>
        <row r="39">
          <cell r="A39" t="str">
            <v>25540038</v>
          </cell>
          <cell r="B39" t="str">
            <v>25540038 : EEE TRANSFER 5 YEAR</v>
          </cell>
        </row>
        <row r="40">
          <cell r="A40" t="str">
            <v>25540040</v>
          </cell>
          <cell r="B40" t="str">
            <v>25540040 : EEE DIPLOMA</v>
          </cell>
        </row>
        <row r="41">
          <cell r="A41" t="str">
            <v>25540041</v>
          </cell>
          <cell r="B41" t="str">
            <v>25540041 : CVE EXCHANGE</v>
          </cell>
        </row>
        <row r="42">
          <cell r="A42" t="str">
            <v>25540042</v>
          </cell>
          <cell r="B42" t="str">
            <v>25540042 : CVE DOCTORAL</v>
          </cell>
        </row>
        <row r="43">
          <cell r="A43" t="str">
            <v>25540043</v>
          </cell>
          <cell r="B43" t="str">
            <v>25540043 : CVE MASTER</v>
          </cell>
        </row>
        <row r="44">
          <cell r="A44" t="str">
            <v>25540044</v>
          </cell>
          <cell r="B44" t="str">
            <v>25540044 : CVE MASTER GEOTECH</v>
          </cell>
        </row>
        <row r="45">
          <cell r="A45" t="str">
            <v>25540045</v>
          </cell>
          <cell r="B45" t="str">
            <v>25540045 : CVE 4 YEAR</v>
          </cell>
        </row>
        <row r="46">
          <cell r="A46" t="str">
            <v>25540046</v>
          </cell>
          <cell r="B46" t="str">
            <v>25540046 : CVE INTER 4 YEAR</v>
          </cell>
        </row>
        <row r="47">
          <cell r="A47" t="str">
            <v>25540047</v>
          </cell>
          <cell r="B47" t="str">
            <v>25540047 : CVE 5 YEAR</v>
          </cell>
        </row>
        <row r="48">
          <cell r="A48" t="str">
            <v>25540048</v>
          </cell>
          <cell r="B48" t="str">
            <v>25540048 : CVE TRANSFER 4 YEAR</v>
          </cell>
        </row>
        <row r="49">
          <cell r="A49" t="str">
            <v>25540049</v>
          </cell>
          <cell r="B49" t="str">
            <v>25540049 : CVE TRANSFER 4 YEAR EXTRA</v>
          </cell>
        </row>
        <row r="50">
          <cell r="A50" t="str">
            <v>25540050</v>
          </cell>
          <cell r="B50" t="str">
            <v>25540050 : CVE TRANSFER BIL 4 YEAR</v>
          </cell>
        </row>
        <row r="51">
          <cell r="A51" t="str">
            <v>25540051</v>
          </cell>
          <cell r="B51" t="str">
            <v>25540051 : CVE TRANSFER 5 YEAR</v>
          </cell>
        </row>
        <row r="52">
          <cell r="A52" t="str">
            <v>25540052</v>
          </cell>
          <cell r="B52" t="str">
            <v>25540052 : CVE CONTINUE 2 YEAR</v>
          </cell>
        </row>
        <row r="53">
          <cell r="A53" t="str">
            <v>25540053</v>
          </cell>
          <cell r="B53" t="str">
            <v>25540053 : CVE DIPLOMA</v>
          </cell>
        </row>
        <row r="54">
          <cell r="A54" t="str">
            <v>25540054</v>
          </cell>
          <cell r="B54" t="str">
            <v>25540054 : CVE WATER MASTER</v>
          </cell>
        </row>
        <row r="55">
          <cell r="A55" t="str">
            <v>25540055</v>
          </cell>
          <cell r="B55" t="str">
            <v>25540055 : CVE GEOTECH GRADUATE DIPLOMA</v>
          </cell>
        </row>
        <row r="56">
          <cell r="A56" t="str">
            <v>25540056</v>
          </cell>
          <cell r="B56" t="str">
            <v>25540056 : CVE CM MASTER NMA</v>
          </cell>
        </row>
        <row r="57">
          <cell r="A57" t="str">
            <v>25540057</v>
          </cell>
          <cell r="B57" t="str">
            <v>25540057 : CVE CM MASTER EVENING</v>
          </cell>
        </row>
        <row r="58">
          <cell r="A58" t="str">
            <v>25540058</v>
          </cell>
          <cell r="B58" t="str">
            <v>25540058 : CVE CM MASTER EXTRA</v>
          </cell>
        </row>
        <row r="59">
          <cell r="A59" t="str">
            <v>25540059</v>
          </cell>
          <cell r="B59" t="str">
            <v>25540059 : CVE TRANSPORTATION MASTER</v>
          </cell>
        </row>
        <row r="60">
          <cell r="A60" t="str">
            <v>25540060</v>
          </cell>
          <cell r="B60" t="str">
            <v>25540060 : CVE MASTER EVENING</v>
          </cell>
        </row>
        <row r="61">
          <cell r="A61" t="str">
            <v>25540062</v>
          </cell>
          <cell r="B61" t="str">
            <v>25540062 : PRE 4 YEAR</v>
          </cell>
        </row>
        <row r="62">
          <cell r="A62" t="str">
            <v>25540063</v>
          </cell>
          <cell r="B62" t="str">
            <v>25540063 : PRE BIL 4 YEAR</v>
          </cell>
        </row>
        <row r="63">
          <cell r="A63" t="str">
            <v>25540064</v>
          </cell>
          <cell r="B63" t="str">
            <v>25540064 : PRE 5 YEAR</v>
          </cell>
        </row>
        <row r="64">
          <cell r="A64" t="str">
            <v>25540065</v>
          </cell>
          <cell r="B64" t="str">
            <v>25540065 : PRE TRANSFER 4 YEAR</v>
          </cell>
        </row>
        <row r="65">
          <cell r="A65" t="str">
            <v>25540066</v>
          </cell>
          <cell r="B65" t="str">
            <v>25540066 : PRE TRANSFER 4 YEAR EXTRA</v>
          </cell>
        </row>
        <row r="66">
          <cell r="A66" t="str">
            <v>25540067</v>
          </cell>
          <cell r="B66" t="str">
            <v>25540067 : PRE TRANSFER BIL 4 YEAR</v>
          </cell>
        </row>
        <row r="67">
          <cell r="A67" t="str">
            <v>25540068</v>
          </cell>
          <cell r="B67" t="str">
            <v>25540068 : PRE TRANSFER 5 YEAR</v>
          </cell>
        </row>
        <row r="68">
          <cell r="A68" t="str">
            <v>25540069</v>
          </cell>
          <cell r="B68" t="str">
            <v>25540069 : PRE DIPLOMA</v>
          </cell>
        </row>
        <row r="69">
          <cell r="A69" t="str">
            <v>25540070</v>
          </cell>
          <cell r="B69" t="str">
            <v>25540070 : PRE MASTER</v>
          </cell>
        </row>
        <row r="70">
          <cell r="A70" t="str">
            <v>25540071</v>
          </cell>
          <cell r="B70" t="str">
            <v>25540071 : PRE MASTER WEEKEND CBI</v>
          </cell>
        </row>
        <row r="71">
          <cell r="A71" t="str">
            <v>25540072</v>
          </cell>
          <cell r="B71" t="str">
            <v>25540072 : PRE MASTER WEEKEND</v>
          </cell>
        </row>
        <row r="72">
          <cell r="A72" t="str">
            <v>25540073</v>
          </cell>
          <cell r="B72" t="str">
            <v>25540073 : PRE MASTER EVENING</v>
          </cell>
        </row>
        <row r="73">
          <cell r="A73" t="str">
            <v>25540074</v>
          </cell>
          <cell r="B73" t="str">
            <v>25540074 : PRE MASTER EXTRA</v>
          </cell>
        </row>
        <row r="74">
          <cell r="A74" t="str">
            <v>25540075</v>
          </cell>
          <cell r="B74" t="str">
            <v>25540075 : WEE MASTER WEEKEND</v>
          </cell>
        </row>
        <row r="75">
          <cell r="A75" t="str">
            <v>25540076</v>
          </cell>
          <cell r="B75" t="str">
            <v>25540076 : WEE MASTER EVENING</v>
          </cell>
        </row>
        <row r="76">
          <cell r="A76" t="str">
            <v>25540077</v>
          </cell>
          <cell r="B76" t="str">
            <v>25540077 : WEE MASTER EXTRA</v>
          </cell>
        </row>
        <row r="77">
          <cell r="A77" t="str">
            <v>25540078</v>
          </cell>
          <cell r="B77" t="str">
            <v>25540078 : MGE MASTER WEEKEND</v>
          </cell>
        </row>
        <row r="78">
          <cell r="A78" t="str">
            <v>25540079</v>
          </cell>
          <cell r="B78" t="str">
            <v>25540079 : MGE MASTER EVENING</v>
          </cell>
        </row>
        <row r="79">
          <cell r="A79" t="str">
            <v>25540080</v>
          </cell>
          <cell r="B79" t="str">
            <v>25540080 : MGE MASTER EXTRA</v>
          </cell>
        </row>
        <row r="80">
          <cell r="A80" t="str">
            <v>25540081</v>
          </cell>
          <cell r="B80" t="str">
            <v>25540081 : MCE 4 YEAR</v>
          </cell>
        </row>
        <row r="81">
          <cell r="A81" t="str">
            <v>25540082</v>
          </cell>
          <cell r="B81" t="str">
            <v>25540082 : MCE BIL 4 YEAR</v>
          </cell>
        </row>
        <row r="82">
          <cell r="A82" t="str">
            <v>25540083</v>
          </cell>
          <cell r="B82" t="str">
            <v>25540083 : MCE TRANSFER 4 YEAR EXTRA</v>
          </cell>
        </row>
        <row r="83">
          <cell r="A83" t="str">
            <v>25540084</v>
          </cell>
          <cell r="B83" t="str">
            <v>25540084 : MCE TRANSFER BIL 4 YEAR</v>
          </cell>
        </row>
        <row r="84">
          <cell r="A84" t="str">
            <v>25540085</v>
          </cell>
          <cell r="B84" t="str">
            <v>25540085 : QUE MASTER EVENING</v>
          </cell>
        </row>
        <row r="85">
          <cell r="A85" t="str">
            <v>25540086</v>
          </cell>
          <cell r="B85" t="str">
            <v>25540086 : PRE DOCTORAL</v>
          </cell>
        </row>
        <row r="86">
          <cell r="A86" t="str">
            <v>25540087</v>
          </cell>
          <cell r="B86" t="str">
            <v>25540087 : PRE DOCTORAL EXTRA</v>
          </cell>
        </row>
        <row r="87">
          <cell r="A87" t="str">
            <v>25540088</v>
          </cell>
          <cell r="B87" t="str">
            <v>25540088 : ISE DOCTORAL</v>
          </cell>
        </row>
        <row r="88">
          <cell r="A88" t="str">
            <v>25540089</v>
          </cell>
          <cell r="B88" t="str">
            <v>25540089 : ISE MASTER WEEKEND</v>
          </cell>
        </row>
        <row r="89">
          <cell r="A89" t="str">
            <v>25540090</v>
          </cell>
          <cell r="B89" t="str">
            <v>25540090 : CPE MASTER EXCHANGE</v>
          </cell>
        </row>
        <row r="90">
          <cell r="A90" t="str">
            <v>25540091</v>
          </cell>
          <cell r="B90" t="str">
            <v>25540091 : CPE MASTER INTER NMA (M.ENG.)</v>
          </cell>
        </row>
        <row r="91">
          <cell r="A91" t="str">
            <v>25540092</v>
          </cell>
          <cell r="B91" t="str">
            <v>25540092 : CPE MASTER INTER NMA (M.SC.)</v>
          </cell>
        </row>
        <row r="92">
          <cell r="A92" t="str">
            <v>25540093</v>
          </cell>
          <cell r="B92" t="str">
            <v>25540093 : CPE MASTER INTER (M.ENG.)</v>
          </cell>
        </row>
        <row r="93">
          <cell r="A93" t="str">
            <v>25540094</v>
          </cell>
          <cell r="B93" t="str">
            <v>25540094 : CPE MASTER INTER (M.SC.)</v>
          </cell>
        </row>
        <row r="94">
          <cell r="A94" t="str">
            <v>25540095</v>
          </cell>
          <cell r="B94" t="str">
            <v>25540095 : CPE MASTER INTER EVENING</v>
          </cell>
        </row>
        <row r="95">
          <cell r="A95" t="str">
            <v>25540096</v>
          </cell>
          <cell r="B95" t="str">
            <v>25540096 : CPE MASTER EXTRA (M.ENG.)</v>
          </cell>
        </row>
        <row r="96">
          <cell r="A96" t="str">
            <v>25540097</v>
          </cell>
          <cell r="B96" t="str">
            <v>25540097 : CPE MASTER EXTRA (M.SC.)</v>
          </cell>
        </row>
        <row r="97">
          <cell r="A97" t="str">
            <v>25540098</v>
          </cell>
          <cell r="B97" t="str">
            <v>25540098 : CPE 4 YEAR</v>
          </cell>
        </row>
        <row r="98">
          <cell r="A98" t="str">
            <v>25540099</v>
          </cell>
          <cell r="B98" t="str">
            <v>25540099 : CPE INTER 4 YEAR</v>
          </cell>
        </row>
        <row r="99">
          <cell r="A99" t="str">
            <v>25540100</v>
          </cell>
          <cell r="B99" t="str">
            <v>25540100 : CPE DOCTORAL</v>
          </cell>
        </row>
        <row r="100">
          <cell r="A100" t="str">
            <v>25540101</v>
          </cell>
          <cell r="B100" t="str">
            <v>25540101 : CPE  DOCTORAL INTER</v>
          </cell>
        </row>
        <row r="101">
          <cell r="A101" t="str">
            <v>25540102</v>
          </cell>
          <cell r="B101" t="str">
            <v>25540102 : CPE DOCTORAL INTER EXTRA</v>
          </cell>
        </row>
        <row r="102">
          <cell r="A102" t="str">
            <v>25540103</v>
          </cell>
          <cell r="B102" t="str">
            <v>25540103 : INC 4 YEAR</v>
          </cell>
        </row>
        <row r="103">
          <cell r="A103" t="str">
            <v>25540104</v>
          </cell>
          <cell r="B103" t="str">
            <v>25540104 : INC BIL 4 YEAR</v>
          </cell>
        </row>
        <row r="104">
          <cell r="A104" t="str">
            <v>25540105</v>
          </cell>
          <cell r="B104" t="str">
            <v>25540105 : INC TRANSFER 4 YEAR</v>
          </cell>
        </row>
        <row r="105">
          <cell r="A105" t="str">
            <v>25540106</v>
          </cell>
          <cell r="B105" t="str">
            <v>25540106 : INC TRANSFER BIL 4 YEAR</v>
          </cell>
        </row>
        <row r="106">
          <cell r="A106" t="str">
            <v>25540107</v>
          </cell>
          <cell r="B106" t="str">
            <v>25540107 : INC INDUS METROLOGY MASTER</v>
          </cell>
        </row>
        <row r="107">
          <cell r="A107" t="str">
            <v>25540108</v>
          </cell>
          <cell r="B107" t="str">
            <v>25540108 : INC INDUS METROLOGY MASTER EVENING</v>
          </cell>
        </row>
        <row r="108">
          <cell r="A108" t="str">
            <v>25540109</v>
          </cell>
          <cell r="B108" t="str">
            <v>25540109 : INC INDUS METROLOGY MASTER EXTRA</v>
          </cell>
        </row>
        <row r="109">
          <cell r="A109" t="str">
            <v>25540110</v>
          </cell>
          <cell r="B109" t="str">
            <v>25540110 : ENV DOCTORAL</v>
          </cell>
        </row>
        <row r="110">
          <cell r="A110" t="str">
            <v>25540111</v>
          </cell>
          <cell r="B110" t="str">
            <v>25540111 : ENV DOCTORAL EXTRA</v>
          </cell>
        </row>
        <row r="111">
          <cell r="A111" t="str">
            <v>25540112</v>
          </cell>
          <cell r="B111" t="str">
            <v>25540112 : ENV MASTER</v>
          </cell>
        </row>
        <row r="112">
          <cell r="A112" t="str">
            <v>25540113</v>
          </cell>
          <cell r="B112" t="str">
            <v>25540113 : ENV MASTER WEEKEND</v>
          </cell>
        </row>
        <row r="113">
          <cell r="A113" t="str">
            <v>25540114</v>
          </cell>
          <cell r="B113" t="str">
            <v>25540114 : ENV MASTER EXTRA</v>
          </cell>
        </row>
        <row r="114">
          <cell r="A114" t="str">
            <v>25540115</v>
          </cell>
          <cell r="B114" t="str">
            <v>25540115 : ENV 4 YEAR</v>
          </cell>
        </row>
        <row r="115">
          <cell r="A115" t="str">
            <v>25540116</v>
          </cell>
          <cell r="B115" t="str">
            <v>25540116 : ENV BIL 4 YEAR</v>
          </cell>
        </row>
        <row r="116">
          <cell r="A116" t="str">
            <v>25540117</v>
          </cell>
          <cell r="B116" t="str">
            <v>25540117 : ENV SECOND CERTIFICATE</v>
          </cell>
        </row>
        <row r="117">
          <cell r="A117" t="str">
            <v>25540118</v>
          </cell>
          <cell r="B117" t="str">
            <v>25540118 : ENE 4 YEAR</v>
          </cell>
        </row>
        <row r="118">
          <cell r="A118" t="str">
            <v>25540119</v>
          </cell>
          <cell r="B118" t="str">
            <v>25540119 : ENE BIL 4 YEAR</v>
          </cell>
        </row>
        <row r="119">
          <cell r="A119" t="str">
            <v>25540120</v>
          </cell>
          <cell r="B119" t="str">
            <v>25540120 : ENE  TRANSFER EXTRA</v>
          </cell>
        </row>
        <row r="120">
          <cell r="A120" t="str">
            <v>25540121</v>
          </cell>
          <cell r="B120" t="str">
            <v>25540121 : ENE TRANSFER BIL 4 YEAR</v>
          </cell>
        </row>
        <row r="121">
          <cell r="A121" t="str">
            <v>25540122</v>
          </cell>
          <cell r="B121" t="str">
            <v>25540122 : ENE CONTINUE 2 YEAR</v>
          </cell>
        </row>
        <row r="122">
          <cell r="A122" t="str">
            <v>25540123</v>
          </cell>
          <cell r="B122" t="str">
            <v>25540123 : ENE DIPLOMA</v>
          </cell>
        </row>
        <row r="123">
          <cell r="A123" t="str">
            <v>25540124</v>
          </cell>
          <cell r="B123" t="str">
            <v>25540124 : EIE MASTER INTER UBN</v>
          </cell>
        </row>
        <row r="124">
          <cell r="A124" t="str">
            <v>25540125</v>
          </cell>
          <cell r="B124" t="str">
            <v>25540125 : EIE MASTER INTER</v>
          </cell>
        </row>
        <row r="125">
          <cell r="A125" t="str">
            <v>25540126</v>
          </cell>
          <cell r="B125" t="str">
            <v>25540126 : EIE MASTER WEEKEND</v>
          </cell>
        </row>
        <row r="126">
          <cell r="A126" t="str">
            <v>25540127</v>
          </cell>
          <cell r="B126" t="str">
            <v>25540127 : EIE MASTER INTER EVENING</v>
          </cell>
        </row>
        <row r="127">
          <cell r="A127" t="str">
            <v>25540128</v>
          </cell>
          <cell r="B127" t="str">
            <v>25540128 : ENE 4 YEAR</v>
          </cell>
        </row>
        <row r="128">
          <cell r="A128" t="str">
            <v>25540129</v>
          </cell>
          <cell r="B128" t="str">
            <v>25540129 : TME 4 YEAR</v>
          </cell>
        </row>
        <row r="129">
          <cell r="A129" t="str">
            <v>25540130</v>
          </cell>
          <cell r="B129" t="str">
            <v>25540130 : TME TRANSFER 4 YEAR</v>
          </cell>
        </row>
        <row r="130">
          <cell r="A130" t="str">
            <v>25540131</v>
          </cell>
          <cell r="B130" t="str">
            <v>25540131 : TME TRANSFER 4 YEAR EXTRA</v>
          </cell>
        </row>
        <row r="131">
          <cell r="A131" t="str">
            <v>25540132</v>
          </cell>
          <cell r="B131" t="str">
            <v>25540132 : TEN DOCTORAL</v>
          </cell>
        </row>
        <row r="132">
          <cell r="A132" t="str">
            <v>25540133</v>
          </cell>
          <cell r="B132" t="str">
            <v>25540133 : TEN DOCTORAL (D.ENG.)</v>
          </cell>
        </row>
        <row r="133">
          <cell r="A133" t="str">
            <v>25540134</v>
          </cell>
          <cell r="B133" t="str">
            <v>25540134 : TEN DOCTORAL  EXTRA</v>
          </cell>
        </row>
        <row r="134">
          <cell r="A134" t="str">
            <v>25540135</v>
          </cell>
          <cell r="B134" t="str">
            <v>25540135 : TEN MASTER</v>
          </cell>
        </row>
        <row r="135">
          <cell r="A135" t="str">
            <v>25540136</v>
          </cell>
          <cell r="B135" t="str">
            <v>25540136 : TEN MASTER  EVENING</v>
          </cell>
        </row>
        <row r="136">
          <cell r="A136" t="str">
            <v>25540137</v>
          </cell>
          <cell r="B136" t="str">
            <v>25540137 : TEN MASTER  EXTRA</v>
          </cell>
        </row>
        <row r="137">
          <cell r="A137" t="str">
            <v>25540138</v>
          </cell>
          <cell r="B137" t="str">
            <v>25540138 : MEN 4 YEAR</v>
          </cell>
        </row>
        <row r="138">
          <cell r="A138" t="str">
            <v>25540139</v>
          </cell>
          <cell r="B138" t="str">
            <v>25540139 : MEN BIL 4 YEAR</v>
          </cell>
        </row>
        <row r="139">
          <cell r="A139" t="str">
            <v>25540140</v>
          </cell>
          <cell r="B139" t="str">
            <v>25540140 : MEN TRANSFER 4 YEAR EXTRA</v>
          </cell>
        </row>
        <row r="140">
          <cell r="A140" t="str">
            <v>25540141</v>
          </cell>
          <cell r="B140" t="str">
            <v>25540141 : MEN TRANSFER BIL 4 YEAR</v>
          </cell>
        </row>
        <row r="141">
          <cell r="A141" t="str">
            <v>25540142</v>
          </cell>
          <cell r="B141" t="str">
            <v>25540142 : TEN DIPLOMA</v>
          </cell>
        </row>
        <row r="142">
          <cell r="A142" t="str">
            <v>25540143</v>
          </cell>
          <cell r="B142" t="str">
            <v>25540143 : TEN 4 YEAR</v>
          </cell>
        </row>
        <row r="143">
          <cell r="A143" t="str">
            <v>25540144</v>
          </cell>
          <cell r="B143" t="str">
            <v>25540144 : TEN TRANSFER 4 YEAR</v>
          </cell>
        </row>
        <row r="144">
          <cell r="A144" t="str">
            <v>25540145</v>
          </cell>
          <cell r="B144" t="str">
            <v>25540145 : TEN TRANSFER 4 YEAR EXTRA</v>
          </cell>
        </row>
        <row r="145">
          <cell r="A145" t="str">
            <v>25540146</v>
          </cell>
          <cell r="B145" t="str">
            <v>25540146 : TEN TRANSFER BIL 4 YEAR</v>
          </cell>
        </row>
        <row r="146">
          <cell r="A146" t="str">
            <v>25540147</v>
          </cell>
          <cell r="B146" t="str">
            <v>25540147 : TEN MASTER  POLYMER EVENING</v>
          </cell>
        </row>
        <row r="147">
          <cell r="A147" t="str">
            <v>25540148</v>
          </cell>
          <cell r="B147" t="str">
            <v>25540148 : TEN MASTER  PRECISION EVENING</v>
          </cell>
        </row>
        <row r="148">
          <cell r="A148" t="str">
            <v>25540149</v>
          </cell>
          <cell r="B148" t="str">
            <v>25540149 : FDE GRADUATE DIPLOMA</v>
          </cell>
        </row>
        <row r="149">
          <cell r="A149" t="str">
            <v>25540150</v>
          </cell>
          <cell r="B149" t="str">
            <v>25540150 : FDE DOCTORAL</v>
          </cell>
        </row>
        <row r="150">
          <cell r="A150" t="str">
            <v>25540151</v>
          </cell>
          <cell r="B150" t="str">
            <v>25540151 : FDE MASTER</v>
          </cell>
        </row>
        <row r="151">
          <cell r="A151" t="str">
            <v>25540152</v>
          </cell>
          <cell r="B151" t="str">
            <v>25540152 : FDE MASTER (FEB)</v>
          </cell>
        </row>
        <row r="152">
          <cell r="A152" t="str">
            <v>25540153</v>
          </cell>
          <cell r="B152" t="str">
            <v>25540153 : FDE MASTER (FEB) EXTRA</v>
          </cell>
        </row>
        <row r="153">
          <cell r="A153" t="str">
            <v>25540154</v>
          </cell>
          <cell r="B153" t="str">
            <v>25540154 : AQE MASTER</v>
          </cell>
        </row>
        <row r="154">
          <cell r="A154" t="str">
            <v>25540155</v>
          </cell>
          <cell r="B154" t="str">
            <v>25540155 : ESE 4 YEAR</v>
          </cell>
        </row>
        <row r="155">
          <cell r="A155" t="str">
            <v>25540156</v>
          </cell>
          <cell r="B155" t="str">
            <v>25540156 : EEE 4 YEAR (EEE ENE EN)</v>
          </cell>
        </row>
        <row r="156">
          <cell r="A156" t="str">
            <v>25540157</v>
          </cell>
          <cell r="B156" t="str">
            <v>25540157 : CHE INTER EXCHANGE</v>
          </cell>
        </row>
        <row r="157">
          <cell r="A157" t="str">
            <v>25540158</v>
          </cell>
          <cell r="B157" t="str">
            <v>25540158 : CHE INTER 4 YEAR</v>
          </cell>
        </row>
        <row r="158">
          <cell r="A158" t="str">
            <v>25540159</v>
          </cell>
          <cell r="B158" t="str">
            <v>25540159 : CVE INTER EXCHANGE</v>
          </cell>
        </row>
        <row r="159">
          <cell r="A159" t="str">
            <v>25540160</v>
          </cell>
          <cell r="B159" t="str">
            <v>25540160 : CPE INTER EXCHANGE</v>
          </cell>
        </row>
        <row r="160">
          <cell r="A160" t="str">
            <v>25540161</v>
          </cell>
          <cell r="B160" t="str">
            <v>25540161 : INC SAHAKIT TRANSFER 4 YEAR</v>
          </cell>
        </row>
        <row r="161">
          <cell r="A161" t="str">
            <v>25540162</v>
          </cell>
          <cell r="B161" t="str">
            <v>25540162 : INC SAHAKIT 4 YEAR</v>
          </cell>
        </row>
        <row r="162">
          <cell r="A162" t="str">
            <v>25540165</v>
          </cell>
          <cell r="B162" t="str">
            <v>25540165 : INC INTER 4 YEAR</v>
          </cell>
        </row>
        <row r="163">
          <cell r="A163" t="str">
            <v>25540166</v>
          </cell>
          <cell r="B163" t="str">
            <v>25540166 : ENV EXCHANGE</v>
          </cell>
        </row>
        <row r="164">
          <cell r="A164" t="str">
            <v>25540167</v>
          </cell>
          <cell r="B164" t="str">
            <v>25540167 : ENV INTER 4 YEAR</v>
          </cell>
        </row>
        <row r="165">
          <cell r="A165" t="str">
            <v>25540168</v>
          </cell>
          <cell r="B165" t="str">
            <v>25540168 : EEE EXCHANGE</v>
          </cell>
        </row>
        <row r="166">
          <cell r="A166" t="str">
            <v>25540169</v>
          </cell>
          <cell r="B166" t="str">
            <v>25540169 : EIE INTER 4 YEAR</v>
          </cell>
        </row>
        <row r="167">
          <cell r="A167" t="str">
            <v>25540170</v>
          </cell>
          <cell r="B167" t="str">
            <v>25540170 : TME DOCTORAL</v>
          </cell>
        </row>
        <row r="168">
          <cell r="A168" t="str">
            <v>25540171</v>
          </cell>
          <cell r="B168" t="str">
            <v>25540171 : TME MASTER EVENING</v>
          </cell>
        </row>
        <row r="169">
          <cell r="A169" t="str">
            <v>25540172</v>
          </cell>
          <cell r="B169" t="str">
            <v>25540172 : BIE DOCTORAL</v>
          </cell>
        </row>
        <row r="170">
          <cell r="A170" t="str">
            <v>25540173</v>
          </cell>
          <cell r="B170" t="str">
            <v>25540173 : BIE MASTER (M.ENG.)</v>
          </cell>
        </row>
        <row r="171">
          <cell r="A171" t="str">
            <v>25540174</v>
          </cell>
          <cell r="B171" t="str">
            <v>25540174 : ENG</v>
          </cell>
        </row>
        <row r="172">
          <cell r="A172" t="str">
            <v>25540175</v>
          </cell>
          <cell r="B172" t="str">
            <v>25540175 : MTH 4 YEAR</v>
          </cell>
        </row>
        <row r="173">
          <cell r="A173" t="str">
            <v>25540176</v>
          </cell>
          <cell r="B173" t="str">
            <v>25540176 : MTH APPLIED DOCTORAL</v>
          </cell>
        </row>
        <row r="174">
          <cell r="A174" t="str">
            <v>25540177</v>
          </cell>
          <cell r="B174" t="str">
            <v>25540177 : MTH APPLIED DOCTORAL EXTRA</v>
          </cell>
        </row>
        <row r="175">
          <cell r="A175" t="str">
            <v>25540178</v>
          </cell>
          <cell r="B175" t="str">
            <v>25540178 : MTH APPLIED MASTER</v>
          </cell>
        </row>
        <row r="176">
          <cell r="A176" t="str">
            <v>25540179</v>
          </cell>
          <cell r="B176" t="str">
            <v>25540179 : MTH DIDACTIC MASTER</v>
          </cell>
        </row>
        <row r="177">
          <cell r="A177" t="str">
            <v>25540180</v>
          </cell>
          <cell r="B177" t="str">
            <v>25540180 : MTH DIDACTIC MASTER EXTRA</v>
          </cell>
        </row>
        <row r="178">
          <cell r="A178" t="str">
            <v>25540181</v>
          </cell>
          <cell r="B178" t="str">
            <v>25540181 : CSS 4 YEAR</v>
          </cell>
        </row>
        <row r="179">
          <cell r="A179" t="str">
            <v>25540182</v>
          </cell>
          <cell r="B179" t="str">
            <v>25540182 : STA 4 YEAR</v>
          </cell>
        </row>
        <row r="180">
          <cell r="A180" t="str">
            <v>25540183</v>
          </cell>
          <cell r="B180" t="str">
            <v>25540183 : CHE EXCHANGE MASTER</v>
          </cell>
        </row>
        <row r="181">
          <cell r="A181" t="str">
            <v>25540184</v>
          </cell>
          <cell r="B181" t="str">
            <v>25540184 : CHM DOCTORAL</v>
          </cell>
        </row>
        <row r="182">
          <cell r="A182" t="str">
            <v>25540185</v>
          </cell>
          <cell r="B182" t="str">
            <v>25540185 : CHM MASTER</v>
          </cell>
        </row>
        <row r="183">
          <cell r="A183" t="str">
            <v>25540186</v>
          </cell>
          <cell r="B183" t="str">
            <v>25540186 : CHM 4 YEAR</v>
          </cell>
        </row>
        <row r="184">
          <cell r="A184" t="str">
            <v>25540188</v>
          </cell>
          <cell r="B184" t="str">
            <v>25540188 : CHM INDUSTRAIL MASTER</v>
          </cell>
        </row>
        <row r="185">
          <cell r="A185" t="str">
            <v>25540190</v>
          </cell>
          <cell r="B185" t="str">
            <v>25540190 : CHM STUDY MASTER</v>
          </cell>
        </row>
        <row r="186">
          <cell r="A186" t="str">
            <v>25540191</v>
          </cell>
          <cell r="B186" t="str">
            <v>25540191 : CHM MATER WEEKEND</v>
          </cell>
        </row>
        <row r="187">
          <cell r="A187" t="str">
            <v>25540192</v>
          </cell>
          <cell r="B187" t="str">
            <v>25540192 : CHM STUDY MASTER EVENING</v>
          </cell>
        </row>
        <row r="188">
          <cell r="A188" t="str">
            <v>25540193</v>
          </cell>
          <cell r="B188" t="str">
            <v>25540193 : CHM STUDY MASTER EXTRA</v>
          </cell>
        </row>
        <row r="189">
          <cell r="A189" t="str">
            <v>25540194</v>
          </cell>
          <cell r="B189" t="str">
            <v>25540194 : CHM DOCTORAL</v>
          </cell>
        </row>
        <row r="190">
          <cell r="A190" t="str">
            <v>25540195</v>
          </cell>
          <cell r="B190" t="str">
            <v>25540195 : CHM DOCTORAL INTER</v>
          </cell>
        </row>
        <row r="191">
          <cell r="A191" t="str">
            <v>25540196</v>
          </cell>
          <cell r="B191" t="str">
            <v>25540196 : PHY DOCTORAL</v>
          </cell>
        </row>
        <row r="192">
          <cell r="A192" t="str">
            <v>25540197</v>
          </cell>
          <cell r="B192" t="str">
            <v>25540197 : PHY NANO DOCTORAL</v>
          </cell>
        </row>
        <row r="193">
          <cell r="A193" t="str">
            <v>25540198</v>
          </cell>
          <cell r="B193" t="str">
            <v>25540198 : PHY MASTER</v>
          </cell>
        </row>
        <row r="194">
          <cell r="A194" t="str">
            <v>25540199</v>
          </cell>
          <cell r="B194" t="str">
            <v>25540199 : PHY MASTER</v>
          </cell>
        </row>
        <row r="195">
          <cell r="A195" t="str">
            <v>25540200</v>
          </cell>
          <cell r="B195" t="str">
            <v>25540200 : PHY 4 YEAR</v>
          </cell>
        </row>
        <row r="196">
          <cell r="A196" t="str">
            <v>25540202</v>
          </cell>
          <cell r="B196" t="str">
            <v>25540202 : PHY MASTER WEEKEND</v>
          </cell>
        </row>
        <row r="197">
          <cell r="A197" t="str">
            <v>25540203</v>
          </cell>
          <cell r="B197" t="str">
            <v>25540203 : PHY MASTER EVENING</v>
          </cell>
        </row>
        <row r="198">
          <cell r="A198" t="str">
            <v>25540204</v>
          </cell>
          <cell r="B198" t="str">
            <v>25540204 : PHY MASTER EXTRA</v>
          </cell>
        </row>
        <row r="199">
          <cell r="A199" t="str">
            <v>25540205</v>
          </cell>
          <cell r="B199" t="str">
            <v>25540205 : PHY 4 YEAR</v>
          </cell>
        </row>
        <row r="200">
          <cell r="A200" t="str">
            <v>25540206</v>
          </cell>
          <cell r="B200" t="str">
            <v>25540206 : MIC 4 YEAR</v>
          </cell>
        </row>
        <row r="201">
          <cell r="A201" t="str">
            <v>25540207</v>
          </cell>
          <cell r="B201" t="str">
            <v>25540207 : MIC EXCHANGE MASTER</v>
          </cell>
        </row>
        <row r="202">
          <cell r="A202" t="str">
            <v>25540208</v>
          </cell>
          <cell r="B202" t="str">
            <v>25540208 : MIC MASTER</v>
          </cell>
        </row>
        <row r="203">
          <cell r="A203" t="str">
            <v>25540209</v>
          </cell>
          <cell r="B203" t="str">
            <v>25540209 : FST 4 YEAR</v>
          </cell>
        </row>
        <row r="204">
          <cell r="A204" t="str">
            <v>25540210</v>
          </cell>
          <cell r="B204" t="str">
            <v>25540210 : MIC DOCTORAL</v>
          </cell>
        </row>
        <row r="205">
          <cell r="A205" t="str">
            <v>25540211</v>
          </cell>
          <cell r="B205" t="str">
            <v>25540211 : MIC DOCTERAL INTER</v>
          </cell>
        </row>
        <row r="206">
          <cell r="A206" t="str">
            <v>25540212</v>
          </cell>
          <cell r="B206" t="str">
            <v>25540212 : MTE EDUCATION PROGRAM OUTSIDE</v>
          </cell>
        </row>
        <row r="207">
          <cell r="A207" t="str">
            <v>25540213</v>
          </cell>
          <cell r="B207" t="str">
            <v>25540213 : MTE MASTER</v>
          </cell>
        </row>
        <row r="208">
          <cell r="A208" t="str">
            <v>25540214</v>
          </cell>
          <cell r="B208" t="str">
            <v>25540214 : MTE MASTER NTC</v>
          </cell>
        </row>
        <row r="209">
          <cell r="A209" t="str">
            <v>25540215</v>
          </cell>
          <cell r="B209" t="str">
            <v>25540215 : MTE MASTER MCRU</v>
          </cell>
        </row>
        <row r="210">
          <cell r="A210" t="str">
            <v>25540216</v>
          </cell>
          <cell r="B210" t="str">
            <v>25540216 : MTE MASTER NKTC</v>
          </cell>
        </row>
        <row r="211">
          <cell r="A211" t="str">
            <v>25540217</v>
          </cell>
          <cell r="B211" t="str">
            <v>25540217 : MTE MASTER SVC</v>
          </cell>
        </row>
        <row r="212">
          <cell r="A212" t="str">
            <v>25540218</v>
          </cell>
          <cell r="B212" t="str">
            <v>25540218 : MTE MASTER RMUTP</v>
          </cell>
        </row>
        <row r="213">
          <cell r="A213" t="str">
            <v>25540219</v>
          </cell>
          <cell r="B213" t="str">
            <v>25540219 : MTE 5 YEAR</v>
          </cell>
        </row>
        <row r="214">
          <cell r="A214" t="str">
            <v>25540220</v>
          </cell>
          <cell r="B214" t="str">
            <v>25540220 : MTE TRANSFER 5 YEAR</v>
          </cell>
        </row>
        <row r="215">
          <cell r="A215" t="str">
            <v>25540221</v>
          </cell>
          <cell r="B215" t="str">
            <v>25540221 : MTE CONTINUE 2 YEAR</v>
          </cell>
        </row>
        <row r="216">
          <cell r="A216" t="str">
            <v>25540222</v>
          </cell>
          <cell r="B216" t="str">
            <v>25540222 : ETE EDUCATION PROGRAM OUTSIDE</v>
          </cell>
        </row>
        <row r="217">
          <cell r="A217" t="str">
            <v>25540223</v>
          </cell>
          <cell r="B217" t="str">
            <v>25540223 : ETE MASTER</v>
          </cell>
        </row>
        <row r="218">
          <cell r="A218" t="str">
            <v>25540224</v>
          </cell>
          <cell r="B218" t="str">
            <v>25540224 : ETE MASTER NTC</v>
          </cell>
        </row>
        <row r="219">
          <cell r="A219" t="str">
            <v>25540225</v>
          </cell>
          <cell r="B219" t="str">
            <v>25540225 : ETE MASTER NTC</v>
          </cell>
        </row>
        <row r="220">
          <cell r="A220" t="str">
            <v>25540226</v>
          </cell>
          <cell r="B220" t="str">
            <v>25540226 : ETE MASTER MCRU</v>
          </cell>
        </row>
        <row r="221">
          <cell r="A221" t="str">
            <v>25540227</v>
          </cell>
          <cell r="B221" t="str">
            <v>25540227 : ETE MASTER MCRU</v>
          </cell>
        </row>
        <row r="222">
          <cell r="A222" t="str">
            <v>25540228</v>
          </cell>
          <cell r="B222" t="str">
            <v>25540228 : ETE MASTER NKTC</v>
          </cell>
        </row>
        <row r="223">
          <cell r="A223" t="str">
            <v>25540229</v>
          </cell>
          <cell r="B223" t="str">
            <v>25540229 : ETE MASTER SVC</v>
          </cell>
        </row>
        <row r="224">
          <cell r="A224" t="str">
            <v>25540230</v>
          </cell>
          <cell r="B224" t="str">
            <v>25540230 : ETE POWER 5 YEAR</v>
          </cell>
        </row>
        <row r="225">
          <cell r="A225" t="str">
            <v>25540233</v>
          </cell>
          <cell r="B225" t="str">
            <v>25540233 : ETE POWER TRANSFER 5 YEAR</v>
          </cell>
        </row>
        <row r="226">
          <cell r="A226" t="str">
            <v>25540236</v>
          </cell>
          <cell r="B226" t="str">
            <v>25540236 : ETE POWER CONTINUE 2 YEAR</v>
          </cell>
        </row>
        <row r="227">
          <cell r="A227" t="str">
            <v>25540238</v>
          </cell>
          <cell r="B227" t="str">
            <v>25540238 : CVE EDUCATION PROGRAM OUTSIDE</v>
          </cell>
        </row>
        <row r="228">
          <cell r="A228" t="str">
            <v>25540239</v>
          </cell>
          <cell r="B228" t="str">
            <v>25540239 : CTE MASTER</v>
          </cell>
        </row>
        <row r="229">
          <cell r="A229" t="str">
            <v>25540240</v>
          </cell>
          <cell r="B229" t="str">
            <v>25540240 : CTE MASTER NTC</v>
          </cell>
        </row>
        <row r="230">
          <cell r="A230" t="str">
            <v>25540241</v>
          </cell>
          <cell r="B230" t="str">
            <v>25540241 : CTE MASTER MCRU</v>
          </cell>
        </row>
        <row r="231">
          <cell r="A231" t="str">
            <v>25540242</v>
          </cell>
          <cell r="B231" t="str">
            <v>25540242 : CTE MASTER NKTC</v>
          </cell>
        </row>
        <row r="232">
          <cell r="A232" t="str">
            <v>25540243</v>
          </cell>
          <cell r="B232" t="str">
            <v>25540243 : CTE MASTER SVC</v>
          </cell>
        </row>
        <row r="233">
          <cell r="A233" t="str">
            <v>25540244</v>
          </cell>
          <cell r="B233" t="str">
            <v>25540244 : CTE MASTER RMUTP</v>
          </cell>
        </row>
        <row r="234">
          <cell r="A234" t="str">
            <v>25540245</v>
          </cell>
          <cell r="B234" t="str">
            <v>25540245 : CTE MASTER WEEKEND</v>
          </cell>
        </row>
        <row r="235">
          <cell r="A235" t="str">
            <v>25540246</v>
          </cell>
          <cell r="B235" t="str">
            <v>25540246 : CTE MASTER EVENING</v>
          </cell>
        </row>
        <row r="236">
          <cell r="A236" t="str">
            <v>25540247</v>
          </cell>
          <cell r="B236" t="str">
            <v>25540247 : CTE 5 YEAR</v>
          </cell>
        </row>
        <row r="237">
          <cell r="A237" t="str">
            <v>25540248</v>
          </cell>
          <cell r="B237" t="str">
            <v>25540248 : CTE  TRANSFER 5 YEAR</v>
          </cell>
        </row>
        <row r="238">
          <cell r="A238" t="str">
            <v>25540249</v>
          </cell>
          <cell r="B238" t="str">
            <v>25540249 : CTE CONTINUE 2 YEAR</v>
          </cell>
        </row>
        <row r="239">
          <cell r="A239" t="str">
            <v>25540250</v>
          </cell>
          <cell r="B239" t="str">
            <v>25540250 : PTE EDUCATION PROGRAM OUTSIDE</v>
          </cell>
        </row>
        <row r="240">
          <cell r="A240" t="str">
            <v>25540251</v>
          </cell>
          <cell r="B240" t="str">
            <v>25540251 : PTE MASTER NTC</v>
          </cell>
        </row>
        <row r="241">
          <cell r="A241" t="str">
            <v>25540252</v>
          </cell>
          <cell r="B241" t="str">
            <v>25540252 : PTE MASTER MCRU</v>
          </cell>
        </row>
        <row r="242">
          <cell r="A242" t="str">
            <v>25540253</v>
          </cell>
          <cell r="B242" t="str">
            <v>25540253 : PTE MASTER NKTC</v>
          </cell>
        </row>
        <row r="243">
          <cell r="A243" t="str">
            <v>25540254</v>
          </cell>
          <cell r="B243" t="str">
            <v>25540254 : PTE MASTER SVC</v>
          </cell>
        </row>
        <row r="244">
          <cell r="A244" t="str">
            <v>25540255</v>
          </cell>
          <cell r="B244" t="str">
            <v>25540255 : PTE MASTER RMUTP</v>
          </cell>
        </row>
        <row r="245">
          <cell r="A245" t="str">
            <v>25540256</v>
          </cell>
          <cell r="B245" t="str">
            <v>25540256 : PTE MASTER WEEKEND</v>
          </cell>
        </row>
        <row r="246">
          <cell r="A246" t="str">
            <v>25540257</v>
          </cell>
          <cell r="B246" t="str">
            <v>25540257 : PTE MASTER EVENING</v>
          </cell>
        </row>
        <row r="247">
          <cell r="A247" t="str">
            <v>25540258</v>
          </cell>
          <cell r="B247" t="str">
            <v>25540258 : PTE 5 YEAR</v>
          </cell>
        </row>
        <row r="248">
          <cell r="A248" t="str">
            <v>25540259</v>
          </cell>
          <cell r="B248" t="str">
            <v>25540259 : PTE  TRANSFER 5 YEAR</v>
          </cell>
        </row>
        <row r="249">
          <cell r="A249" t="str">
            <v>25540260</v>
          </cell>
          <cell r="B249" t="str">
            <v>25540260 : PTE CONTINUE 2 YEAR</v>
          </cell>
        </row>
        <row r="250">
          <cell r="A250" t="str">
            <v>25540261</v>
          </cell>
          <cell r="B250" t="str">
            <v>25540261 : EDT EDUCATION PROGRAM OUTSIDE</v>
          </cell>
        </row>
        <row r="251">
          <cell r="A251" t="str">
            <v>25540262</v>
          </cell>
          <cell r="B251" t="str">
            <v>25540262 : EDT MASTER</v>
          </cell>
        </row>
        <row r="252">
          <cell r="A252" t="str">
            <v>25540263</v>
          </cell>
          <cell r="B252" t="str">
            <v>25540263 : EDT MASTER NCT</v>
          </cell>
        </row>
        <row r="253">
          <cell r="A253" t="str">
            <v>25540264</v>
          </cell>
          <cell r="B253" t="str">
            <v>25540264 : EDT MASTER MCRU</v>
          </cell>
        </row>
        <row r="254">
          <cell r="A254" t="str">
            <v>25540265</v>
          </cell>
          <cell r="B254" t="str">
            <v>25540265 : EDT MASTER SVC</v>
          </cell>
        </row>
        <row r="255">
          <cell r="A255" t="str">
            <v>25540266</v>
          </cell>
          <cell r="B255" t="str">
            <v>25540266 : EDT MASTER WEEKEND</v>
          </cell>
        </row>
        <row r="256">
          <cell r="A256" t="str">
            <v>25540267</v>
          </cell>
          <cell r="B256" t="str">
            <v>25540267 : EDT MASTER EVENING</v>
          </cell>
        </row>
        <row r="257">
          <cell r="A257" t="str">
            <v>25540268</v>
          </cell>
          <cell r="B257" t="str">
            <v>25540268 : EDT MASTER EXTRA</v>
          </cell>
        </row>
        <row r="258">
          <cell r="A258" t="str">
            <v>25540269</v>
          </cell>
          <cell r="B258" t="str">
            <v>25540269 : EDT CONTINUE 2 YEAR</v>
          </cell>
        </row>
        <row r="259">
          <cell r="A259" t="str">
            <v>25540270</v>
          </cell>
          <cell r="B259" t="str">
            <v>25540270 : MTH GRADUATE DIPLOMA</v>
          </cell>
        </row>
        <row r="260">
          <cell r="A260" t="str">
            <v>25540271</v>
          </cell>
          <cell r="B260" t="str">
            <v>25540271 : ETM 4 YEAR</v>
          </cell>
        </row>
        <row r="261">
          <cell r="A261" t="str">
            <v>25540272</v>
          </cell>
          <cell r="B261" t="str">
            <v>25540272 : PRT MASTER EVENING</v>
          </cell>
        </row>
        <row r="262">
          <cell r="A262" t="str">
            <v>25540273</v>
          </cell>
          <cell r="B262" t="str">
            <v>25540273 : PRT 4 YEAR</v>
          </cell>
        </row>
        <row r="263">
          <cell r="A263" t="str">
            <v>25540274</v>
          </cell>
          <cell r="B263" t="str">
            <v>25540274 : PRT TRANSFER 4 YEAR EXTRA</v>
          </cell>
        </row>
        <row r="264">
          <cell r="A264" t="str">
            <v>25540275</v>
          </cell>
          <cell r="B264" t="str">
            <v>25540275 : PRT TECHNIC 4 YEAR</v>
          </cell>
        </row>
        <row r="265">
          <cell r="A265" t="str">
            <v>25540276</v>
          </cell>
          <cell r="B265" t="str">
            <v>25540276 : PPT MASTER EVENING</v>
          </cell>
        </row>
        <row r="266">
          <cell r="A266" t="str">
            <v>25540277</v>
          </cell>
          <cell r="B266" t="str">
            <v>25540277 : PRT 4 YEAR</v>
          </cell>
        </row>
        <row r="267">
          <cell r="A267" t="str">
            <v>25540278</v>
          </cell>
          <cell r="B267" t="str">
            <v>25540278 : CIT EDUCATION PROGRAM OUTSIDE</v>
          </cell>
        </row>
        <row r="268">
          <cell r="A268" t="str">
            <v>25540279</v>
          </cell>
          <cell r="B268" t="str">
            <v>25540279 : CIT MASTER NCT</v>
          </cell>
        </row>
        <row r="269">
          <cell r="A269" t="str">
            <v>25540280</v>
          </cell>
          <cell r="B269" t="str">
            <v>25540280 : CIT MASTER MCRU</v>
          </cell>
        </row>
        <row r="270">
          <cell r="A270" t="str">
            <v>25540281</v>
          </cell>
          <cell r="B270" t="str">
            <v>25540281 : CIT MASTER NKTC</v>
          </cell>
        </row>
        <row r="271">
          <cell r="A271" t="str">
            <v>25540282</v>
          </cell>
          <cell r="B271" t="str">
            <v>25540282 : CIT MASTER EVENING</v>
          </cell>
        </row>
        <row r="272">
          <cell r="A272" t="str">
            <v>25540283</v>
          </cell>
          <cell r="B272" t="str">
            <v>25540283 : CIT MASTER EXTRA</v>
          </cell>
        </row>
        <row r="273">
          <cell r="A273" t="str">
            <v>25540284</v>
          </cell>
          <cell r="B273" t="str">
            <v>25540284 : CMM 4 YEAR</v>
          </cell>
        </row>
        <row r="274">
          <cell r="A274" t="str">
            <v>25540285</v>
          </cell>
          <cell r="B274" t="str">
            <v>25540285 : LIT DOCTERAL</v>
          </cell>
        </row>
        <row r="275">
          <cell r="A275" t="str">
            <v>25540286</v>
          </cell>
          <cell r="B275" t="str">
            <v>25540286 : LIT DOCTORAL</v>
          </cell>
        </row>
        <row r="276">
          <cell r="A276" t="str">
            <v>25540287</v>
          </cell>
          <cell r="B276" t="str">
            <v>25540287 : LIT DOCTORAL EXTRA</v>
          </cell>
        </row>
        <row r="277">
          <cell r="A277" t="str">
            <v>25540288</v>
          </cell>
          <cell r="B277" t="str">
            <v>25540288 : MDA 4 YEAR</v>
          </cell>
        </row>
        <row r="278">
          <cell r="A278" t="str">
            <v>25540289</v>
          </cell>
          <cell r="B278" t="str">
            <v>25540289 : MDT 4 YEAR</v>
          </cell>
        </row>
        <row r="279">
          <cell r="A279" t="str">
            <v>25540290</v>
          </cell>
          <cell r="B279" t="str">
            <v>25540290 : CVT 4 YEAR</v>
          </cell>
        </row>
        <row r="280">
          <cell r="A280" t="str">
            <v>25540291</v>
          </cell>
          <cell r="B280" t="str">
            <v>25540291 : PDT 4 YEAR</v>
          </cell>
        </row>
        <row r="281">
          <cell r="A281" t="str">
            <v>25540292</v>
          </cell>
          <cell r="B281" t="str">
            <v>25540292 : EET 4 YEAR</v>
          </cell>
        </row>
        <row r="282">
          <cell r="A282" t="str">
            <v>25540293</v>
          </cell>
          <cell r="B282" t="str">
            <v>25540293 : MET TRANSFFER 4 YEAR</v>
          </cell>
        </row>
        <row r="283">
          <cell r="A283" t="str">
            <v>25540294</v>
          </cell>
          <cell r="B283" t="str">
            <v>25540294 : CVT TRANSFFER 4 YEAR NCT</v>
          </cell>
        </row>
        <row r="284">
          <cell r="A284" t="str">
            <v>25540295</v>
          </cell>
          <cell r="B284" t="str">
            <v>25540295 : PDT TRANSFFER 4 YEAR NCT</v>
          </cell>
        </row>
        <row r="285">
          <cell r="A285" t="str">
            <v>25540296</v>
          </cell>
          <cell r="B285" t="str">
            <v>25540296 : EET TRANSFFER 4 YEAR NCT</v>
          </cell>
        </row>
        <row r="286">
          <cell r="A286" t="str">
            <v>25540297</v>
          </cell>
          <cell r="B286" t="str">
            <v>25540297 : MET TRANSFFER 4 YEAR NCT</v>
          </cell>
        </row>
        <row r="287">
          <cell r="A287" t="str">
            <v>25540298</v>
          </cell>
          <cell r="B287" t="str">
            <v>25540298 : CVT TRANSFFER 4 YEAR SVC</v>
          </cell>
        </row>
        <row r="288">
          <cell r="A288" t="str">
            <v>25540299</v>
          </cell>
          <cell r="B288" t="str">
            <v>25540299 : PDT TRANSFFER 4 YEAR SVC</v>
          </cell>
        </row>
        <row r="289">
          <cell r="A289" t="str">
            <v>25540300</v>
          </cell>
          <cell r="B289" t="str">
            <v>25540300 : EET TRANSFFER 4 YEAR SVC</v>
          </cell>
        </row>
        <row r="290">
          <cell r="A290" t="str">
            <v>25540301</v>
          </cell>
          <cell r="B290" t="str">
            <v>25540301 : MET TRANSFFER 4 YEAR SVC</v>
          </cell>
        </row>
        <row r="291">
          <cell r="A291" t="str">
            <v>25540302</v>
          </cell>
          <cell r="B291" t="str">
            <v>25540302 : CVT TRANSFFER 4 YEAR NKTC</v>
          </cell>
        </row>
        <row r="292">
          <cell r="A292" t="str">
            <v>25540303</v>
          </cell>
          <cell r="B292" t="str">
            <v>25540303 : PDT TRANSFFER 4 YEAR NKTC</v>
          </cell>
        </row>
        <row r="293">
          <cell r="A293" t="str">
            <v>25540304</v>
          </cell>
          <cell r="B293" t="str">
            <v>25540304 : EET TRANSFFER 4 YEAR NKTC</v>
          </cell>
        </row>
        <row r="294">
          <cell r="A294" t="str">
            <v>25540305</v>
          </cell>
          <cell r="B294" t="str">
            <v>25540305 : MET TRANSFFER 4 YEAR NKTC</v>
          </cell>
        </row>
        <row r="295">
          <cell r="A295" t="str">
            <v>25540306</v>
          </cell>
          <cell r="B295" t="str">
            <v>25540306 : CVT TRANSFFER 4 YEAR LBTECH</v>
          </cell>
        </row>
        <row r="296">
          <cell r="A296" t="str">
            <v>25540307</v>
          </cell>
          <cell r="B296" t="str">
            <v>25540307 : PDT TRANSFFER 4 YEAR LBTECH</v>
          </cell>
        </row>
        <row r="297">
          <cell r="A297" t="str">
            <v>25540308</v>
          </cell>
          <cell r="B297" t="str">
            <v>25540308 : EET TRANSFFER 4 YEAR LBTECH</v>
          </cell>
        </row>
        <row r="298">
          <cell r="A298" t="str">
            <v>25540309</v>
          </cell>
          <cell r="B298" t="str">
            <v>25540309 : MET TRANSFFER 4 YEAR LBTECH</v>
          </cell>
        </row>
        <row r="299">
          <cell r="A299" t="str">
            <v>25540310</v>
          </cell>
          <cell r="B299" t="str">
            <v>25540310 : CVT TRAIN TRANSFER 4 YEAR</v>
          </cell>
        </row>
        <row r="300">
          <cell r="A300" t="str">
            <v>25540311</v>
          </cell>
          <cell r="B300" t="str">
            <v>25540311 : EET TRAIN TRANSFER 4 YEAR</v>
          </cell>
        </row>
        <row r="301">
          <cell r="A301" t="str">
            <v>25540312</v>
          </cell>
          <cell r="B301" t="str">
            <v>25540312 : MET TRAIN TRANSFER 4 YEAR</v>
          </cell>
        </row>
        <row r="302">
          <cell r="A302" t="str">
            <v>25540313</v>
          </cell>
          <cell r="B302" t="str">
            <v>25540313 : EET SRITHAI. TRASFER 4 YEAR</v>
          </cell>
        </row>
        <row r="303">
          <cell r="A303" t="str">
            <v>25540314</v>
          </cell>
          <cell r="B303" t="str">
            <v>25540314 : MET SRITHAI. TRASFER 4 YEAR</v>
          </cell>
        </row>
        <row r="304">
          <cell r="A304" t="str">
            <v>25540315</v>
          </cell>
          <cell r="B304" t="str">
            <v>25540315 : MET TL TRANSFER 4 YEAR</v>
          </cell>
        </row>
        <row r="305">
          <cell r="A305" t="str">
            <v>25540316</v>
          </cell>
          <cell r="B305" t="str">
            <v>25540316 : PDT TRANSFFER 4 YEAR TL</v>
          </cell>
        </row>
        <row r="306">
          <cell r="A306" t="str">
            <v>25540317</v>
          </cell>
          <cell r="B306" t="str">
            <v>25540317 : EET TRANSFFER 4 YEAR TL</v>
          </cell>
        </row>
        <row r="307">
          <cell r="A307" t="str">
            <v>25540318</v>
          </cell>
          <cell r="B307" t="str">
            <v>25540318 : EET TRANSFFER 4 YEAR MCRU</v>
          </cell>
        </row>
        <row r="308">
          <cell r="A308" t="str">
            <v>25540319</v>
          </cell>
          <cell r="B308" t="str">
            <v>25540319 : MET TRANSFFER 4 YEAR MCRU</v>
          </cell>
        </row>
        <row r="309">
          <cell r="A309" t="str">
            <v>25540320</v>
          </cell>
          <cell r="B309" t="str">
            <v>25540320 : PDT MCRU TRANSFER 4 YEAR</v>
          </cell>
        </row>
        <row r="310">
          <cell r="A310" t="str">
            <v>25540321</v>
          </cell>
          <cell r="B310" t="str">
            <v>25540321 : LTM EDUCATION PROGRAM OUTSIDE</v>
          </cell>
        </row>
        <row r="311">
          <cell r="A311" t="str">
            <v>25540322</v>
          </cell>
          <cell r="B311" t="str">
            <v>25540322 : LTM MASTER SVC</v>
          </cell>
        </row>
        <row r="312">
          <cell r="A312" t="str">
            <v>25540323</v>
          </cell>
          <cell r="B312" t="str">
            <v>25540323 : LTM MASTER WEEKEND</v>
          </cell>
        </row>
        <row r="313">
          <cell r="A313" t="str">
            <v>25540324</v>
          </cell>
          <cell r="B313" t="str">
            <v>25540324 : MMD 4 YEAR</v>
          </cell>
        </row>
        <row r="314">
          <cell r="A314" t="str">
            <v>25540325</v>
          </cell>
          <cell r="B314" t="str">
            <v>25540325 : ET GRADUATE DIPLOMA</v>
          </cell>
        </row>
        <row r="315">
          <cell r="A315" t="str">
            <v>25540326</v>
          </cell>
          <cell r="B315" t="str">
            <v>25540326 : ET DOCTORAL (D.SC.)</v>
          </cell>
        </row>
        <row r="316">
          <cell r="A316" t="str">
            <v>25540327</v>
          </cell>
          <cell r="B316" t="str">
            <v>25540327 : EN DOCTERAL (D.ENG.)</v>
          </cell>
        </row>
        <row r="317">
          <cell r="A317" t="str">
            <v>25540328</v>
          </cell>
          <cell r="B317" t="str">
            <v>25540328 : ET DOCTORAL (Ph.D.)</v>
          </cell>
        </row>
        <row r="318">
          <cell r="A318" t="str">
            <v>25540329</v>
          </cell>
          <cell r="B318" t="str">
            <v>25540329 : ET DOCTORAL (D.ENG.)</v>
          </cell>
        </row>
        <row r="319">
          <cell r="A319" t="str">
            <v>25540330</v>
          </cell>
          <cell r="B319" t="str">
            <v>25540330 : ET MASTER (M.SC.)</v>
          </cell>
        </row>
        <row r="320">
          <cell r="A320" t="str">
            <v>25540331</v>
          </cell>
          <cell r="B320" t="str">
            <v>25540331 : ET MASTER (M.ENG.)</v>
          </cell>
        </row>
        <row r="321">
          <cell r="A321" t="str">
            <v>25540332</v>
          </cell>
          <cell r="B321" t="str">
            <v>25540332 : EMM GRADUATE DIPLOMA</v>
          </cell>
        </row>
        <row r="322">
          <cell r="A322" t="str">
            <v>25540333</v>
          </cell>
          <cell r="B322" t="str">
            <v>25540333 : EMM DOCTORAL (Ph.D.)</v>
          </cell>
        </row>
        <row r="323">
          <cell r="A323" t="str">
            <v>25540334</v>
          </cell>
          <cell r="B323" t="str">
            <v>25540334 : EMM MASTER (M.SC.)</v>
          </cell>
        </row>
        <row r="324">
          <cell r="A324" t="str">
            <v>25540335</v>
          </cell>
          <cell r="B324" t="str">
            <v>25540335 : EMM MASTER (M.ENG.)</v>
          </cell>
        </row>
        <row r="325">
          <cell r="A325" t="str">
            <v>25540336</v>
          </cell>
          <cell r="B325" t="str">
            <v>25540336 : MTT MASTER EXCHANGE</v>
          </cell>
        </row>
        <row r="326">
          <cell r="A326" t="str">
            <v>25540337</v>
          </cell>
          <cell r="B326" t="str">
            <v>25540337 : MTT GRADUATE DIPLOMA</v>
          </cell>
        </row>
        <row r="327">
          <cell r="A327" t="str">
            <v>25540338</v>
          </cell>
          <cell r="B327" t="str">
            <v>25540338 : MTT DOCTORAL</v>
          </cell>
        </row>
        <row r="328">
          <cell r="A328" t="str">
            <v>25540339</v>
          </cell>
          <cell r="B328" t="str">
            <v>25540339 : MTT MASTER</v>
          </cell>
        </row>
        <row r="329">
          <cell r="A329" t="str">
            <v>25540340</v>
          </cell>
          <cell r="B329" t="str">
            <v>25540340 : PDM DOCTORAL</v>
          </cell>
        </row>
        <row r="330">
          <cell r="A330" t="str">
            <v>25540341</v>
          </cell>
          <cell r="B330" t="str">
            <v>25540341 : PDM DOCTORAL EXTRA</v>
          </cell>
        </row>
        <row r="331">
          <cell r="A331" t="str">
            <v>25540342</v>
          </cell>
          <cell r="B331" t="str">
            <v>25540342 : PDM MASTER</v>
          </cell>
        </row>
        <row r="332">
          <cell r="A332" t="str">
            <v>25540343</v>
          </cell>
          <cell r="B332" t="str">
            <v>25540343 : PDM MASTER EXTRA</v>
          </cell>
        </row>
        <row r="333">
          <cell r="A333" t="str">
            <v>25540344</v>
          </cell>
          <cell r="B333" t="str">
            <v>25540344 : EEV GRADUATE DIPLOMA</v>
          </cell>
        </row>
        <row r="334">
          <cell r="A334" t="str">
            <v>25540345</v>
          </cell>
          <cell r="B334" t="str">
            <v>25540345 : EEV DOCTORAL</v>
          </cell>
        </row>
        <row r="335">
          <cell r="A335" t="str">
            <v>25540346</v>
          </cell>
          <cell r="B335" t="str">
            <v>25540346 : EEV MASTER (M.SC.)</v>
          </cell>
        </row>
        <row r="336">
          <cell r="A336" t="str">
            <v>25540347</v>
          </cell>
          <cell r="B336" t="str">
            <v>25540347 : EEV MASTER (M.ENG.)</v>
          </cell>
        </row>
        <row r="337">
          <cell r="A337" t="str">
            <v>25540348</v>
          </cell>
          <cell r="B337" t="str">
            <v>25540348 : THT GRADUATE DIPLOMA</v>
          </cell>
        </row>
        <row r="338">
          <cell r="A338" t="str">
            <v>25540349</v>
          </cell>
          <cell r="B338" t="str">
            <v>25540349 : THT DOCTORAL</v>
          </cell>
        </row>
        <row r="339">
          <cell r="A339" t="str">
            <v>25540350</v>
          </cell>
          <cell r="B339" t="str">
            <v>25540350 : THT MASTER (M.ENG)</v>
          </cell>
        </row>
        <row r="340">
          <cell r="A340" t="str">
            <v>25540351</v>
          </cell>
          <cell r="B340" t="str">
            <v>25540351 : THT MASTER (M.ENG)</v>
          </cell>
        </row>
        <row r="341">
          <cell r="A341" t="str">
            <v>25540352</v>
          </cell>
          <cell r="B341" t="str">
            <v>25540352 : EMM MASTER(MSC)</v>
          </cell>
        </row>
        <row r="342">
          <cell r="A342" t="str">
            <v>25540353</v>
          </cell>
          <cell r="B342" t="str">
            <v>25540353 : EMM MASTER(M.ENG)</v>
          </cell>
        </row>
        <row r="343">
          <cell r="A343" t="str">
            <v>25540354</v>
          </cell>
          <cell r="B343" t="str">
            <v>25540354 : BIT DOCTORAL</v>
          </cell>
        </row>
        <row r="344">
          <cell r="A344" t="str">
            <v>25540355</v>
          </cell>
          <cell r="B344" t="str">
            <v>25540355 : BIT DOCTORAL INTER</v>
          </cell>
        </row>
        <row r="345">
          <cell r="A345" t="str">
            <v>25540356</v>
          </cell>
          <cell r="B345" t="str">
            <v>25540356 : BIT MASTER INTER</v>
          </cell>
        </row>
        <row r="346">
          <cell r="A346" t="str">
            <v>25540357</v>
          </cell>
          <cell r="B346" t="str">
            <v>25540357 : BIT MASTER (M.ENG)</v>
          </cell>
        </row>
        <row r="347">
          <cell r="A347" t="str">
            <v>25540358</v>
          </cell>
          <cell r="B347" t="str">
            <v>25540358 : BIT MASTER INTER (M.SC)</v>
          </cell>
        </row>
        <row r="348">
          <cell r="A348" t="str">
            <v>25540360</v>
          </cell>
          <cell r="B348" t="str">
            <v>25540360 : NRM MASTER (M.SC)</v>
          </cell>
        </row>
        <row r="349">
          <cell r="A349" t="str">
            <v>25540361</v>
          </cell>
          <cell r="B349" t="str">
            <v>25540361 : NRM MASTER (M.A.)</v>
          </cell>
        </row>
        <row r="350">
          <cell r="A350" t="str">
            <v>25540362</v>
          </cell>
          <cell r="B350" t="str">
            <v>25540362 : NRM MASTER (M.ENG.)</v>
          </cell>
        </row>
        <row r="351">
          <cell r="A351" t="str">
            <v>25540363</v>
          </cell>
          <cell r="B351" t="str">
            <v>25540363 : PHT DOCTORAL INTER</v>
          </cell>
        </row>
        <row r="352">
          <cell r="A352" t="str">
            <v>25540365</v>
          </cell>
          <cell r="B352" t="str">
            <v>25540365 : PHT MASTER INTER</v>
          </cell>
        </row>
        <row r="353">
          <cell r="A353" t="str">
            <v>25540366</v>
          </cell>
          <cell r="B353" t="str">
            <v>25540366 : BCT DOCTERAL</v>
          </cell>
        </row>
        <row r="354">
          <cell r="A354" t="str">
            <v>25540367</v>
          </cell>
          <cell r="B354" t="str">
            <v>25540367 : BCT MASTER</v>
          </cell>
        </row>
        <row r="355">
          <cell r="A355" t="str">
            <v>25540368</v>
          </cell>
          <cell r="B355" t="str">
            <v>25540368 : ARC EXCHANG</v>
          </cell>
        </row>
        <row r="356">
          <cell r="A356" t="str">
            <v>25540369</v>
          </cell>
          <cell r="B356" t="str">
            <v>25540369 : ARC INTER 5 YEAR</v>
          </cell>
        </row>
        <row r="357">
          <cell r="A357" t="str">
            <v>25540370</v>
          </cell>
          <cell r="B357" t="str">
            <v>25540370 : ARC ENGLISH 5 YEAR</v>
          </cell>
        </row>
        <row r="358">
          <cell r="A358" t="str">
            <v>25540371</v>
          </cell>
          <cell r="B358" t="str">
            <v>25540371 : ARC DIPLOMA</v>
          </cell>
        </row>
        <row r="359">
          <cell r="A359" t="str">
            <v>25540372</v>
          </cell>
          <cell r="B359" t="str">
            <v>25540372 : INA EXCHANG</v>
          </cell>
        </row>
        <row r="360">
          <cell r="A360" t="str">
            <v>25540373</v>
          </cell>
          <cell r="B360" t="str">
            <v>25540373 : INA INTER 5 YEAR</v>
          </cell>
        </row>
        <row r="361">
          <cell r="A361" t="str">
            <v>25540374</v>
          </cell>
          <cell r="B361" t="str">
            <v>25540374 : INA ENGLISH 5 YEAR</v>
          </cell>
        </row>
        <row r="362">
          <cell r="A362" t="str">
            <v>25540375</v>
          </cell>
          <cell r="B362" t="str">
            <v>25540375 : INA DIPLOMA</v>
          </cell>
        </row>
        <row r="363">
          <cell r="A363" t="str">
            <v>25540376</v>
          </cell>
          <cell r="B363" t="str">
            <v>25540376 : IND EXCHANG</v>
          </cell>
        </row>
        <row r="364">
          <cell r="A364" t="str">
            <v>25540377</v>
          </cell>
          <cell r="B364" t="str">
            <v>25540377 : IND ENGLISH 5 YEAR</v>
          </cell>
        </row>
        <row r="365">
          <cell r="A365" t="str">
            <v>25540378</v>
          </cell>
          <cell r="B365" t="str">
            <v>25540378 : IND DIPLOMA</v>
          </cell>
        </row>
        <row r="366">
          <cell r="A366" t="str">
            <v>25540379</v>
          </cell>
          <cell r="B366" t="str">
            <v>25540379 : CMD EXCHANG</v>
          </cell>
        </row>
        <row r="367">
          <cell r="A367" t="str">
            <v>25540380</v>
          </cell>
          <cell r="B367" t="str">
            <v>25540380 : CMD INTER 4 YEAR</v>
          </cell>
        </row>
        <row r="368">
          <cell r="A368" t="str">
            <v>25540381</v>
          </cell>
          <cell r="B368" t="str">
            <v>25540381 : CMD ENGLISH 4 YEAR</v>
          </cell>
        </row>
        <row r="369">
          <cell r="A369" t="str">
            <v>25540382</v>
          </cell>
          <cell r="B369" t="str">
            <v>25540382 : CMD ENGLISH DIPLOMA</v>
          </cell>
        </row>
        <row r="370">
          <cell r="A370" t="str">
            <v>25540383</v>
          </cell>
          <cell r="B370" t="str">
            <v>25540383 : ARC BUILDING MASTER (M.SC)</v>
          </cell>
        </row>
        <row r="371">
          <cell r="A371" t="str">
            <v>25540384</v>
          </cell>
          <cell r="B371" t="str">
            <v>25540384 : ARC BUILDING MASTER INTER (M.ARCH)</v>
          </cell>
        </row>
        <row r="372">
          <cell r="A372" t="str">
            <v>25540385</v>
          </cell>
          <cell r="B372" t="str">
            <v>25540385 : ARC BUILDING MASTER INTER (M.SC)</v>
          </cell>
        </row>
        <row r="373">
          <cell r="A373" t="str">
            <v>25540386</v>
          </cell>
          <cell r="B373" t="str">
            <v>25540386 : ARC BUILDING MASTER INTER EXTRA (M.ARCH)</v>
          </cell>
        </row>
        <row r="374">
          <cell r="A374" t="str">
            <v>25540387</v>
          </cell>
          <cell r="B374" t="str">
            <v>25540387 : ARC BUILDING MASTER INTER EXTRA (M.SC)</v>
          </cell>
        </row>
        <row r="375">
          <cell r="A375" t="str">
            <v>25540388</v>
          </cell>
          <cell r="B375" t="str">
            <v>25540388 : ARC HUMAN CENTER MASTER INTER ( M.FA.)</v>
          </cell>
        </row>
        <row r="376">
          <cell r="A376" t="str">
            <v>25540389</v>
          </cell>
          <cell r="B376" t="str">
            <v>25540389 : ARC HUMAN CENTER MASTER INTER ( M.SC.)</v>
          </cell>
        </row>
        <row r="377">
          <cell r="A377" t="str">
            <v>25540390</v>
          </cell>
          <cell r="B377" t="str">
            <v>25540390 : ARC HUMAN CENTER MASTER INTER EXTRA (M.A)</v>
          </cell>
        </row>
        <row r="378">
          <cell r="A378" t="str">
            <v>25540391</v>
          </cell>
          <cell r="B378" t="str">
            <v>25540391 : ARC HUMAN CENTER MASTER EXTRA INTER ( M.SC.) EXTRA</v>
          </cell>
        </row>
        <row r="379">
          <cell r="A379" t="str">
            <v>25540392</v>
          </cell>
          <cell r="B379" t="str">
            <v>25540392 : DPL EXCHANGE</v>
          </cell>
        </row>
        <row r="380">
          <cell r="A380" t="str">
            <v>25540393</v>
          </cell>
          <cell r="B380" t="str">
            <v>25540393 : DPL MASTER (M.SC.)</v>
          </cell>
        </row>
        <row r="381">
          <cell r="A381" t="str">
            <v>25540394</v>
          </cell>
          <cell r="B381" t="str">
            <v>25540394 : DPL MASTER (M.ARCH.)</v>
          </cell>
        </row>
        <row r="382">
          <cell r="A382" t="str">
            <v>25540395</v>
          </cell>
          <cell r="B382" t="str">
            <v>25540395 : DPL MASTER (M.FA.)</v>
          </cell>
        </row>
        <row r="383">
          <cell r="A383" t="str">
            <v>25540396</v>
          </cell>
          <cell r="B383" t="str">
            <v>25540396 : IND INTER 4 YEAR</v>
          </cell>
        </row>
        <row r="384">
          <cell r="A384" t="str">
            <v>25540397</v>
          </cell>
          <cell r="B384" t="str">
            <v>25540397 : Bachelor of Architecture Program in Industrial Design (International Program) ปริญญาตรี 5 ปี หลักสูตรนานาชาติ</v>
          </cell>
        </row>
        <row r="385">
          <cell r="A385" t="str">
            <v>25540398</v>
          </cell>
          <cell r="B385" t="str">
            <v>25540398 : INT GRADUATE DIPLOMA</v>
          </cell>
        </row>
        <row r="386">
          <cell r="A386" t="str">
            <v>25540399</v>
          </cell>
          <cell r="B386" t="str">
            <v>25540399 : INT DOCTORAL</v>
          </cell>
        </row>
        <row r="387">
          <cell r="A387" t="str">
            <v>25540400</v>
          </cell>
          <cell r="B387" t="str">
            <v>25540400 : INT DOCTORAL EXTRA</v>
          </cell>
        </row>
        <row r="388">
          <cell r="A388" t="str">
            <v>25540401</v>
          </cell>
          <cell r="B388" t="str">
            <v>25540401 : INT MASTER WEEKEND</v>
          </cell>
        </row>
        <row r="389">
          <cell r="A389" t="str">
            <v>25540402</v>
          </cell>
          <cell r="B389" t="str">
            <v>25540402 : INT MASTER EVENING</v>
          </cell>
        </row>
        <row r="390">
          <cell r="A390" t="str">
            <v>25540403</v>
          </cell>
          <cell r="B390" t="str">
            <v>25540403 : INT MASTER EXTRA</v>
          </cell>
        </row>
        <row r="391">
          <cell r="A391" t="str">
            <v>25540404</v>
          </cell>
          <cell r="B391" t="str">
            <v>25540404 : INT 4 YEAR</v>
          </cell>
        </row>
        <row r="392">
          <cell r="A392" t="str">
            <v>25540405</v>
          </cell>
          <cell r="B392" t="str">
            <v>25540405 : INT 4 YEAR RATCHA BURI</v>
          </cell>
        </row>
        <row r="393">
          <cell r="A393" t="str">
            <v>25540406</v>
          </cell>
          <cell r="B393" t="str">
            <v>25540406 : INT CONTINUE 2 YEAR</v>
          </cell>
        </row>
        <row r="394">
          <cell r="A394" t="str">
            <v>25540407</v>
          </cell>
          <cell r="B394" t="str">
            <v>25540407 : INT CONTINUE TOT</v>
          </cell>
        </row>
        <row r="395">
          <cell r="A395" t="str">
            <v>25540408</v>
          </cell>
          <cell r="B395" t="str">
            <v>25540408 : INT CONTINUE RATCHABURI</v>
          </cell>
        </row>
        <row r="396">
          <cell r="A396" t="str">
            <v>25540409</v>
          </cell>
          <cell r="B396" t="str">
            <v>25540409 : CPE EXCHANGE</v>
          </cell>
        </row>
        <row r="397">
          <cell r="A397" t="str">
            <v>25540410</v>
          </cell>
          <cell r="B397" t="str">
            <v>25540410 : CSC DOCTORAL</v>
          </cell>
        </row>
        <row r="398">
          <cell r="A398" t="str">
            <v>25540411</v>
          </cell>
          <cell r="B398" t="str">
            <v>25540411 : CSC MASTER</v>
          </cell>
        </row>
        <row r="399">
          <cell r="A399" t="str">
            <v>25540412</v>
          </cell>
          <cell r="B399" t="str">
            <v>25540412 : CSC 4 YEAR INTER</v>
          </cell>
        </row>
        <row r="400">
          <cell r="A400" t="str">
            <v>25540414</v>
          </cell>
          <cell r="B400" t="str">
            <v>25540414 : EBT MASTER WEEKEND</v>
          </cell>
        </row>
        <row r="401">
          <cell r="A401" t="str">
            <v>25540415</v>
          </cell>
          <cell r="B401" t="str">
            <v>25540415 : SWE MASTER WEEKEND</v>
          </cell>
        </row>
        <row r="402">
          <cell r="A402" t="str">
            <v>25540416</v>
          </cell>
          <cell r="B402" t="str">
            <v>25540416 : SWE MASTER EVENING</v>
          </cell>
        </row>
        <row r="403">
          <cell r="A403" t="str">
            <v>25540417</v>
          </cell>
          <cell r="B403" t="str">
            <v>25540417 : EBT MASTER WEEKEND2</v>
          </cell>
        </row>
        <row r="404">
          <cell r="A404" t="str">
            <v>25540418</v>
          </cell>
          <cell r="B404" t="str">
            <v>25540418 : BIS MASTER WEEKEND</v>
          </cell>
        </row>
        <row r="405">
          <cell r="A405" t="str">
            <v>25540419</v>
          </cell>
          <cell r="B405" t="str">
            <v>25540419 : LNG GRADUATE DIPLOMA</v>
          </cell>
        </row>
        <row r="406">
          <cell r="A406" t="str">
            <v>25540420</v>
          </cell>
          <cell r="B406" t="str">
            <v>25540420 : LNG MASTER</v>
          </cell>
        </row>
        <row r="407">
          <cell r="A407" t="str">
            <v>25540421</v>
          </cell>
          <cell r="B407" t="str">
            <v>25540421 : LNG MASTER ****</v>
          </cell>
        </row>
        <row r="408">
          <cell r="A408" t="str">
            <v>25540422</v>
          </cell>
          <cell r="B408" t="str">
            <v>25540422 : LNG GRADUATE DIPLOMA</v>
          </cell>
        </row>
        <row r="409">
          <cell r="A409" t="str">
            <v>25540424</v>
          </cell>
          <cell r="B409" t="str">
            <v>25540424 : LNG DOCTERAL</v>
          </cell>
        </row>
        <row r="410">
          <cell r="A410" t="str">
            <v>25540425</v>
          </cell>
          <cell r="B410" t="str">
            <v>25540425 : LNG DOCTORAL INTER</v>
          </cell>
        </row>
        <row r="411">
          <cell r="A411" t="str">
            <v>25540426</v>
          </cell>
          <cell r="B411" t="str">
            <v>25540426 : LNG MASTER</v>
          </cell>
        </row>
        <row r="412">
          <cell r="A412" t="str">
            <v>25540427</v>
          </cell>
          <cell r="B412" t="str">
            <v>25540427 : LNG MASTER</v>
          </cell>
        </row>
        <row r="413">
          <cell r="A413" t="str">
            <v>25540428</v>
          </cell>
          <cell r="B413" t="str">
            <v>25540428 : LNG TEACHING-MASTER INTER</v>
          </cell>
        </row>
        <row r="414">
          <cell r="A414" t="str">
            <v>25540429</v>
          </cell>
          <cell r="B414" t="str">
            <v>25540429 : LNG TEACHING-MASTER WEEKEND</v>
          </cell>
        </row>
        <row r="415">
          <cell r="A415" t="str">
            <v>25540431</v>
          </cell>
          <cell r="B415" t="str">
            <v>25540431 : SSC MASTER EXCHANGE</v>
          </cell>
        </row>
        <row r="416">
          <cell r="A416" t="str">
            <v>25540432</v>
          </cell>
          <cell r="B416" t="str">
            <v>25540432 : LNG MASTER WEEKEND</v>
          </cell>
        </row>
        <row r="417">
          <cell r="A417" t="str">
            <v>25540433</v>
          </cell>
          <cell r="B417" t="str">
            <v>25540433 : JEE EXCHANGE</v>
          </cell>
        </row>
        <row r="418">
          <cell r="A418" t="str">
            <v>25540434</v>
          </cell>
          <cell r="B418" t="str">
            <v>25540434 : JEE EN-DOCTORAL (PH.D.)</v>
          </cell>
        </row>
        <row r="419">
          <cell r="A419" t="str">
            <v>25540435</v>
          </cell>
          <cell r="B419" t="str">
            <v>25540435 : JEE-EET DOCTORAL INTER</v>
          </cell>
        </row>
        <row r="420">
          <cell r="A420" t="str">
            <v>25540436</v>
          </cell>
          <cell r="B420" t="str">
            <v>25540436 : CODE 23 เป็นของคณะพลังงาน</v>
          </cell>
        </row>
        <row r="421">
          <cell r="A421" t="str">
            <v>25540437</v>
          </cell>
          <cell r="B421" t="str">
            <v>25540437 : JEE EN-MASTER (M.PHILL)</v>
          </cell>
        </row>
        <row r="422">
          <cell r="A422" t="str">
            <v>25540438</v>
          </cell>
          <cell r="B422" t="str">
            <v>25540438 : JEE MASTER (M.SC.)</v>
          </cell>
        </row>
        <row r="423">
          <cell r="A423" t="str">
            <v>25540439</v>
          </cell>
          <cell r="B423" t="str">
            <v>25540439 : JEE ENV-DOCTORAL (PH.D.)</v>
          </cell>
        </row>
        <row r="424">
          <cell r="A424" t="str">
            <v>25540440</v>
          </cell>
          <cell r="B424" t="str">
            <v>25540440 : JEE-EEV DOCTORAL INTER</v>
          </cell>
        </row>
        <row r="425">
          <cell r="A425" t="str">
            <v>25540441</v>
          </cell>
          <cell r="B425" t="str">
            <v>25540441 : JEE ENV-MASTER (M.PHILL)</v>
          </cell>
        </row>
        <row r="426">
          <cell r="A426" t="str">
            <v>25540442</v>
          </cell>
          <cell r="B426" t="str">
            <v>25540442 : JEE ENV-MASTER (M.SC)</v>
          </cell>
        </row>
        <row r="427">
          <cell r="A427" t="str">
            <v>25540443</v>
          </cell>
          <cell r="B427" t="str">
            <v>25540443 : JEE TECHONOLOGY AND ENERGY MANAGEMENT (M.ENG.)</v>
          </cell>
        </row>
        <row r="428">
          <cell r="A428" t="str">
            <v>25540444</v>
          </cell>
          <cell r="B428" t="str">
            <v>25540444 : JEE TECHONOLOGY AND ENERGY MANAGEMENT (M.SC.)</v>
          </cell>
        </row>
        <row r="429">
          <cell r="A429" t="str">
            <v>25540445</v>
          </cell>
          <cell r="B429" t="str">
            <v>25540445 : JEE TECHONOLOGY AND ENVIRONMENT MANAGEMENT (M.ENG.)</v>
          </cell>
        </row>
        <row r="430">
          <cell r="A430" t="str">
            <v>25540446</v>
          </cell>
          <cell r="B430" t="str">
            <v>25540446 : JEE TECHONOLOGY AND ENVIRONMENT MANAGEMENT (M.SC.)</v>
          </cell>
        </row>
        <row r="431">
          <cell r="A431" t="str">
            <v>25540447</v>
          </cell>
          <cell r="B431" t="str">
            <v>25540447 : TIM MASTER</v>
          </cell>
        </row>
        <row r="432">
          <cell r="A432" t="str">
            <v>25540448</v>
          </cell>
          <cell r="B432" t="str">
            <v>25540448 : LGM MASTER</v>
          </cell>
        </row>
        <row r="433">
          <cell r="A433" t="str">
            <v>25540449</v>
          </cell>
          <cell r="B433" t="str">
            <v>25540449 : LGM MASTER EVENING</v>
          </cell>
        </row>
        <row r="434">
          <cell r="A434" t="str">
            <v>25540450</v>
          </cell>
          <cell r="B434" t="str">
            <v>25540450 : PJM MASTER</v>
          </cell>
        </row>
        <row r="435">
          <cell r="A435" t="str">
            <v>25540451</v>
          </cell>
          <cell r="B435" t="str">
            <v>25540451 : TBM MASTER WEEKEND</v>
          </cell>
        </row>
        <row r="436">
          <cell r="A436" t="str">
            <v>25540452</v>
          </cell>
          <cell r="B436" t="str">
            <v>25540452 : TBM MASTER EVENING</v>
          </cell>
        </row>
        <row r="437">
          <cell r="A437" t="str">
            <v>25540453</v>
          </cell>
          <cell r="B437" t="str">
            <v>25540453 : EPM MASTER</v>
          </cell>
        </row>
        <row r="438">
          <cell r="A438" t="str">
            <v>25540454</v>
          </cell>
          <cell r="B438" t="str">
            <v>25540454 : EPM  MK-MASTER</v>
          </cell>
        </row>
        <row r="439">
          <cell r="A439" t="str">
            <v>25540455</v>
          </cell>
          <cell r="B439" t="str">
            <v>25540455 : EPM FIN-MASTER</v>
          </cell>
        </row>
        <row r="440">
          <cell r="A440" t="str">
            <v>25540456</v>
          </cell>
          <cell r="B440" t="str">
            <v>25540456 : EPM GEN-MASER</v>
          </cell>
        </row>
        <row r="441">
          <cell r="A441" t="str">
            <v>25540457</v>
          </cell>
          <cell r="B441" t="str">
            <v>25540457 : EPM BKK CODE MASTER WEEKEND</v>
          </cell>
        </row>
        <row r="442">
          <cell r="A442" t="str">
            <v>25540458</v>
          </cell>
          <cell r="B442" t="str">
            <v>25540458 : EPM MASTER EVENING</v>
          </cell>
        </row>
        <row r="443">
          <cell r="A443" t="str">
            <v>25540459</v>
          </cell>
          <cell r="B443" t="str">
            <v>25540459 : EPM MASTER EXTRA</v>
          </cell>
        </row>
        <row r="444">
          <cell r="A444" t="str">
            <v>25540460</v>
          </cell>
          <cell r="B444" t="str">
            <v>25540460 : TBM MASTER EVENING</v>
          </cell>
        </row>
        <row r="445">
          <cell r="A445" t="str">
            <v>25540461</v>
          </cell>
          <cell r="B445" t="str">
            <v>25540461 : FIN MASTER (M.SC.)</v>
          </cell>
        </row>
        <row r="446">
          <cell r="A446" t="str">
            <v>25540462</v>
          </cell>
          <cell r="B446" t="str">
            <v>25540462 : PJM MASTER (M.BA.)</v>
          </cell>
        </row>
        <row r="447">
          <cell r="A447" t="str">
            <v>25540463</v>
          </cell>
          <cell r="B447" t="str">
            <v>25540463 : PJM MASTER (M.SC.)</v>
          </cell>
        </row>
        <row r="448">
          <cell r="A448" t="str">
            <v>25540464</v>
          </cell>
          <cell r="B448" t="str">
            <v>25540464 : REM MASTER (M.BA.)</v>
          </cell>
        </row>
        <row r="449">
          <cell r="A449" t="str">
            <v>25540465</v>
          </cell>
          <cell r="B449" t="str">
            <v>25540465 : REM MASTER (M.SC.)</v>
          </cell>
        </row>
        <row r="450">
          <cell r="A450" t="str">
            <v>25540466</v>
          </cell>
          <cell r="B450" t="str">
            <v>25540466 : TBM MASTER (M.BA..)</v>
          </cell>
        </row>
        <row r="451">
          <cell r="A451" t="str">
            <v>25540467</v>
          </cell>
          <cell r="B451" t="str">
            <v>25540467 : TBM MASTER (M.SC.)</v>
          </cell>
        </row>
        <row r="452">
          <cell r="A452" t="str">
            <v>25540468</v>
          </cell>
          <cell r="B452" t="str">
            <v>25540468 : TIM MASTER (M.BA.)</v>
          </cell>
        </row>
        <row r="453">
          <cell r="A453" t="str">
            <v>25540469</v>
          </cell>
          <cell r="B453" t="str">
            <v>25540469 : TIM MASTER EVENING</v>
          </cell>
        </row>
        <row r="454">
          <cell r="A454" t="str">
            <v>25540470</v>
          </cell>
          <cell r="B454" t="str">
            <v>25540470 : BIF MASTER</v>
          </cell>
        </row>
        <row r="455">
          <cell r="A455" t="str">
            <v>25540471</v>
          </cell>
          <cell r="B455" t="str">
            <v>25540471 : FRA DOCTORAL</v>
          </cell>
        </row>
        <row r="456">
          <cell r="A456" t="str">
            <v>25540473</v>
          </cell>
          <cell r="B456" t="str">
            <v>25540473 : FRA MASTER (M.ENG.)</v>
          </cell>
        </row>
        <row r="457">
          <cell r="A457" t="str">
            <v>25540475</v>
          </cell>
          <cell r="B457" t="str">
            <v>25540475 : FRA MASTER</v>
          </cell>
        </row>
        <row r="458">
          <cell r="A458" t="str">
            <v>25540476</v>
          </cell>
          <cell r="B458" t="str">
            <v>25540476 : FIC MASTER WEEKEND</v>
          </cell>
        </row>
        <row r="459">
          <cell r="A459" t="str">
            <v>25540477</v>
          </cell>
          <cell r="B459" t="str">
            <v>25540477 : FIC MASTER EVENING</v>
          </cell>
        </row>
        <row r="460">
          <cell r="A460" t="str">
            <v>25540478</v>
          </cell>
          <cell r="B460" t="str">
            <v>25540478 : TEP MASTER WEEKEND</v>
          </cell>
        </row>
        <row r="461">
          <cell r="A461" t="str">
            <v>25540479</v>
          </cell>
          <cell r="B461" t="str">
            <v>25540479 : TEP MASTER EVENING</v>
          </cell>
        </row>
        <row r="462">
          <cell r="A462" t="str">
            <v>25540480</v>
          </cell>
          <cell r="B462" t="str">
            <v>25540480 : BIF MASTER INTER</v>
          </cell>
        </row>
        <row r="463">
          <cell r="A463" t="str">
            <v>25540481</v>
          </cell>
          <cell r="B463" t="str">
            <v>25540481 : AQE MASTER</v>
          </cell>
        </row>
        <row r="464">
          <cell r="A464" t="str">
            <v>25540482</v>
          </cell>
          <cell r="B464" t="str">
            <v>25540482 : IBP DOCTORAL BIOINFORMATICS</v>
          </cell>
        </row>
        <row r="465">
          <cell r="A465" t="str">
            <v>25540483</v>
          </cell>
          <cell r="B465" t="str">
            <v>25540483 : IBP DOCTORAL LEARNING INNOVATION</v>
          </cell>
        </row>
        <row r="466">
          <cell r="A466" t="str">
            <v>25540484</v>
          </cell>
          <cell r="B466" t="str">
            <v>25540484 : IBP DOCTORAL LOGISTIC</v>
          </cell>
        </row>
        <row r="467">
          <cell r="A467" t="str">
            <v>25540485</v>
          </cell>
          <cell r="B467" t="str">
            <v>25540485 : IBP DOCTORAL CONSERVATION ECOLOGY</v>
          </cell>
        </row>
        <row r="468">
          <cell r="A468" t="str">
            <v>25540486</v>
          </cell>
          <cell r="B468" t="str">
            <v>25540486 : IBP DOCTORAL NATURAL MANAGEMENT</v>
          </cell>
        </row>
        <row r="469">
          <cell r="A469" t="str">
            <v>25540487</v>
          </cell>
          <cell r="B469" t="str">
            <v>25540487 : IBP MASTER LEARNING INNOVATION</v>
          </cell>
        </row>
        <row r="470">
          <cell r="A470" t="str">
            <v>25540489</v>
          </cell>
          <cell r="B470" t="str">
            <v>25540489 : IBP BACHELOR  COMPUTER ENGINEERING</v>
          </cell>
        </row>
        <row r="471">
          <cell r="A471" t="str">
            <v>25540492</v>
          </cell>
          <cell r="B471" t="str">
            <v>25540492 : BIE MASTER (M.SC.)</v>
          </cell>
        </row>
        <row r="472">
          <cell r="A472" t="str">
            <v>25540493</v>
          </cell>
          <cell r="B472" t="str">
            <v>25540493 : EXCHANGE DOCTORAL</v>
          </cell>
        </row>
        <row r="473">
          <cell r="A473" t="str">
            <v>25540513</v>
          </cell>
          <cell r="B473" t="str">
            <v>25540513 : ACROSS UNIVERSITY</v>
          </cell>
        </row>
        <row r="474">
          <cell r="A474" t="str">
            <v>25540514</v>
          </cell>
          <cell r="B474" t="str">
            <v>25540514 : ACROSS UNIVERSITY</v>
          </cell>
        </row>
        <row r="475">
          <cell r="A475" t="str">
            <v>25540516</v>
          </cell>
          <cell r="B475" t="str">
            <v>25540516 : EXTERNAL</v>
          </cell>
        </row>
        <row r="476">
          <cell r="A476" t="str">
            <v>25540517</v>
          </cell>
          <cell r="B476" t="str">
            <v>25540517 : ISE_M</v>
          </cell>
        </row>
        <row r="477">
          <cell r="A477" t="str">
            <v>25540519</v>
          </cell>
          <cell r="B477" t="str">
            <v>25540519 : PRE_EXC</v>
          </cell>
        </row>
        <row r="478">
          <cell r="A478" t="str">
            <v>25540520</v>
          </cell>
          <cell r="B478" t="str">
            <v>25540520 : MEE_EXC</v>
          </cell>
        </row>
        <row r="479">
          <cell r="A479" t="str">
            <v>25540521</v>
          </cell>
          <cell r="B479" t="str">
            <v>25540521 : ACROSS UNIVERSITY (International Program)</v>
          </cell>
        </row>
        <row r="480">
          <cell r="A480" t="str">
            <v>25540522</v>
          </cell>
          <cell r="B480" t="str">
            <v>25540522 : Doctor of Philosophy Program in Science and Technology ปริญญาเอก Individual Based Program</v>
          </cell>
        </row>
        <row r="481">
          <cell r="A481" t="str">
            <v>25540523</v>
          </cell>
          <cell r="B481" t="str">
            <v>25540523 : Bachelor of Engineering Program in Tool Engineering โครงการแลกเปลี่ยนปริญญาตรี</v>
          </cell>
        </row>
        <row r="482">
          <cell r="A482" t="str">
            <v>25540524</v>
          </cell>
          <cell r="B482" t="str">
            <v>25540524 : Bachelor of Engineering Program in Materials Engineering โครงการแลกเปลี่ยนปริญญาตรี</v>
          </cell>
        </row>
        <row r="483">
          <cell r="A483" t="str">
            <v>25540525</v>
          </cell>
          <cell r="B483" t="str">
            <v>25540525 : Doctor of Philosophy Program in Materials Processing Technology and Manufacturing Innovation) ปริญญาเอก 5 ปี ป.ตรีต่อป.เอก</v>
          </cell>
        </row>
        <row r="484">
          <cell r="A484" t="str">
            <v>25550001</v>
          </cell>
          <cell r="B484" t="str">
            <v>25550001 : Bachelor of Science Program in Statistics ปริญญาตรี 4 ปี</v>
          </cell>
        </row>
        <row r="485">
          <cell r="A485" t="str">
            <v>25550002</v>
          </cell>
          <cell r="B485" t="str">
            <v>25550002 : Master of Science Program in Management ปริญญาโท 2 ปี ภาคเสาร์-อาทิตย์</v>
          </cell>
        </row>
        <row r="486">
          <cell r="A486" t="str">
            <v>25550003</v>
          </cell>
          <cell r="B486" t="str">
            <v>25550003 : Master of Business Administration Program in Management ปริญญาโท 2 ปี ภาคเสาร์-อาทิตย์</v>
          </cell>
        </row>
        <row r="487">
          <cell r="A487" t="str">
            <v>25550004</v>
          </cell>
          <cell r="B487" t="str">
            <v>25550004 : Bachelor of Technology Program in Industrial Engineering ปริญญาตรีเทียบโอน 4 ปี โครงการราชบุรี</v>
          </cell>
        </row>
        <row r="488">
          <cell r="A488" t="str">
            <v>25550005</v>
          </cell>
          <cell r="B488" t="str">
            <v>25550005 : Bachelor of Technology Program in Industrial Engineering ปริญญาตรีเทียบโอน 4 ปี โครงการร่วมมือการรถไฟ</v>
          </cell>
        </row>
        <row r="489">
          <cell r="A489" t="str">
            <v>25550006</v>
          </cell>
          <cell r="B489" t="str">
            <v>25550006 : Master of Business Administration Program in Management ปริญญาโท 2 ปี ภาคค่ำ</v>
          </cell>
        </row>
        <row r="490">
          <cell r="A490" t="str">
            <v>25550007</v>
          </cell>
          <cell r="B490" t="str">
            <v>25550007 : Bachelor of Technology Program in Industrial Engineering(วิชาชีพเทคโนโลยีอุตสาหการ) ปริญญาตรีเทียบโอน 4 ปี (โครงการปกติ)</v>
          </cell>
        </row>
        <row r="491">
          <cell r="A491" t="str">
            <v>25550008</v>
          </cell>
          <cell r="B491" t="str">
            <v>25550008 : Master of Science Industrial Education Program in Electrical Engineering ปริญญาโท 2 ปี ภาคเสาร์-อาทิตย์</v>
          </cell>
        </row>
        <row r="492">
          <cell r="A492" t="str">
            <v>25550009</v>
          </cell>
          <cell r="B492" t="str">
            <v>25550009 : Bachelor of Technology Program in Industrial Engineering(วิชาชีพเทคโนโลยีไฟฟ้า) ปริญญาตรีเทียบโอน 4 ปี (โครงการปกติ)</v>
          </cell>
        </row>
        <row r="493">
          <cell r="A493" t="str">
            <v>25550010</v>
          </cell>
          <cell r="B493" t="str">
            <v>25550010 : Bachelor of Technology Program in Industrial Engineering(วิชาชีพเทคโนโลยีเครื่องกล) ปริญญาตรีเทียบโอน 4 ปี (โครงการปกติ)</v>
          </cell>
        </row>
        <row r="494">
          <cell r="A494" t="str">
            <v>25550011</v>
          </cell>
          <cell r="B494" t="str">
            <v>25550011 : Bachelor of Science Program in Information Technology โครงการแลกเปลี่ยนปริญญาตรี</v>
          </cell>
        </row>
        <row r="495">
          <cell r="A495" t="str">
            <v>25550013</v>
          </cell>
          <cell r="B495" t="str">
            <v>25550013 : Master of Engineering Program in Food Engineering โครงการแลกเปลี่ยนปริญญาโท</v>
          </cell>
        </row>
        <row r="496">
          <cell r="A496" t="str">
            <v>25550014</v>
          </cell>
          <cell r="B496" t="str">
            <v>25550014 : Master of Engineering Program in Robotics and Automation โครงการแลกเปลี่ยนปริญญาโท</v>
          </cell>
        </row>
        <row r="497">
          <cell r="A497" t="str">
            <v>25550015</v>
          </cell>
          <cell r="B497" t="str">
            <v>25550015 : Master of Science Program in Biotechnology (International Program) โครงการแลกเปลี่ยนปริญญาโท</v>
          </cell>
        </row>
        <row r="498">
          <cell r="A498" t="str">
            <v>25550016</v>
          </cell>
          <cell r="B498" t="str">
            <v>25550016 : Master of science Program in Postharvest Technology (International Program) โครงการแลกเปลี่ยนปริญญาโท</v>
          </cell>
        </row>
        <row r="499">
          <cell r="A499" t="str">
            <v>25550017</v>
          </cell>
          <cell r="B499" t="str">
            <v>25550017 : Master of Science and Master of Engineering Program in Biological Engineering นักศึกษาเรียนข้ามสถาบันปริญญาโท</v>
          </cell>
        </row>
        <row r="500">
          <cell r="A500" t="str">
            <v>25550018</v>
          </cell>
          <cell r="B500" t="str">
            <v>25550018 : Doctor of Engineering Program in Electrical and Information Engineering Technology ปริญญาเอก 5 ปี ป.ตรีต่อป.เอก</v>
          </cell>
        </row>
        <row r="501">
          <cell r="A501" t="str">
            <v>25550019</v>
          </cell>
          <cell r="B501" t="str">
            <v>25550019 : Doctor of Engineering Program in Electrical and Information Engineering Technology ปริญญาเอก</v>
          </cell>
        </row>
        <row r="502">
          <cell r="A502" t="str">
            <v>25550020</v>
          </cell>
          <cell r="B502" t="str">
            <v>25550020 : Master of Arts Program in Environmental Social Sciences ปริญญาโท 2 ปี ภาคค่ำ</v>
          </cell>
        </row>
        <row r="503">
          <cell r="A503" t="str">
            <v>25550021</v>
          </cell>
          <cell r="B503" t="str">
            <v>25550021 : Bachelor of Engineering Program in Engineering ปริญญาตรี 4 ปี (พื้นที่การศึกษาราชบุรี)</v>
          </cell>
        </row>
        <row r="504">
          <cell r="A504" t="str">
            <v>25550022</v>
          </cell>
          <cell r="B504" t="str">
            <v>25550022 : Bachelor of Engineering Program in Electrical Engineering (Power System Electronics and Energy) โครงการแลกเปลี่ยนปริญญาตรี</v>
          </cell>
        </row>
        <row r="505">
          <cell r="A505" t="str">
            <v>25560001</v>
          </cell>
          <cell r="B505" t="str">
            <v>25560001 : Master of Engineering Program in Environmental Engineering โครงการแลกเปลี่ยนปริญญาโท</v>
          </cell>
        </row>
        <row r="506">
          <cell r="A506" t="str">
            <v>25560002</v>
          </cell>
          <cell r="B506" t="str">
            <v>25560002 : Master of Engineering/Master of Science Program in Environmental Technology and Management (International Program) โครงการแลกเปลี่ยนปริญญาโท</v>
          </cell>
        </row>
        <row r="507">
          <cell r="A507" t="str">
            <v>25560003</v>
          </cell>
          <cell r="B507" t="str">
            <v>25560003 : Bachelor of Engineering Program in Automation Engineering (International Program) โครงการแลกเปลี่ยนปริญญาตรี</v>
          </cell>
        </row>
        <row r="508">
          <cell r="A508" t="str">
            <v>25560004</v>
          </cell>
          <cell r="B508" t="str">
            <v>25560004 : Master of Science Program in Computer Science โครงการแลกเปลี่ยนปริญญาโท</v>
          </cell>
        </row>
        <row r="509">
          <cell r="A509" t="str">
            <v>25560005</v>
          </cell>
          <cell r="B509" t="str">
            <v>25560005 : Master of Arts Program in Applied Linguistics for English Language Teaching (International Program) โครงการแลกเปลี่ยนปริญญาโท</v>
          </cell>
        </row>
        <row r="510">
          <cell r="A510" t="str">
            <v>25560006</v>
          </cell>
          <cell r="B510" t="str">
            <v>25560006 : Bachelor of Science Program in Information Technology ปริญญาตรี 4 ปี</v>
          </cell>
        </row>
        <row r="511">
          <cell r="A511" t="str">
            <v>25560007</v>
          </cell>
          <cell r="B511" t="str">
            <v>25560007 : Bachelor of Engineering Program in Production Engineering โครงการแลกเปลี่ยนปริญญาตรี</v>
          </cell>
        </row>
        <row r="512">
          <cell r="A512" t="str">
            <v>25560008</v>
          </cell>
          <cell r="B512" t="str">
            <v>25560008 : Doctor of Engineering Program in Mechanical Engineering ปริญญาเอก 5 ปี ป.ตรีต่อป.เอก</v>
          </cell>
        </row>
        <row r="513">
          <cell r="A513" t="str">
            <v>25570001</v>
          </cell>
          <cell r="B513" t="str">
            <v>25570001 : Bachelor of Technology Program in Industrial Technology เทคโนโลยีโยธา ปริญญาตรี 4 ปี</v>
          </cell>
        </row>
        <row r="514">
          <cell r="A514" t="str">
            <v>25570002</v>
          </cell>
          <cell r="B514" t="str">
            <v>25570002 : Bachelor of Technology Program in Industrial Technology เทคโนโลยีอิเล็กทรอนิกส์ ปริญญาตรี 4 ปี</v>
          </cell>
        </row>
        <row r="515">
          <cell r="A515" t="str">
            <v>25570003</v>
          </cell>
          <cell r="B515" t="str">
            <v>25570003 : Bachelor of Technology Program in Industrial Technology เทคโนโลยีการจัดการ ปริญญาตรี 4 ปี</v>
          </cell>
        </row>
        <row r="516">
          <cell r="A516" t="str">
            <v>25570004</v>
          </cell>
          <cell r="B516" t="str">
            <v>25570004 : Bachelor of Engineering Program in Robotics and Automation Engineering ปริญญาตรี 4 ปี</v>
          </cell>
        </row>
        <row r="517">
          <cell r="A517" t="str">
            <v>25570005</v>
          </cell>
          <cell r="B517" t="str">
            <v>25570005 : Master of Engineering Program in Quality Engineering ปริญญาโท 2 ปี ภาคเสาร์-อาทิตย์</v>
          </cell>
        </row>
        <row r="518">
          <cell r="A518" t="str">
            <v>25570006</v>
          </cell>
          <cell r="B518" t="str">
            <v>25570006 : Doctor of Philosophy Program in Biotechnology (International Program) โครงการแลกเปลี่ยนปริญญาเอก</v>
          </cell>
        </row>
        <row r="519">
          <cell r="A519" t="str">
            <v>25570007</v>
          </cell>
          <cell r="B519" t="str">
            <v>25570007 : Master of Engineering Program in Electrical and Information Engineering (International Program) โครงการแลกเปลี่ยนปริญญาโท</v>
          </cell>
        </row>
        <row r="520">
          <cell r="A520" t="str">
            <v>25570008</v>
          </cell>
          <cell r="B520" t="str">
            <v>25570008 : Bachelor of Engineering Program in Civil Engineering ปริญญาตรีใบที่สอง</v>
          </cell>
        </row>
        <row r="521">
          <cell r="A521" t="str">
            <v>25570009</v>
          </cell>
          <cell r="B521" t="str">
            <v>25570009 : Master of Business Administration Program in Entrepreneurship Management BKK CODE-KMUTT ปริญญาโท 2 ปี ภาคเสาร์-อาทิตย์</v>
          </cell>
        </row>
        <row r="522">
          <cell r="A522" t="str">
            <v>25570010</v>
          </cell>
          <cell r="B522" t="str">
            <v>25570010 : Master of Science Program in Environmental Technology (International Program) โครงการแลกเปลี่ยนปริญญาโท</v>
          </cell>
        </row>
        <row r="523">
          <cell r="A523" t="str">
            <v>25570011</v>
          </cell>
          <cell r="B523" t="str">
            <v>25570011 : Doctor of Philosophy Program in Physics โครงการแลกเปลี่ยนปริญญาเอก</v>
          </cell>
        </row>
        <row r="524">
          <cell r="A524" t="str">
            <v>25570012</v>
          </cell>
          <cell r="B524" t="str">
            <v>25570012 : Bachelor of Science Program in Applied Physics โครงการแลกเปลี่ยนปริญญาตรี</v>
          </cell>
        </row>
        <row r="525">
          <cell r="A525" t="str">
            <v>25570013</v>
          </cell>
          <cell r="B525" t="str">
            <v>25570013 : Bachelor of Science Program in Mathematics โครงการแลกเปลี่ยนปริญญาตรี</v>
          </cell>
        </row>
        <row r="526">
          <cell r="A526" t="str">
            <v>25570014</v>
          </cell>
          <cell r="B526" t="str">
            <v>25570014 : Bachelor of Science Program in Microbiology โครงการแลกเปลี่ยนปริญญาตรี</v>
          </cell>
        </row>
        <row r="527">
          <cell r="A527" t="str">
            <v>25570015</v>
          </cell>
          <cell r="B527" t="str">
            <v>25570015 : Bachelor of Science Program in Chemistry โครงการแลกเปลี่ยนปริญญาตรี</v>
          </cell>
        </row>
        <row r="528">
          <cell r="A528" t="str">
            <v>25580001</v>
          </cell>
          <cell r="B528" t="str">
            <v>25580001 : Master of Business Administration Program in Entrepreneurship Management ปริญญาโท 2 ปี ภาคเสาร์-อาทิตย์</v>
          </cell>
        </row>
        <row r="529">
          <cell r="A529" t="str">
            <v>25580003</v>
          </cell>
          <cell r="B529" t="str">
            <v>25580003 : Master of Science Program in Biochemical Technology โครงการแลกเปลี่ยนปริญญาโท</v>
          </cell>
        </row>
        <row r="530">
          <cell r="A530" t="str">
            <v>25580004</v>
          </cell>
          <cell r="B530" t="str">
            <v>25580004 : Master of Engineering Program in Chemical Engineering โครงการแลกเปลี่ยนปริญญาโท</v>
          </cell>
        </row>
        <row r="531">
          <cell r="A531" t="str">
            <v>25580005</v>
          </cell>
          <cell r="B531" t="str">
            <v>25580005 : Bachelor of Science Program in Applied Physics ปริญญาตรีใบที่สอง</v>
          </cell>
        </row>
        <row r="532">
          <cell r="A532" t="str">
            <v>N/A</v>
          </cell>
          <cell r="B532" t="str">
            <v>N/A</v>
          </cell>
        </row>
      </sheetData>
      <sheetData sheetId="7">
        <row r="2">
          <cell r="A2" t="str">
            <v>678</v>
          </cell>
          <cell r="C2" t="str">
            <v xml:space="preserve"> São Tomé and Príncipe</v>
          </cell>
          <cell r="E2" t="str">
            <v>Africa</v>
          </cell>
        </row>
        <row r="3">
          <cell r="A3" t="str">
            <v>004</v>
          </cell>
          <cell r="C3" t="str">
            <v>Afghanistan</v>
          </cell>
          <cell r="E3" t="str">
            <v>Asia</v>
          </cell>
        </row>
        <row r="4">
          <cell r="A4" t="str">
            <v>248</v>
          </cell>
          <cell r="C4" t="str">
            <v>Åland Islands</v>
          </cell>
          <cell r="E4" t="str">
            <v>Europe</v>
          </cell>
        </row>
        <row r="5">
          <cell r="A5" t="str">
            <v>008</v>
          </cell>
          <cell r="C5" t="str">
            <v>Albania</v>
          </cell>
          <cell r="E5" t="str">
            <v>Europe</v>
          </cell>
        </row>
        <row r="6">
          <cell r="A6" t="str">
            <v>012</v>
          </cell>
          <cell r="C6" t="str">
            <v>Algeria</v>
          </cell>
          <cell r="E6" t="str">
            <v>Africa</v>
          </cell>
        </row>
        <row r="7">
          <cell r="A7" t="str">
            <v>016</v>
          </cell>
          <cell r="C7" t="str">
            <v>American Samoa</v>
          </cell>
          <cell r="E7" t="str">
            <v>Australia</v>
          </cell>
        </row>
        <row r="8">
          <cell r="A8" t="str">
            <v>020</v>
          </cell>
          <cell r="C8" t="str">
            <v>Andorra</v>
          </cell>
          <cell r="E8" t="str">
            <v>Europe</v>
          </cell>
        </row>
        <row r="9">
          <cell r="A9" t="str">
            <v>024</v>
          </cell>
          <cell r="C9" t="str">
            <v>Angola</v>
          </cell>
          <cell r="E9" t="str">
            <v>Africa</v>
          </cell>
        </row>
        <row r="10">
          <cell r="A10" t="str">
            <v>660</v>
          </cell>
          <cell r="C10" t="str">
            <v>Anguilla</v>
          </cell>
          <cell r="E10" t="str">
            <v>North America</v>
          </cell>
        </row>
        <row r="11">
          <cell r="A11" t="str">
            <v>010</v>
          </cell>
          <cell r="C11" t="str">
            <v>Antarctica</v>
          </cell>
          <cell r="E11" t="str">
            <v>Antarctica</v>
          </cell>
        </row>
        <row r="12">
          <cell r="A12" t="str">
            <v>028</v>
          </cell>
          <cell r="C12" t="str">
            <v>Antigua and Barbuda</v>
          </cell>
          <cell r="E12" t="str">
            <v>North America</v>
          </cell>
        </row>
        <row r="13">
          <cell r="A13" t="str">
            <v>032</v>
          </cell>
          <cell r="C13" t="str">
            <v>Argentina</v>
          </cell>
          <cell r="E13" t="str">
            <v>South America</v>
          </cell>
        </row>
        <row r="14">
          <cell r="A14" t="str">
            <v>051</v>
          </cell>
          <cell r="C14" t="str">
            <v>Armenia</v>
          </cell>
          <cell r="E14" t="str">
            <v>Asia</v>
          </cell>
        </row>
        <row r="15">
          <cell r="A15" t="str">
            <v>533</v>
          </cell>
          <cell r="C15" t="str">
            <v>Aruba</v>
          </cell>
          <cell r="E15" t="str">
            <v>North America</v>
          </cell>
        </row>
        <row r="16">
          <cell r="A16" t="str">
            <v>036</v>
          </cell>
          <cell r="C16" t="str">
            <v>Australia</v>
          </cell>
          <cell r="E16" t="str">
            <v>Australia</v>
          </cell>
        </row>
        <row r="17">
          <cell r="A17" t="str">
            <v>040</v>
          </cell>
          <cell r="C17" t="str">
            <v>Austria</v>
          </cell>
          <cell r="E17" t="str">
            <v>Europe</v>
          </cell>
        </row>
        <row r="18">
          <cell r="A18" t="str">
            <v>031</v>
          </cell>
          <cell r="C18" t="str">
            <v>Azerbaijan</v>
          </cell>
          <cell r="E18" t="str">
            <v>Asia</v>
          </cell>
        </row>
        <row r="19">
          <cell r="A19" t="str">
            <v>044</v>
          </cell>
          <cell r="C19" t="str">
            <v>Bahamas, The</v>
          </cell>
          <cell r="E19" t="str">
            <v>North America</v>
          </cell>
        </row>
        <row r="20">
          <cell r="A20" t="str">
            <v>048</v>
          </cell>
          <cell r="C20" t="str">
            <v>Bahrain</v>
          </cell>
          <cell r="E20" t="str">
            <v>Asia</v>
          </cell>
        </row>
        <row r="21">
          <cell r="A21" t="str">
            <v>050</v>
          </cell>
          <cell r="C21" t="str">
            <v>Bangladesh</v>
          </cell>
          <cell r="E21" t="str">
            <v>Asia</v>
          </cell>
        </row>
        <row r="22">
          <cell r="A22" t="str">
            <v>052</v>
          </cell>
          <cell r="C22" t="str">
            <v>Barbados</v>
          </cell>
          <cell r="E22" t="str">
            <v>North America</v>
          </cell>
        </row>
        <row r="23">
          <cell r="A23" t="str">
            <v>112</v>
          </cell>
          <cell r="C23" t="str">
            <v>Belarus</v>
          </cell>
          <cell r="E23" t="str">
            <v>Europe</v>
          </cell>
        </row>
        <row r="24">
          <cell r="A24" t="str">
            <v>056</v>
          </cell>
          <cell r="C24" t="str">
            <v>Belgium</v>
          </cell>
          <cell r="E24" t="str">
            <v>Europe</v>
          </cell>
        </row>
        <row r="25">
          <cell r="A25" t="str">
            <v>084</v>
          </cell>
          <cell r="C25" t="str">
            <v>Belize</v>
          </cell>
          <cell r="E25" t="str">
            <v>North America</v>
          </cell>
        </row>
        <row r="26">
          <cell r="A26" t="str">
            <v>204</v>
          </cell>
          <cell r="C26" t="str">
            <v>Benin</v>
          </cell>
          <cell r="E26" t="str">
            <v>Africa</v>
          </cell>
        </row>
        <row r="27">
          <cell r="A27" t="str">
            <v>060</v>
          </cell>
          <cell r="C27" t="str">
            <v>Bermuda</v>
          </cell>
          <cell r="E27" t="str">
            <v>North America</v>
          </cell>
        </row>
        <row r="28">
          <cell r="A28" t="str">
            <v>064</v>
          </cell>
          <cell r="C28" t="str">
            <v>Bhutan</v>
          </cell>
          <cell r="E28" t="str">
            <v>Asia</v>
          </cell>
        </row>
        <row r="29">
          <cell r="A29" t="str">
            <v>068</v>
          </cell>
          <cell r="C29" t="str">
            <v>Bolivia</v>
          </cell>
          <cell r="E29" t="str">
            <v>South America</v>
          </cell>
        </row>
        <row r="30">
          <cell r="A30" t="str">
            <v>535</v>
          </cell>
          <cell r="C30" t="str">
            <v>Bonaire, Sint Eustatius and Saba</v>
          </cell>
          <cell r="E30" t="str">
            <v>North America</v>
          </cell>
        </row>
        <row r="31">
          <cell r="A31" t="str">
            <v>070</v>
          </cell>
          <cell r="C31" t="str">
            <v>Bosnia and Herzegovina</v>
          </cell>
          <cell r="E31" t="str">
            <v>Europe</v>
          </cell>
        </row>
        <row r="32">
          <cell r="A32" t="str">
            <v>072</v>
          </cell>
          <cell r="C32" t="str">
            <v>Botswana</v>
          </cell>
          <cell r="E32" t="str">
            <v>Africa</v>
          </cell>
        </row>
        <row r="33">
          <cell r="A33" t="str">
            <v>074</v>
          </cell>
          <cell r="C33" t="str">
            <v>Bouvet Island</v>
          </cell>
          <cell r="E33" t="str">
            <v>Antarctica</v>
          </cell>
        </row>
        <row r="34">
          <cell r="A34" t="str">
            <v>076</v>
          </cell>
          <cell r="C34" t="str">
            <v>Brazil</v>
          </cell>
          <cell r="E34" t="str">
            <v>South America</v>
          </cell>
        </row>
        <row r="35">
          <cell r="A35" t="str">
            <v>086</v>
          </cell>
          <cell r="C35" t="str">
            <v>British Indian Ocean Territory</v>
          </cell>
          <cell r="E35" t="str">
            <v>Asia</v>
          </cell>
        </row>
        <row r="36">
          <cell r="A36" t="str">
            <v>092</v>
          </cell>
          <cell r="C36" t="str">
            <v>British Virgin Islands</v>
          </cell>
          <cell r="E36" t="str">
            <v>North America</v>
          </cell>
        </row>
        <row r="37">
          <cell r="A37" t="str">
            <v>096</v>
          </cell>
          <cell r="C37" t="str">
            <v>Brunei Darussalam</v>
          </cell>
          <cell r="E37" t="str">
            <v>Asia</v>
          </cell>
        </row>
        <row r="38">
          <cell r="A38" t="str">
            <v>100</v>
          </cell>
          <cell r="C38" t="str">
            <v>Bulgaria</v>
          </cell>
          <cell r="E38" t="str">
            <v>Europe</v>
          </cell>
        </row>
        <row r="39">
          <cell r="A39" t="str">
            <v>854</v>
          </cell>
          <cell r="C39" t="str">
            <v>Burkina Faso</v>
          </cell>
          <cell r="E39" t="str">
            <v>Africa</v>
          </cell>
        </row>
        <row r="40">
          <cell r="A40" t="str">
            <v>108</v>
          </cell>
          <cell r="C40" t="str">
            <v>Burundi</v>
          </cell>
          <cell r="E40" t="str">
            <v>Africa</v>
          </cell>
        </row>
        <row r="41">
          <cell r="A41" t="str">
            <v>132</v>
          </cell>
          <cell r="C41" t="str">
            <v>Cabo Verde</v>
          </cell>
          <cell r="E41" t="str">
            <v>Africa</v>
          </cell>
        </row>
        <row r="42">
          <cell r="A42" t="str">
            <v>116</v>
          </cell>
          <cell r="C42" t="str">
            <v>Cambodia</v>
          </cell>
          <cell r="E42" t="str">
            <v>Asia</v>
          </cell>
        </row>
        <row r="43">
          <cell r="A43" t="str">
            <v>120</v>
          </cell>
          <cell r="C43" t="str">
            <v>Cameroon</v>
          </cell>
          <cell r="E43" t="str">
            <v>Africa</v>
          </cell>
        </row>
        <row r="44">
          <cell r="A44" t="str">
            <v>124</v>
          </cell>
          <cell r="C44" t="str">
            <v>Canada</v>
          </cell>
          <cell r="E44" t="str">
            <v>North America</v>
          </cell>
        </row>
        <row r="45">
          <cell r="A45" t="str">
            <v>136</v>
          </cell>
          <cell r="C45" t="str">
            <v>Cayman Islands</v>
          </cell>
          <cell r="E45" t="str">
            <v>North America</v>
          </cell>
        </row>
        <row r="46">
          <cell r="A46" t="str">
            <v>140</v>
          </cell>
          <cell r="C46" t="str">
            <v>Central African Republic</v>
          </cell>
          <cell r="E46" t="str">
            <v>Africa</v>
          </cell>
        </row>
        <row r="47">
          <cell r="A47" t="str">
            <v>148</v>
          </cell>
          <cell r="C47" t="str">
            <v>Chad</v>
          </cell>
          <cell r="E47" t="str">
            <v>Africa</v>
          </cell>
        </row>
        <row r="48">
          <cell r="A48" t="str">
            <v>152</v>
          </cell>
          <cell r="C48" t="str">
            <v>Chile</v>
          </cell>
          <cell r="E48" t="str">
            <v>South America</v>
          </cell>
        </row>
        <row r="49">
          <cell r="A49" t="str">
            <v>156</v>
          </cell>
          <cell r="C49" t="str">
            <v>China</v>
          </cell>
          <cell r="E49" t="str">
            <v>Asia</v>
          </cell>
        </row>
        <row r="50">
          <cell r="A50" t="str">
            <v>162</v>
          </cell>
          <cell r="C50" t="str">
            <v>Christmas Island</v>
          </cell>
          <cell r="E50" t="str">
            <v>Asia</v>
          </cell>
        </row>
        <row r="51">
          <cell r="A51" t="str">
            <v>166</v>
          </cell>
          <cell r="C51" t="str">
            <v>Cocos (Keeling) Islands</v>
          </cell>
          <cell r="E51" t="str">
            <v>Asia</v>
          </cell>
        </row>
        <row r="52">
          <cell r="A52" t="str">
            <v>170</v>
          </cell>
          <cell r="C52" t="str">
            <v>Colombia</v>
          </cell>
          <cell r="E52" t="str">
            <v>South America</v>
          </cell>
        </row>
        <row r="53">
          <cell r="A53" t="str">
            <v>174</v>
          </cell>
          <cell r="C53" t="str">
            <v>Comoros</v>
          </cell>
          <cell r="E53" t="str">
            <v>Africa</v>
          </cell>
        </row>
        <row r="54">
          <cell r="A54" t="str">
            <v>180</v>
          </cell>
          <cell r="C54" t="str">
            <v>Congo</v>
          </cell>
          <cell r="E54" t="str">
            <v>Africa</v>
          </cell>
        </row>
        <row r="55">
          <cell r="A55" t="str">
            <v>178</v>
          </cell>
          <cell r="C55" t="str">
            <v>Congo Republic</v>
          </cell>
          <cell r="E55" t="str">
            <v>Africa</v>
          </cell>
        </row>
        <row r="56">
          <cell r="A56" t="str">
            <v>184</v>
          </cell>
          <cell r="C56" t="str">
            <v>Cook Islands</v>
          </cell>
          <cell r="E56" t="str">
            <v>Australia</v>
          </cell>
        </row>
        <row r="57">
          <cell r="A57" t="str">
            <v>188</v>
          </cell>
          <cell r="C57" t="str">
            <v>Costa Rica</v>
          </cell>
          <cell r="E57" t="str">
            <v>North America</v>
          </cell>
        </row>
        <row r="58">
          <cell r="A58" t="str">
            <v>384</v>
          </cell>
          <cell r="C58" t="str">
            <v xml:space="preserve">Côte d'Ivoire </v>
          </cell>
          <cell r="E58" t="str">
            <v>Africa</v>
          </cell>
        </row>
        <row r="59">
          <cell r="A59" t="str">
            <v>191</v>
          </cell>
          <cell r="C59" t="str">
            <v>Croatia</v>
          </cell>
          <cell r="E59" t="str">
            <v>Europe</v>
          </cell>
        </row>
        <row r="60">
          <cell r="A60" t="str">
            <v>192</v>
          </cell>
          <cell r="C60" t="str">
            <v>Cuba</v>
          </cell>
          <cell r="E60" t="str">
            <v>North America</v>
          </cell>
        </row>
        <row r="61">
          <cell r="A61" t="str">
            <v>531</v>
          </cell>
          <cell r="C61" t="str">
            <v>Curaçao</v>
          </cell>
          <cell r="E61" t="str">
            <v>North America</v>
          </cell>
        </row>
        <row r="62">
          <cell r="A62" t="str">
            <v>196</v>
          </cell>
          <cell r="C62" t="str">
            <v>Cyprus</v>
          </cell>
          <cell r="E62" t="str">
            <v>Asia</v>
          </cell>
        </row>
        <row r="63">
          <cell r="A63" t="str">
            <v>203</v>
          </cell>
          <cell r="C63" t="str">
            <v>Czech Republic</v>
          </cell>
          <cell r="E63" t="str">
            <v>Europe</v>
          </cell>
        </row>
        <row r="64">
          <cell r="A64" t="str">
            <v>208</v>
          </cell>
          <cell r="C64" t="str">
            <v>Denmark</v>
          </cell>
          <cell r="E64" t="str">
            <v>Europe</v>
          </cell>
        </row>
        <row r="65">
          <cell r="A65" t="str">
            <v>262</v>
          </cell>
          <cell r="C65" t="str">
            <v>Djibouti</v>
          </cell>
          <cell r="E65" t="str">
            <v>Africa</v>
          </cell>
        </row>
        <row r="66">
          <cell r="A66" t="str">
            <v>212</v>
          </cell>
          <cell r="C66" t="str">
            <v>Dominica</v>
          </cell>
          <cell r="E66" t="str">
            <v>North America</v>
          </cell>
        </row>
        <row r="67">
          <cell r="A67" t="str">
            <v>214</v>
          </cell>
          <cell r="C67" t="str">
            <v>Dominican Republic</v>
          </cell>
          <cell r="E67" t="str">
            <v>North America</v>
          </cell>
        </row>
        <row r="68">
          <cell r="A68" t="str">
            <v>218</v>
          </cell>
          <cell r="C68" t="str">
            <v>Ecuador</v>
          </cell>
          <cell r="E68" t="str">
            <v>South America</v>
          </cell>
        </row>
        <row r="69">
          <cell r="A69" t="str">
            <v>818</v>
          </cell>
          <cell r="C69" t="str">
            <v>Egypt</v>
          </cell>
          <cell r="E69" t="str">
            <v>Africa</v>
          </cell>
        </row>
        <row r="70">
          <cell r="A70" t="str">
            <v>222</v>
          </cell>
          <cell r="C70" t="str">
            <v>El Salvador</v>
          </cell>
          <cell r="E70" t="str">
            <v>North America</v>
          </cell>
        </row>
        <row r="71">
          <cell r="A71" t="str">
            <v>226</v>
          </cell>
          <cell r="C71" t="str">
            <v>Equatorial Guinea</v>
          </cell>
          <cell r="E71" t="str">
            <v>Africa</v>
          </cell>
        </row>
        <row r="72">
          <cell r="A72" t="str">
            <v>232</v>
          </cell>
          <cell r="C72" t="str">
            <v>Eritrea</v>
          </cell>
          <cell r="E72" t="str">
            <v>Africa</v>
          </cell>
        </row>
        <row r="73">
          <cell r="A73" t="str">
            <v>233</v>
          </cell>
          <cell r="C73" t="str">
            <v>Estonia</v>
          </cell>
          <cell r="E73" t="str">
            <v>Europe</v>
          </cell>
        </row>
        <row r="74">
          <cell r="A74" t="str">
            <v>231</v>
          </cell>
          <cell r="C74" t="str">
            <v>Ethiopia</v>
          </cell>
          <cell r="E74" t="str">
            <v>Africa</v>
          </cell>
        </row>
        <row r="75">
          <cell r="A75" t="str">
            <v>238</v>
          </cell>
          <cell r="C75" t="str">
            <v>Falkland Islands</v>
          </cell>
          <cell r="E75" t="str">
            <v>South America</v>
          </cell>
        </row>
        <row r="76">
          <cell r="A76" t="str">
            <v>234</v>
          </cell>
          <cell r="C76" t="str">
            <v>Faroe Islands</v>
          </cell>
          <cell r="E76" t="str">
            <v>Europe</v>
          </cell>
        </row>
        <row r="77">
          <cell r="A77" t="str">
            <v>242</v>
          </cell>
          <cell r="C77" t="str">
            <v>Fiji</v>
          </cell>
          <cell r="E77" t="str">
            <v>Australia</v>
          </cell>
        </row>
        <row r="78">
          <cell r="A78" t="str">
            <v>246</v>
          </cell>
          <cell r="C78" t="str">
            <v>Finland</v>
          </cell>
          <cell r="E78" t="str">
            <v>Europe</v>
          </cell>
        </row>
        <row r="79">
          <cell r="A79" t="str">
            <v>250</v>
          </cell>
          <cell r="C79" t="str">
            <v>France</v>
          </cell>
          <cell r="E79" t="str">
            <v>Europe</v>
          </cell>
        </row>
        <row r="80">
          <cell r="A80" t="str">
            <v>254</v>
          </cell>
          <cell r="C80" t="str">
            <v>French Guiana</v>
          </cell>
          <cell r="E80" t="str">
            <v>South America</v>
          </cell>
        </row>
        <row r="81">
          <cell r="A81" t="str">
            <v>258</v>
          </cell>
          <cell r="C81" t="str">
            <v>French Polynesia</v>
          </cell>
          <cell r="E81" t="str">
            <v>Australia</v>
          </cell>
        </row>
        <row r="82">
          <cell r="A82" t="str">
            <v>260</v>
          </cell>
          <cell r="C82" t="str">
            <v>French Southern Territories</v>
          </cell>
          <cell r="E82" t="str">
            <v>Antarctica</v>
          </cell>
        </row>
        <row r="83">
          <cell r="A83" t="str">
            <v>266</v>
          </cell>
          <cell r="C83" t="str">
            <v>Gabon</v>
          </cell>
          <cell r="E83" t="str">
            <v>Africa</v>
          </cell>
        </row>
        <row r="84">
          <cell r="A84" t="str">
            <v>270</v>
          </cell>
          <cell r="C84" t="str">
            <v>Gambia, The</v>
          </cell>
          <cell r="E84" t="str">
            <v>Africa</v>
          </cell>
        </row>
        <row r="85">
          <cell r="A85" t="str">
            <v>268</v>
          </cell>
          <cell r="C85" t="str">
            <v>Georgia</v>
          </cell>
          <cell r="E85" t="str">
            <v>Asia</v>
          </cell>
        </row>
        <row r="86">
          <cell r="A86" t="str">
            <v>276</v>
          </cell>
          <cell r="C86" t="str">
            <v>Germany</v>
          </cell>
          <cell r="E86" t="str">
            <v>Europe</v>
          </cell>
        </row>
        <row r="87">
          <cell r="A87" t="str">
            <v>288</v>
          </cell>
          <cell r="C87" t="str">
            <v>Ghana</v>
          </cell>
          <cell r="E87" t="str">
            <v>Africa</v>
          </cell>
        </row>
        <row r="88">
          <cell r="A88" t="str">
            <v>292</v>
          </cell>
          <cell r="C88" t="str">
            <v>Gibraltar</v>
          </cell>
          <cell r="E88" t="str">
            <v>Europe</v>
          </cell>
        </row>
        <row r="89">
          <cell r="A89" t="str">
            <v>300</v>
          </cell>
          <cell r="C89" t="str">
            <v>Greece</v>
          </cell>
          <cell r="E89" t="str">
            <v>Europe</v>
          </cell>
        </row>
        <row r="90">
          <cell r="A90" t="str">
            <v>304</v>
          </cell>
          <cell r="C90" t="str">
            <v>Greenland</v>
          </cell>
          <cell r="E90" t="str">
            <v>North America</v>
          </cell>
        </row>
        <row r="91">
          <cell r="A91" t="str">
            <v>308</v>
          </cell>
          <cell r="C91" t="str">
            <v>Grenada</v>
          </cell>
          <cell r="E91" t="str">
            <v>North America</v>
          </cell>
        </row>
        <row r="92">
          <cell r="A92" t="str">
            <v>312</v>
          </cell>
          <cell r="C92" t="str">
            <v>Guadeloupe</v>
          </cell>
          <cell r="E92" t="str">
            <v>North America</v>
          </cell>
        </row>
        <row r="93">
          <cell r="A93" t="str">
            <v>316</v>
          </cell>
          <cell r="C93" t="str">
            <v>Guam</v>
          </cell>
          <cell r="E93" t="str">
            <v>Australia</v>
          </cell>
        </row>
        <row r="94">
          <cell r="A94" t="str">
            <v>320</v>
          </cell>
          <cell r="C94" t="str">
            <v>Guatemala</v>
          </cell>
          <cell r="E94" t="str">
            <v>North America</v>
          </cell>
        </row>
        <row r="95">
          <cell r="A95" t="str">
            <v>831</v>
          </cell>
          <cell r="C95" t="str">
            <v>Guernsey</v>
          </cell>
          <cell r="E95" t="str">
            <v>Europe</v>
          </cell>
        </row>
        <row r="96">
          <cell r="A96" t="str">
            <v>324</v>
          </cell>
          <cell r="C96" t="str">
            <v>Guinea</v>
          </cell>
          <cell r="E96" t="str">
            <v>Africa</v>
          </cell>
        </row>
        <row r="97">
          <cell r="A97" t="str">
            <v>624</v>
          </cell>
          <cell r="C97" t="str">
            <v>Guinea Bissau</v>
          </cell>
          <cell r="E97" t="str">
            <v>Africa</v>
          </cell>
        </row>
        <row r="98">
          <cell r="A98" t="str">
            <v>328</v>
          </cell>
          <cell r="C98" t="str">
            <v>Guyana</v>
          </cell>
          <cell r="E98" t="str">
            <v>South America</v>
          </cell>
        </row>
        <row r="99">
          <cell r="A99" t="str">
            <v>332</v>
          </cell>
          <cell r="C99" t="str">
            <v>Haiti</v>
          </cell>
          <cell r="E99" t="str">
            <v>North America</v>
          </cell>
        </row>
        <row r="100">
          <cell r="A100" t="str">
            <v>334</v>
          </cell>
          <cell r="C100" t="str">
            <v>Heard Island and McDonald Islands</v>
          </cell>
          <cell r="E100" t="str">
            <v>Antarctica</v>
          </cell>
        </row>
        <row r="101">
          <cell r="A101" t="str">
            <v>340</v>
          </cell>
          <cell r="C101" t="str">
            <v>Honduras</v>
          </cell>
          <cell r="E101" t="str">
            <v>North America</v>
          </cell>
        </row>
        <row r="102">
          <cell r="A102" t="str">
            <v>344</v>
          </cell>
          <cell r="C102" t="str">
            <v>Hong Kong</v>
          </cell>
          <cell r="E102" t="str">
            <v>Asia</v>
          </cell>
        </row>
        <row r="103">
          <cell r="A103" t="str">
            <v>348</v>
          </cell>
          <cell r="C103" t="str">
            <v>Hungary</v>
          </cell>
          <cell r="E103" t="str">
            <v>Europe</v>
          </cell>
        </row>
        <row r="104">
          <cell r="A104" t="str">
            <v>352</v>
          </cell>
          <cell r="C104" t="str">
            <v>Iceland</v>
          </cell>
          <cell r="E104" t="str">
            <v>Europe</v>
          </cell>
        </row>
        <row r="105">
          <cell r="A105" t="str">
            <v>356</v>
          </cell>
          <cell r="C105" t="str">
            <v>India</v>
          </cell>
          <cell r="E105" t="str">
            <v>Asia</v>
          </cell>
        </row>
        <row r="106">
          <cell r="A106" t="str">
            <v>360</v>
          </cell>
          <cell r="C106" t="str">
            <v>Indonesia</v>
          </cell>
          <cell r="E106" t="str">
            <v>Asia</v>
          </cell>
        </row>
        <row r="107">
          <cell r="A107" t="str">
            <v>364</v>
          </cell>
          <cell r="C107" t="str">
            <v>Iran</v>
          </cell>
          <cell r="E107" t="str">
            <v>Asia</v>
          </cell>
        </row>
        <row r="108">
          <cell r="A108" t="str">
            <v>368</v>
          </cell>
          <cell r="C108" t="str">
            <v>Iraq</v>
          </cell>
          <cell r="E108" t="str">
            <v>Asia</v>
          </cell>
        </row>
        <row r="109">
          <cell r="A109" t="str">
            <v>372</v>
          </cell>
          <cell r="C109" t="str">
            <v>Ireland</v>
          </cell>
          <cell r="E109" t="str">
            <v>Europe</v>
          </cell>
        </row>
        <row r="110">
          <cell r="A110" t="str">
            <v>833</v>
          </cell>
          <cell r="C110" t="str">
            <v>Isle of Man</v>
          </cell>
          <cell r="E110" t="str">
            <v>Europe</v>
          </cell>
        </row>
        <row r="111">
          <cell r="A111" t="str">
            <v>376</v>
          </cell>
          <cell r="C111" t="str">
            <v>Israel</v>
          </cell>
          <cell r="E111" t="str">
            <v>Asia</v>
          </cell>
        </row>
        <row r="112">
          <cell r="A112" t="str">
            <v>380</v>
          </cell>
          <cell r="C112" t="str">
            <v>Italy</v>
          </cell>
          <cell r="E112" t="str">
            <v>Europe</v>
          </cell>
        </row>
        <row r="113">
          <cell r="A113" t="str">
            <v>388</v>
          </cell>
          <cell r="C113" t="str">
            <v>Jamaica</v>
          </cell>
          <cell r="E113" t="str">
            <v>North America</v>
          </cell>
        </row>
        <row r="114">
          <cell r="A114" t="str">
            <v>392</v>
          </cell>
          <cell r="C114" t="str">
            <v>Japan</v>
          </cell>
          <cell r="E114" t="str">
            <v>Asia</v>
          </cell>
        </row>
        <row r="115">
          <cell r="A115" t="str">
            <v>832</v>
          </cell>
          <cell r="C115" t="str">
            <v>Jersey</v>
          </cell>
          <cell r="E115" t="str">
            <v>Europe</v>
          </cell>
        </row>
        <row r="116">
          <cell r="A116" t="str">
            <v>400</v>
          </cell>
          <cell r="C116" t="str">
            <v>Jordan</v>
          </cell>
          <cell r="E116" t="str">
            <v>Asia</v>
          </cell>
        </row>
        <row r="117">
          <cell r="A117" t="str">
            <v>398</v>
          </cell>
          <cell r="C117" t="str">
            <v>Kazakhstan</v>
          </cell>
          <cell r="E117" t="str">
            <v>Asia</v>
          </cell>
        </row>
        <row r="118">
          <cell r="A118" t="str">
            <v>404</v>
          </cell>
          <cell r="C118" t="str">
            <v>Kenya</v>
          </cell>
          <cell r="E118" t="str">
            <v>Africa</v>
          </cell>
        </row>
        <row r="119">
          <cell r="A119" t="str">
            <v>296</v>
          </cell>
          <cell r="C119" t="str">
            <v>Kiribati</v>
          </cell>
          <cell r="E119" t="str">
            <v>Australia</v>
          </cell>
        </row>
        <row r="120">
          <cell r="A120" t="str">
            <v>408</v>
          </cell>
          <cell r="C120" t="str">
            <v>Korea, North</v>
          </cell>
          <cell r="E120" t="str">
            <v>Asia</v>
          </cell>
        </row>
        <row r="121">
          <cell r="A121" t="str">
            <v>410</v>
          </cell>
          <cell r="C121" t="str">
            <v>Korea, South</v>
          </cell>
          <cell r="E121" t="str">
            <v>Asia</v>
          </cell>
        </row>
        <row r="122">
          <cell r="A122" t="str">
            <v>414</v>
          </cell>
          <cell r="C122" t="str">
            <v>Kuwait</v>
          </cell>
          <cell r="E122" t="str">
            <v>Asia</v>
          </cell>
        </row>
        <row r="123">
          <cell r="A123" t="str">
            <v>417</v>
          </cell>
          <cell r="C123" t="str">
            <v>Kyrgyzstan</v>
          </cell>
          <cell r="E123" t="str">
            <v>Asia</v>
          </cell>
        </row>
        <row r="124">
          <cell r="A124" t="str">
            <v>418</v>
          </cell>
          <cell r="C124" t="str">
            <v>Laos</v>
          </cell>
          <cell r="E124" t="str">
            <v>Asia</v>
          </cell>
        </row>
        <row r="125">
          <cell r="A125" t="str">
            <v>428</v>
          </cell>
          <cell r="C125" t="str">
            <v>Latvia</v>
          </cell>
          <cell r="E125" t="str">
            <v>Europe</v>
          </cell>
        </row>
        <row r="126">
          <cell r="A126" t="str">
            <v>422</v>
          </cell>
          <cell r="C126" t="str">
            <v>Lebanon</v>
          </cell>
          <cell r="E126" t="str">
            <v>Asia</v>
          </cell>
        </row>
        <row r="127">
          <cell r="A127" t="str">
            <v>426</v>
          </cell>
          <cell r="C127" t="str">
            <v>Lesotho</v>
          </cell>
          <cell r="E127" t="str">
            <v>Africa</v>
          </cell>
        </row>
        <row r="128">
          <cell r="A128" t="str">
            <v>430</v>
          </cell>
          <cell r="C128" t="str">
            <v>Liberia</v>
          </cell>
          <cell r="E128" t="str">
            <v>Africa</v>
          </cell>
        </row>
        <row r="129">
          <cell r="A129" t="str">
            <v>434</v>
          </cell>
          <cell r="C129" t="str">
            <v>Libya</v>
          </cell>
          <cell r="E129" t="str">
            <v>Africa</v>
          </cell>
        </row>
        <row r="130">
          <cell r="A130" t="str">
            <v>438</v>
          </cell>
          <cell r="C130" t="str">
            <v>Liechtenstein</v>
          </cell>
          <cell r="E130" t="str">
            <v>Europe</v>
          </cell>
        </row>
        <row r="131">
          <cell r="A131" t="str">
            <v>440</v>
          </cell>
          <cell r="C131" t="str">
            <v>Lithuania</v>
          </cell>
          <cell r="E131" t="str">
            <v>Europe</v>
          </cell>
        </row>
        <row r="132">
          <cell r="A132" t="str">
            <v>442</v>
          </cell>
          <cell r="C132" t="str">
            <v>Luxembourg</v>
          </cell>
          <cell r="E132" t="str">
            <v>Europe</v>
          </cell>
        </row>
        <row r="133">
          <cell r="A133" t="str">
            <v>446</v>
          </cell>
          <cell r="C133" t="str">
            <v>Macao</v>
          </cell>
          <cell r="E133" t="str">
            <v>Asia</v>
          </cell>
        </row>
        <row r="134">
          <cell r="A134" t="str">
            <v>807</v>
          </cell>
          <cell r="C134" t="str">
            <v>Macedonia</v>
          </cell>
          <cell r="E134" t="str">
            <v>Europe</v>
          </cell>
        </row>
        <row r="135">
          <cell r="A135" t="str">
            <v>450</v>
          </cell>
          <cell r="C135" t="str">
            <v>Madagascar</v>
          </cell>
          <cell r="E135" t="str">
            <v>Africa</v>
          </cell>
        </row>
        <row r="136">
          <cell r="A136" t="str">
            <v>454</v>
          </cell>
          <cell r="C136" t="str">
            <v>Malawi</v>
          </cell>
          <cell r="E136" t="str">
            <v>Africa</v>
          </cell>
        </row>
        <row r="137">
          <cell r="A137" t="str">
            <v>458</v>
          </cell>
          <cell r="C137" t="str">
            <v>Malaysia</v>
          </cell>
          <cell r="E137" t="str">
            <v>Asia</v>
          </cell>
        </row>
        <row r="138">
          <cell r="A138" t="str">
            <v>462</v>
          </cell>
          <cell r="C138" t="str">
            <v>Maldives</v>
          </cell>
          <cell r="E138" t="str">
            <v>Asia</v>
          </cell>
        </row>
        <row r="139">
          <cell r="A139" t="str">
            <v>466</v>
          </cell>
          <cell r="C139" t="str">
            <v>Mali</v>
          </cell>
          <cell r="E139" t="str">
            <v>Africa</v>
          </cell>
        </row>
        <row r="140">
          <cell r="A140" t="str">
            <v>470</v>
          </cell>
          <cell r="C140" t="str">
            <v>Malta</v>
          </cell>
          <cell r="E140" t="str">
            <v>Europe</v>
          </cell>
        </row>
        <row r="141">
          <cell r="A141" t="str">
            <v>584</v>
          </cell>
          <cell r="C141" t="str">
            <v>Marshall Islands</v>
          </cell>
          <cell r="E141" t="str">
            <v>Australia</v>
          </cell>
        </row>
        <row r="142">
          <cell r="A142" t="str">
            <v>474</v>
          </cell>
          <cell r="C142" t="str">
            <v>Martinique</v>
          </cell>
          <cell r="E142" t="str">
            <v>North America</v>
          </cell>
        </row>
        <row r="143">
          <cell r="A143" t="str">
            <v>478</v>
          </cell>
          <cell r="C143" t="str">
            <v>Mauritania</v>
          </cell>
          <cell r="E143" t="str">
            <v>Africa</v>
          </cell>
        </row>
        <row r="144">
          <cell r="A144" t="str">
            <v>480</v>
          </cell>
          <cell r="C144" t="str">
            <v>Mauritius</v>
          </cell>
          <cell r="E144" t="str">
            <v>Africa</v>
          </cell>
        </row>
        <row r="145">
          <cell r="A145" t="str">
            <v>175</v>
          </cell>
          <cell r="C145" t="str">
            <v>Mayotte</v>
          </cell>
          <cell r="E145" t="str">
            <v>Africa</v>
          </cell>
        </row>
        <row r="146">
          <cell r="A146" t="str">
            <v>484</v>
          </cell>
          <cell r="C146" t="str">
            <v>Mexico</v>
          </cell>
          <cell r="E146" t="str">
            <v>North America</v>
          </cell>
        </row>
        <row r="147">
          <cell r="A147" t="str">
            <v>583</v>
          </cell>
          <cell r="C147" t="str">
            <v>Micronesia</v>
          </cell>
          <cell r="E147" t="str">
            <v>Australia</v>
          </cell>
        </row>
        <row r="148">
          <cell r="A148" t="str">
            <v>498</v>
          </cell>
          <cell r="C148" t="str">
            <v>Moldova</v>
          </cell>
          <cell r="E148" t="str">
            <v>Europe</v>
          </cell>
        </row>
        <row r="149">
          <cell r="A149" t="str">
            <v>492</v>
          </cell>
          <cell r="C149" t="str">
            <v>Monaco</v>
          </cell>
          <cell r="E149" t="str">
            <v>Europe</v>
          </cell>
        </row>
        <row r="150">
          <cell r="A150" t="str">
            <v>496</v>
          </cell>
          <cell r="C150" t="str">
            <v>Mongolia</v>
          </cell>
          <cell r="E150" t="str">
            <v>Asia</v>
          </cell>
        </row>
        <row r="151">
          <cell r="A151" t="str">
            <v>499</v>
          </cell>
          <cell r="C151" t="str">
            <v>Montenegro</v>
          </cell>
          <cell r="E151" t="str">
            <v>Europe</v>
          </cell>
        </row>
        <row r="152">
          <cell r="A152" t="str">
            <v>500</v>
          </cell>
          <cell r="C152" t="str">
            <v>Montserrat</v>
          </cell>
          <cell r="E152" t="str">
            <v>North America</v>
          </cell>
        </row>
        <row r="153">
          <cell r="A153" t="str">
            <v>504</v>
          </cell>
          <cell r="C153" t="str">
            <v>Morocco</v>
          </cell>
          <cell r="E153" t="str">
            <v>Africa</v>
          </cell>
        </row>
        <row r="154">
          <cell r="A154" t="str">
            <v>508</v>
          </cell>
          <cell r="C154" t="str">
            <v>Mozambique</v>
          </cell>
          <cell r="E154" t="str">
            <v>Africa</v>
          </cell>
        </row>
        <row r="155">
          <cell r="A155" t="str">
            <v>104</v>
          </cell>
          <cell r="C155" t="str">
            <v>Myanmar</v>
          </cell>
          <cell r="E155" t="str">
            <v>Asia</v>
          </cell>
        </row>
        <row r="157">
          <cell r="A157" t="str">
            <v>516</v>
          </cell>
          <cell r="C157" t="str">
            <v>Namibia</v>
          </cell>
          <cell r="E157" t="str">
            <v>Africa</v>
          </cell>
        </row>
        <row r="158">
          <cell r="A158" t="str">
            <v>520</v>
          </cell>
          <cell r="C158" t="str">
            <v>Nauru</v>
          </cell>
          <cell r="E158" t="str">
            <v>Australia</v>
          </cell>
        </row>
        <row r="159">
          <cell r="A159" t="str">
            <v>524</v>
          </cell>
          <cell r="C159" t="str">
            <v>Nepal</v>
          </cell>
          <cell r="E159" t="str">
            <v>Asia</v>
          </cell>
        </row>
        <row r="160">
          <cell r="A160" t="str">
            <v>528</v>
          </cell>
          <cell r="C160" t="str">
            <v>Netherlands</v>
          </cell>
          <cell r="E160" t="str">
            <v>Europe</v>
          </cell>
        </row>
        <row r="161">
          <cell r="A161" t="str">
            <v>540</v>
          </cell>
          <cell r="C161" t="str">
            <v>New Caledonia</v>
          </cell>
          <cell r="E161" t="str">
            <v>Australia</v>
          </cell>
        </row>
        <row r="162">
          <cell r="A162" t="str">
            <v>554</v>
          </cell>
          <cell r="C162" t="str">
            <v>New Zealand</v>
          </cell>
          <cell r="E162" t="str">
            <v>Australia</v>
          </cell>
        </row>
        <row r="163">
          <cell r="A163" t="str">
            <v>558</v>
          </cell>
          <cell r="C163" t="str">
            <v>Nicaragua</v>
          </cell>
          <cell r="E163" t="str">
            <v>North America</v>
          </cell>
        </row>
        <row r="164">
          <cell r="A164" t="str">
            <v>562</v>
          </cell>
          <cell r="C164" t="str">
            <v>Niger</v>
          </cell>
          <cell r="E164" t="str">
            <v>Africa</v>
          </cell>
        </row>
        <row r="165">
          <cell r="A165" t="str">
            <v>566</v>
          </cell>
          <cell r="C165" t="str">
            <v>Nigeria</v>
          </cell>
          <cell r="E165" t="str">
            <v>Africa</v>
          </cell>
        </row>
        <row r="166">
          <cell r="A166" t="str">
            <v>570</v>
          </cell>
          <cell r="C166" t="str">
            <v>Niue</v>
          </cell>
          <cell r="E166" t="str">
            <v>Australia</v>
          </cell>
        </row>
        <row r="167">
          <cell r="A167" t="str">
            <v>574</v>
          </cell>
          <cell r="C167" t="str">
            <v>Norfolk Island</v>
          </cell>
          <cell r="E167" t="str">
            <v>Australia</v>
          </cell>
        </row>
        <row r="168">
          <cell r="A168" t="str">
            <v>580</v>
          </cell>
          <cell r="C168" t="str">
            <v>Northern Mariana Islands</v>
          </cell>
          <cell r="E168" t="str">
            <v>Australia</v>
          </cell>
        </row>
        <row r="169">
          <cell r="A169" t="str">
            <v>578</v>
          </cell>
          <cell r="C169" t="str">
            <v>Norway</v>
          </cell>
          <cell r="E169" t="str">
            <v>Europe</v>
          </cell>
        </row>
        <row r="170">
          <cell r="A170" t="str">
            <v>512</v>
          </cell>
          <cell r="C170" t="str">
            <v>Oman</v>
          </cell>
          <cell r="E170" t="str">
            <v>Asia</v>
          </cell>
        </row>
        <row r="171">
          <cell r="A171" t="str">
            <v>586</v>
          </cell>
          <cell r="C171" t="str">
            <v>Pakistan</v>
          </cell>
          <cell r="E171" t="str">
            <v>Asia</v>
          </cell>
        </row>
        <row r="172">
          <cell r="A172" t="str">
            <v>585</v>
          </cell>
          <cell r="C172" t="str">
            <v>Palau</v>
          </cell>
          <cell r="E172" t="str">
            <v>Australia</v>
          </cell>
        </row>
        <row r="173">
          <cell r="A173" t="str">
            <v>591</v>
          </cell>
          <cell r="C173" t="str">
            <v>Panama</v>
          </cell>
          <cell r="E173" t="str">
            <v>North America</v>
          </cell>
        </row>
        <row r="174">
          <cell r="A174" t="str">
            <v>598</v>
          </cell>
          <cell r="C174" t="str">
            <v>Papua New Guinea</v>
          </cell>
          <cell r="E174" t="str">
            <v>Australia</v>
          </cell>
        </row>
        <row r="175">
          <cell r="A175" t="str">
            <v>600</v>
          </cell>
          <cell r="C175" t="str">
            <v>Paraguay</v>
          </cell>
          <cell r="E175" t="str">
            <v>South America</v>
          </cell>
        </row>
        <row r="176">
          <cell r="A176" t="str">
            <v>604</v>
          </cell>
          <cell r="C176" t="str">
            <v>Peru</v>
          </cell>
          <cell r="E176" t="str">
            <v>South America</v>
          </cell>
        </row>
        <row r="177">
          <cell r="A177" t="str">
            <v>608</v>
          </cell>
          <cell r="C177" t="str">
            <v>Philippines</v>
          </cell>
          <cell r="E177" t="str">
            <v>Asia</v>
          </cell>
        </row>
        <row r="178">
          <cell r="A178" t="str">
            <v>612</v>
          </cell>
          <cell r="C178" t="str">
            <v>Pitcairn Island</v>
          </cell>
          <cell r="E178" t="str">
            <v>Australia</v>
          </cell>
        </row>
        <row r="179">
          <cell r="A179" t="str">
            <v>616</v>
          </cell>
          <cell r="C179" t="str">
            <v>Poland</v>
          </cell>
          <cell r="E179" t="str">
            <v>Europe</v>
          </cell>
        </row>
        <row r="180">
          <cell r="A180" t="str">
            <v>620</v>
          </cell>
          <cell r="C180" t="str">
            <v>Portugal</v>
          </cell>
          <cell r="E180" t="str">
            <v>Europe</v>
          </cell>
        </row>
        <row r="181">
          <cell r="A181" t="str">
            <v>630</v>
          </cell>
          <cell r="C181" t="str">
            <v>Puerto Rico</v>
          </cell>
          <cell r="E181" t="str">
            <v>North America</v>
          </cell>
        </row>
        <row r="182">
          <cell r="A182" t="str">
            <v>634</v>
          </cell>
          <cell r="C182" t="str">
            <v>Qatar</v>
          </cell>
          <cell r="E182" t="str">
            <v>Asia</v>
          </cell>
        </row>
        <row r="183">
          <cell r="A183" t="str">
            <v>638</v>
          </cell>
          <cell r="C183" t="str">
            <v>Réunion</v>
          </cell>
          <cell r="E183" t="str">
            <v>Africa</v>
          </cell>
        </row>
        <row r="184">
          <cell r="A184" t="str">
            <v>642</v>
          </cell>
          <cell r="C184" t="str">
            <v>Romania</v>
          </cell>
          <cell r="E184" t="str">
            <v>Europe</v>
          </cell>
        </row>
        <row r="185">
          <cell r="A185" t="str">
            <v>643</v>
          </cell>
          <cell r="C185" t="str">
            <v>Russia</v>
          </cell>
          <cell r="E185" t="str">
            <v>Europe</v>
          </cell>
        </row>
        <row r="186">
          <cell r="A186" t="str">
            <v>646</v>
          </cell>
          <cell r="C186" t="str">
            <v>Rwanda</v>
          </cell>
          <cell r="E186" t="str">
            <v>Africa</v>
          </cell>
        </row>
        <row r="187">
          <cell r="A187" t="str">
            <v>652</v>
          </cell>
          <cell r="C187" t="str">
            <v>Saint Barthélemy</v>
          </cell>
          <cell r="E187" t="str">
            <v>North America</v>
          </cell>
        </row>
        <row r="188">
          <cell r="A188" t="str">
            <v>654</v>
          </cell>
          <cell r="C188" t="str">
            <v>Saint Helena, Ascension and Tristan da Cunha</v>
          </cell>
          <cell r="E188" t="str">
            <v>Africa</v>
          </cell>
        </row>
        <row r="189">
          <cell r="A189" t="str">
            <v>659</v>
          </cell>
          <cell r="C189" t="str">
            <v>Saint Kitts and Nevis</v>
          </cell>
          <cell r="E189" t="str">
            <v>North America</v>
          </cell>
        </row>
        <row r="190">
          <cell r="A190" t="str">
            <v>662</v>
          </cell>
          <cell r="C190" t="str">
            <v>Saint Lucia</v>
          </cell>
          <cell r="E190" t="str">
            <v>North America</v>
          </cell>
        </row>
        <row r="191">
          <cell r="A191" t="str">
            <v>663</v>
          </cell>
          <cell r="C191" t="str">
            <v>Saint Martin</v>
          </cell>
          <cell r="E191" t="str">
            <v>North America</v>
          </cell>
        </row>
        <row r="192">
          <cell r="A192" t="str">
            <v>666</v>
          </cell>
          <cell r="C192" t="str">
            <v>Saint Pierre and Miquelon</v>
          </cell>
          <cell r="E192" t="str">
            <v>North America</v>
          </cell>
        </row>
        <row r="193">
          <cell r="A193" t="str">
            <v>670</v>
          </cell>
          <cell r="C193" t="str">
            <v>Saint Vincent and the Grenadines</v>
          </cell>
          <cell r="E193" t="str">
            <v>North America</v>
          </cell>
        </row>
        <row r="194">
          <cell r="A194" t="str">
            <v>882</v>
          </cell>
          <cell r="C194" t="str">
            <v>Samoa</v>
          </cell>
          <cell r="E194" t="str">
            <v>Australia</v>
          </cell>
        </row>
        <row r="195">
          <cell r="A195" t="str">
            <v>674</v>
          </cell>
          <cell r="C195" t="str">
            <v>San Marino</v>
          </cell>
          <cell r="E195" t="str">
            <v>Europe</v>
          </cell>
        </row>
        <row r="196">
          <cell r="A196" t="str">
            <v>682</v>
          </cell>
          <cell r="C196" t="str">
            <v>Saudi Arabia</v>
          </cell>
          <cell r="E196" t="str">
            <v>Asia</v>
          </cell>
        </row>
        <row r="197">
          <cell r="A197" t="str">
            <v>686</v>
          </cell>
          <cell r="C197" t="str">
            <v>Senegal</v>
          </cell>
          <cell r="E197" t="str">
            <v>Africa</v>
          </cell>
        </row>
        <row r="198">
          <cell r="A198" t="str">
            <v>688</v>
          </cell>
          <cell r="C198" t="str">
            <v>Serbia</v>
          </cell>
          <cell r="E198" t="str">
            <v>Europe</v>
          </cell>
        </row>
        <row r="199">
          <cell r="A199" t="str">
            <v>690</v>
          </cell>
          <cell r="C199" t="str">
            <v>Seychelles</v>
          </cell>
          <cell r="E199" t="str">
            <v>Africa</v>
          </cell>
        </row>
        <row r="200">
          <cell r="A200" t="str">
            <v>694</v>
          </cell>
          <cell r="C200" t="str">
            <v>Sierra Leone</v>
          </cell>
          <cell r="E200" t="str">
            <v>Africa</v>
          </cell>
        </row>
        <row r="201">
          <cell r="A201" t="str">
            <v>702</v>
          </cell>
          <cell r="C201" t="str">
            <v>Singapore</v>
          </cell>
          <cell r="E201" t="str">
            <v>Asia</v>
          </cell>
        </row>
        <row r="202">
          <cell r="A202" t="str">
            <v>534</v>
          </cell>
          <cell r="C202" t="str">
            <v>Sint Maarten</v>
          </cell>
          <cell r="E202" t="str">
            <v>North America</v>
          </cell>
        </row>
        <row r="203">
          <cell r="A203" t="str">
            <v>703</v>
          </cell>
          <cell r="C203" t="str">
            <v>Slovakia</v>
          </cell>
          <cell r="E203" t="str">
            <v>Europe</v>
          </cell>
        </row>
        <row r="204">
          <cell r="A204" t="str">
            <v>705</v>
          </cell>
          <cell r="C204" t="str">
            <v>Slovenia</v>
          </cell>
          <cell r="E204" t="str">
            <v>Europe</v>
          </cell>
        </row>
        <row r="205">
          <cell r="A205" t="str">
            <v>090</v>
          </cell>
          <cell r="C205" t="str">
            <v>Solomon Islands</v>
          </cell>
          <cell r="E205" t="str">
            <v>Australia</v>
          </cell>
        </row>
        <row r="206">
          <cell r="A206" t="str">
            <v>706</v>
          </cell>
          <cell r="C206" t="str">
            <v>Somalia</v>
          </cell>
          <cell r="E206" t="str">
            <v>Africa</v>
          </cell>
        </row>
        <row r="207">
          <cell r="A207" t="str">
            <v>710</v>
          </cell>
          <cell r="C207" t="str">
            <v>South Africa</v>
          </cell>
          <cell r="E207" t="str">
            <v>Africa</v>
          </cell>
        </row>
        <row r="208">
          <cell r="A208" t="str">
            <v>239</v>
          </cell>
          <cell r="C208" t="str">
            <v>South Georgia and the South Sandwich Islands</v>
          </cell>
          <cell r="E208" t="str">
            <v>Antarctica</v>
          </cell>
        </row>
        <row r="209">
          <cell r="A209" t="str">
            <v>728</v>
          </cell>
          <cell r="C209" t="str">
            <v>South Sudan</v>
          </cell>
          <cell r="E209" t="str">
            <v>Africa</v>
          </cell>
        </row>
        <row r="210">
          <cell r="A210" t="str">
            <v>724</v>
          </cell>
          <cell r="C210" t="str">
            <v>Spain</v>
          </cell>
          <cell r="E210" t="str">
            <v>Europe</v>
          </cell>
        </row>
        <row r="211">
          <cell r="A211" t="str">
            <v>144</v>
          </cell>
          <cell r="C211" t="str">
            <v>Sri Lanka</v>
          </cell>
          <cell r="E211" t="str">
            <v>Asia</v>
          </cell>
        </row>
        <row r="212">
          <cell r="A212" t="str">
            <v>275</v>
          </cell>
          <cell r="C212" t="str">
            <v>State of Palestine</v>
          </cell>
          <cell r="E212" t="str">
            <v>Asia</v>
          </cell>
        </row>
        <row r="213">
          <cell r="A213" t="str">
            <v>729</v>
          </cell>
          <cell r="C213" t="str">
            <v>Sudan</v>
          </cell>
          <cell r="E213" t="str">
            <v>Africa</v>
          </cell>
        </row>
        <row r="214">
          <cell r="A214" t="str">
            <v>740</v>
          </cell>
          <cell r="C214" t="str">
            <v>Suriname</v>
          </cell>
          <cell r="E214" t="str">
            <v>South America</v>
          </cell>
        </row>
        <row r="215">
          <cell r="A215" t="str">
            <v>744</v>
          </cell>
          <cell r="C215" t="str">
            <v>Svalbard and Jan Mayen</v>
          </cell>
          <cell r="E215" t="str">
            <v>Europe</v>
          </cell>
        </row>
        <row r="216">
          <cell r="A216" t="str">
            <v>748</v>
          </cell>
          <cell r="C216" t="str">
            <v>Swaziland</v>
          </cell>
          <cell r="E216" t="str">
            <v>Africa</v>
          </cell>
        </row>
        <row r="217">
          <cell r="A217" t="str">
            <v>752</v>
          </cell>
          <cell r="C217" t="str">
            <v>Sweden</v>
          </cell>
          <cell r="E217" t="str">
            <v>Europe</v>
          </cell>
        </row>
        <row r="218">
          <cell r="A218" t="str">
            <v>756</v>
          </cell>
          <cell r="C218" t="str">
            <v>Switzerland</v>
          </cell>
          <cell r="E218" t="str">
            <v>Europe</v>
          </cell>
        </row>
        <row r="219">
          <cell r="A219" t="str">
            <v>760</v>
          </cell>
          <cell r="C219" t="str">
            <v>Syria</v>
          </cell>
          <cell r="E219" t="str">
            <v>Asia</v>
          </cell>
        </row>
        <row r="220">
          <cell r="A220" t="str">
            <v>158</v>
          </cell>
          <cell r="C220" t="str">
            <v>Taiwan</v>
          </cell>
          <cell r="E220" t="str">
            <v>Asia</v>
          </cell>
        </row>
        <row r="221">
          <cell r="A221" t="str">
            <v>762</v>
          </cell>
          <cell r="C221" t="str">
            <v xml:space="preserve">Tajikistan </v>
          </cell>
          <cell r="E221" t="str">
            <v>Asia</v>
          </cell>
        </row>
        <row r="222">
          <cell r="A222" t="str">
            <v>834</v>
          </cell>
          <cell r="C222" t="str">
            <v>Tanzania</v>
          </cell>
          <cell r="E222" t="str">
            <v>Africa</v>
          </cell>
        </row>
        <row r="223">
          <cell r="A223" t="str">
            <v>764</v>
          </cell>
          <cell r="C223" t="str">
            <v>Thailand</v>
          </cell>
          <cell r="E223" t="str">
            <v>Asia</v>
          </cell>
        </row>
        <row r="224">
          <cell r="A224" t="str">
            <v>626</v>
          </cell>
          <cell r="C224" t="str">
            <v>Timor Leste</v>
          </cell>
          <cell r="E224" t="str">
            <v>Asia</v>
          </cell>
        </row>
        <row r="225">
          <cell r="A225" t="str">
            <v>768</v>
          </cell>
          <cell r="C225" t="str">
            <v>Togo</v>
          </cell>
          <cell r="E225" t="str">
            <v>Africa</v>
          </cell>
        </row>
        <row r="226">
          <cell r="A226" t="str">
            <v>772</v>
          </cell>
          <cell r="C226" t="str">
            <v>Tokelau</v>
          </cell>
          <cell r="E226" t="str">
            <v>Australia</v>
          </cell>
        </row>
        <row r="227">
          <cell r="A227" t="str">
            <v>776</v>
          </cell>
          <cell r="C227" t="str">
            <v>Tonga</v>
          </cell>
          <cell r="E227" t="str">
            <v>Australia</v>
          </cell>
        </row>
        <row r="228">
          <cell r="A228" t="str">
            <v>780</v>
          </cell>
          <cell r="C228" t="str">
            <v>Trinidad and Tobago</v>
          </cell>
          <cell r="E228" t="str">
            <v>South America</v>
          </cell>
        </row>
        <row r="229">
          <cell r="A229" t="str">
            <v>788</v>
          </cell>
          <cell r="C229" t="str">
            <v>Tunisia</v>
          </cell>
          <cell r="E229" t="str">
            <v>Africa</v>
          </cell>
        </row>
        <row r="230">
          <cell r="A230" t="str">
            <v>792</v>
          </cell>
          <cell r="C230" t="str">
            <v>Turkey</v>
          </cell>
          <cell r="E230" t="str">
            <v>Asia</v>
          </cell>
        </row>
        <row r="231">
          <cell r="A231" t="str">
            <v>795</v>
          </cell>
          <cell r="C231" t="str">
            <v>Turkmenistan</v>
          </cell>
          <cell r="E231" t="str">
            <v>Asia</v>
          </cell>
        </row>
        <row r="232">
          <cell r="A232" t="str">
            <v>796</v>
          </cell>
          <cell r="C232" t="str">
            <v>Turks and Caicos Islands</v>
          </cell>
          <cell r="E232" t="str">
            <v>North America</v>
          </cell>
        </row>
        <row r="233">
          <cell r="A233" t="str">
            <v>798</v>
          </cell>
          <cell r="C233" t="str">
            <v>Tuvalu</v>
          </cell>
          <cell r="E233" t="str">
            <v>Australia</v>
          </cell>
        </row>
        <row r="234">
          <cell r="A234" t="str">
            <v>800</v>
          </cell>
          <cell r="C234" t="str">
            <v>Uganda</v>
          </cell>
          <cell r="E234" t="str">
            <v>Africa</v>
          </cell>
        </row>
        <row r="235">
          <cell r="A235" t="str">
            <v>804</v>
          </cell>
          <cell r="C235" t="str">
            <v>Ukraine</v>
          </cell>
          <cell r="E235" t="str">
            <v>Europe</v>
          </cell>
        </row>
        <row r="236">
          <cell r="A236" t="str">
            <v>784</v>
          </cell>
          <cell r="C236" t="str">
            <v>United Arab Emirates</v>
          </cell>
          <cell r="E236" t="str">
            <v>Asia</v>
          </cell>
        </row>
        <row r="237">
          <cell r="A237" t="str">
            <v>826</v>
          </cell>
          <cell r="C237" t="str">
            <v>United Kingdom</v>
          </cell>
          <cell r="E237" t="str">
            <v>Europe</v>
          </cell>
        </row>
        <row r="238">
          <cell r="A238" t="str">
            <v>581</v>
          </cell>
          <cell r="C238" t="str">
            <v>United States Minor Outlying Islands</v>
          </cell>
          <cell r="E238" t="str">
            <v>Australia</v>
          </cell>
        </row>
        <row r="239">
          <cell r="A239" t="str">
            <v>840</v>
          </cell>
          <cell r="C239" t="str">
            <v>United States of America</v>
          </cell>
          <cell r="E239" t="str">
            <v>North America</v>
          </cell>
        </row>
        <row r="240">
          <cell r="A240" t="str">
            <v>858</v>
          </cell>
          <cell r="C240" t="str">
            <v>Uruguay</v>
          </cell>
          <cell r="E240" t="str">
            <v>South America</v>
          </cell>
        </row>
        <row r="241">
          <cell r="A241" t="str">
            <v>850</v>
          </cell>
          <cell r="C241" t="str">
            <v>US Virgin Islands</v>
          </cell>
          <cell r="E241" t="str">
            <v>North America</v>
          </cell>
        </row>
        <row r="242">
          <cell r="A242" t="str">
            <v>860</v>
          </cell>
          <cell r="C242" t="str">
            <v>Uzbekistan</v>
          </cell>
          <cell r="E242" t="str">
            <v>Asia</v>
          </cell>
        </row>
        <row r="243">
          <cell r="A243" t="str">
            <v>548</v>
          </cell>
          <cell r="C243" t="str">
            <v>Vanuatu</v>
          </cell>
          <cell r="E243" t="str">
            <v>Australia</v>
          </cell>
        </row>
        <row r="244">
          <cell r="A244" t="str">
            <v>336</v>
          </cell>
          <cell r="C244" t="str">
            <v>Vatican City State</v>
          </cell>
          <cell r="E244" t="str">
            <v>Europe</v>
          </cell>
        </row>
        <row r="245">
          <cell r="A245" t="str">
            <v>862</v>
          </cell>
          <cell r="C245" t="str">
            <v>Venezuela</v>
          </cell>
          <cell r="E245" t="str">
            <v>South America</v>
          </cell>
        </row>
        <row r="246">
          <cell r="A246" t="str">
            <v>704</v>
          </cell>
          <cell r="C246" t="str">
            <v>Vietnam</v>
          </cell>
          <cell r="E246" t="str">
            <v>Asia</v>
          </cell>
        </row>
        <row r="247">
          <cell r="A247" t="str">
            <v>876</v>
          </cell>
          <cell r="C247" t="str">
            <v>Wallis and Futuna</v>
          </cell>
          <cell r="E247" t="str">
            <v>Australia</v>
          </cell>
        </row>
        <row r="248">
          <cell r="A248" t="str">
            <v>732</v>
          </cell>
          <cell r="C248" t="str">
            <v>Western Sahara</v>
          </cell>
          <cell r="E248" t="str">
            <v>Africa</v>
          </cell>
        </row>
        <row r="249">
          <cell r="A249" t="str">
            <v>887</v>
          </cell>
          <cell r="C249" t="str">
            <v>Yemen</v>
          </cell>
          <cell r="E249" t="str">
            <v>Asia</v>
          </cell>
        </row>
        <row r="250">
          <cell r="A250" t="str">
            <v>894</v>
          </cell>
          <cell r="C250" t="str">
            <v>Zambia</v>
          </cell>
          <cell r="E250" t="str">
            <v>Africa</v>
          </cell>
        </row>
        <row r="251">
          <cell r="A251" t="str">
            <v>716</v>
          </cell>
          <cell r="C251" t="str">
            <v>Zimbabwe</v>
          </cell>
          <cell r="E251" t="str">
            <v>Africa</v>
          </cell>
        </row>
        <row r="252">
          <cell r="A252" t="str">
            <v>N/A</v>
          </cell>
          <cell r="C252" t="str">
            <v>N/A</v>
          </cell>
          <cell r="E252" t="str">
            <v>N/A</v>
          </cell>
        </row>
      </sheetData>
      <sheetData sheetId="8">
        <row r="2">
          <cell r="A2" t="str">
            <v>Afghan</v>
          </cell>
        </row>
        <row r="3">
          <cell r="A3" t="str">
            <v>Albanian</v>
          </cell>
        </row>
        <row r="4">
          <cell r="A4" t="str">
            <v>Algerian</v>
          </cell>
        </row>
        <row r="5">
          <cell r="A5" t="str">
            <v>American</v>
          </cell>
        </row>
        <row r="6">
          <cell r="A6" t="str">
            <v>American Samoan</v>
          </cell>
        </row>
        <row r="7">
          <cell r="A7" t="str">
            <v>Andorran</v>
          </cell>
        </row>
        <row r="8">
          <cell r="A8" t="str">
            <v>Angolan</v>
          </cell>
        </row>
        <row r="9">
          <cell r="A9" t="str">
            <v>Antiguan, Barbudan</v>
          </cell>
        </row>
        <row r="10">
          <cell r="A10" t="str">
            <v>Argentine</v>
          </cell>
        </row>
        <row r="11">
          <cell r="A11" t="str">
            <v>Armenian</v>
          </cell>
        </row>
        <row r="12">
          <cell r="A12" t="str">
            <v>Australian</v>
          </cell>
        </row>
        <row r="13">
          <cell r="A13" t="str">
            <v>Austrian</v>
          </cell>
        </row>
        <row r="14">
          <cell r="A14" t="str">
            <v>Azerbaijani</v>
          </cell>
        </row>
        <row r="15">
          <cell r="A15" t="str">
            <v>Bahamian</v>
          </cell>
        </row>
        <row r="16">
          <cell r="A16" t="str">
            <v>Bahraini</v>
          </cell>
        </row>
        <row r="17">
          <cell r="A17" t="str">
            <v>Bangladeshi</v>
          </cell>
        </row>
        <row r="18">
          <cell r="A18" t="str">
            <v>Barbadian</v>
          </cell>
        </row>
        <row r="19">
          <cell r="A19" t="str">
            <v>Belarusian</v>
          </cell>
        </row>
        <row r="20">
          <cell r="A20" t="str">
            <v>Belgian</v>
          </cell>
        </row>
        <row r="21">
          <cell r="A21" t="str">
            <v>Belizean</v>
          </cell>
        </row>
        <row r="22">
          <cell r="A22" t="str">
            <v>Beninese</v>
          </cell>
        </row>
        <row r="23">
          <cell r="A23" t="str">
            <v>Bhutanese</v>
          </cell>
        </row>
        <row r="24">
          <cell r="A24" t="str">
            <v>Bissau-Guinean</v>
          </cell>
        </row>
        <row r="25">
          <cell r="A25" t="str">
            <v>Bolivian</v>
          </cell>
        </row>
        <row r="26">
          <cell r="A26" t="str">
            <v>Bosnian, Herzegovinian</v>
          </cell>
        </row>
        <row r="27">
          <cell r="A27" t="str">
            <v>Botswanan</v>
          </cell>
        </row>
        <row r="28">
          <cell r="A28" t="str">
            <v>Brazilian</v>
          </cell>
        </row>
        <row r="29">
          <cell r="A29" t="str">
            <v>Bruneian</v>
          </cell>
        </row>
        <row r="30">
          <cell r="A30" t="str">
            <v>Bulgarian</v>
          </cell>
        </row>
        <row r="31">
          <cell r="A31" t="str">
            <v>Burkinabe</v>
          </cell>
        </row>
        <row r="32">
          <cell r="A32" t="str">
            <v>Burmese</v>
          </cell>
        </row>
        <row r="33">
          <cell r="A33" t="str">
            <v>Burundian</v>
          </cell>
        </row>
        <row r="34">
          <cell r="A34" t="str">
            <v>Cabo Verdean</v>
          </cell>
        </row>
        <row r="35">
          <cell r="A35" t="str">
            <v>Cambodian</v>
          </cell>
        </row>
        <row r="36">
          <cell r="A36" t="str">
            <v>Cameroonian</v>
          </cell>
        </row>
        <row r="37">
          <cell r="A37" t="str">
            <v>Canadian</v>
          </cell>
        </row>
        <row r="38">
          <cell r="A38" t="str">
            <v>Central African</v>
          </cell>
        </row>
        <row r="39">
          <cell r="A39" t="str">
            <v>Chadian</v>
          </cell>
        </row>
        <row r="40">
          <cell r="A40" t="str">
            <v>Chilean</v>
          </cell>
        </row>
        <row r="41">
          <cell r="A41" t="str">
            <v>Chinese</v>
          </cell>
        </row>
        <row r="42">
          <cell r="A42" t="str">
            <v>Colombian</v>
          </cell>
        </row>
        <row r="43">
          <cell r="A43" t="str">
            <v>Comoran</v>
          </cell>
        </row>
        <row r="44">
          <cell r="A44" t="str">
            <v>Congolese</v>
          </cell>
        </row>
        <row r="45">
          <cell r="A45" t="str">
            <v>Congolese (Congo Republic)</v>
          </cell>
        </row>
        <row r="46">
          <cell r="A46" t="str">
            <v>Costa Rican</v>
          </cell>
        </row>
        <row r="47">
          <cell r="A47" t="str">
            <v>Croatian</v>
          </cell>
        </row>
        <row r="48">
          <cell r="A48" t="str">
            <v>Cuban</v>
          </cell>
        </row>
        <row r="49">
          <cell r="A49" t="str">
            <v>Cypriot</v>
          </cell>
        </row>
        <row r="50">
          <cell r="A50" t="str">
            <v>Czech</v>
          </cell>
        </row>
        <row r="51">
          <cell r="A51" t="str">
            <v>Danish</v>
          </cell>
        </row>
        <row r="52">
          <cell r="A52" t="str">
            <v>Djiboutian</v>
          </cell>
        </row>
        <row r="53">
          <cell r="A53" t="str">
            <v>Dominican</v>
          </cell>
        </row>
        <row r="54">
          <cell r="A54" t="str">
            <v>Dominican</v>
          </cell>
        </row>
        <row r="55">
          <cell r="A55" t="str">
            <v>Dutch</v>
          </cell>
        </row>
        <row r="56">
          <cell r="A56" t="str">
            <v>Ecuadorian</v>
          </cell>
        </row>
        <row r="57">
          <cell r="A57" t="str">
            <v>Egyptian</v>
          </cell>
        </row>
        <row r="58">
          <cell r="A58" t="str">
            <v>Emirati</v>
          </cell>
        </row>
        <row r="59">
          <cell r="A59" t="str">
            <v>Equatorial Guinean</v>
          </cell>
        </row>
        <row r="60">
          <cell r="A60" t="str">
            <v>Eritrean</v>
          </cell>
        </row>
        <row r="61">
          <cell r="A61" t="str">
            <v>Estonian</v>
          </cell>
        </row>
        <row r="62">
          <cell r="A62" t="str">
            <v>Ethiopian</v>
          </cell>
        </row>
        <row r="63">
          <cell r="A63" t="str">
            <v>Fijian</v>
          </cell>
        </row>
        <row r="64">
          <cell r="A64" t="str">
            <v>Filipino</v>
          </cell>
        </row>
        <row r="65">
          <cell r="A65" t="str">
            <v>Finnish</v>
          </cell>
        </row>
        <row r="66">
          <cell r="A66" t="str">
            <v>French</v>
          </cell>
        </row>
        <row r="67">
          <cell r="A67" t="str">
            <v>Gabonese</v>
          </cell>
        </row>
        <row r="68">
          <cell r="A68" t="str">
            <v>Gambian</v>
          </cell>
        </row>
        <row r="69">
          <cell r="A69" t="str">
            <v>Georgian</v>
          </cell>
        </row>
        <row r="70">
          <cell r="A70" t="str">
            <v>German</v>
          </cell>
        </row>
        <row r="71">
          <cell r="A71" t="str">
            <v>Ghanaian</v>
          </cell>
        </row>
        <row r="72">
          <cell r="A72" t="str">
            <v>Greek</v>
          </cell>
        </row>
        <row r="73">
          <cell r="A73" t="str">
            <v>Grenadian</v>
          </cell>
        </row>
        <row r="74">
          <cell r="A74" t="str">
            <v>Guatemalan</v>
          </cell>
        </row>
        <row r="75">
          <cell r="A75" t="str">
            <v>Guinean</v>
          </cell>
        </row>
        <row r="76">
          <cell r="A76" t="str">
            <v>Guyanese</v>
          </cell>
        </row>
        <row r="77">
          <cell r="A77" t="str">
            <v>Haitian</v>
          </cell>
        </row>
        <row r="78">
          <cell r="A78" t="str">
            <v>Honduran</v>
          </cell>
        </row>
        <row r="79">
          <cell r="A79" t="str">
            <v>Hungarian</v>
          </cell>
        </row>
        <row r="80">
          <cell r="A80" t="str">
            <v>Icelandic</v>
          </cell>
        </row>
        <row r="81">
          <cell r="A81" t="str">
            <v>I-Kiribati </v>
          </cell>
        </row>
        <row r="82">
          <cell r="A82" t="str">
            <v>Indian</v>
          </cell>
        </row>
        <row r="83">
          <cell r="A83" t="str">
            <v>Indonesian</v>
          </cell>
        </row>
        <row r="84">
          <cell r="A84" t="str">
            <v>Iranian</v>
          </cell>
        </row>
        <row r="85">
          <cell r="A85" t="str">
            <v>Iraqi</v>
          </cell>
        </row>
        <row r="86">
          <cell r="A86" t="str">
            <v>Irish</v>
          </cell>
        </row>
        <row r="87">
          <cell r="A87" t="str">
            <v>Israeli</v>
          </cell>
        </row>
        <row r="88">
          <cell r="A88" t="str">
            <v>Italian</v>
          </cell>
        </row>
        <row r="89">
          <cell r="A89" t="str">
            <v>Ivorian</v>
          </cell>
        </row>
        <row r="90">
          <cell r="A90" t="str">
            <v>Jamaican</v>
          </cell>
        </row>
        <row r="91">
          <cell r="A91" t="str">
            <v>Japanese</v>
          </cell>
        </row>
        <row r="92">
          <cell r="A92" t="str">
            <v>Jordanian</v>
          </cell>
        </row>
        <row r="93">
          <cell r="A93" t="str">
            <v>Kazakh</v>
          </cell>
        </row>
        <row r="94">
          <cell r="A94" t="str">
            <v>Kenyan</v>
          </cell>
        </row>
        <row r="95">
          <cell r="A95" t="str">
            <v>Kittitian, Nevisian</v>
          </cell>
        </row>
        <row r="96">
          <cell r="A96" t="str">
            <v>Kuwaiti</v>
          </cell>
        </row>
        <row r="97">
          <cell r="A97" t="str">
            <v>Kyrgyzstani</v>
          </cell>
        </row>
        <row r="98">
          <cell r="A98" t="str">
            <v>Laotian</v>
          </cell>
        </row>
        <row r="99">
          <cell r="A99" t="str">
            <v>Latvian</v>
          </cell>
        </row>
        <row r="100">
          <cell r="A100" t="str">
            <v>Lebanese</v>
          </cell>
        </row>
        <row r="101">
          <cell r="A101" t="str">
            <v>Liberian</v>
          </cell>
        </row>
        <row r="102">
          <cell r="A102" t="str">
            <v>Libyan</v>
          </cell>
        </row>
        <row r="103">
          <cell r="A103" t="str">
            <v>Liechtensteiner</v>
          </cell>
        </row>
        <row r="104">
          <cell r="A104" t="str">
            <v>Lithuanian</v>
          </cell>
        </row>
        <row r="105">
          <cell r="A105" t="str">
            <v>Luxembourger</v>
          </cell>
        </row>
        <row r="106">
          <cell r="A106" t="str">
            <v>Macedonian</v>
          </cell>
        </row>
        <row r="107">
          <cell r="A107" t="str">
            <v>Malagasy</v>
          </cell>
        </row>
        <row r="108">
          <cell r="A108" t="str">
            <v>Malawian</v>
          </cell>
        </row>
        <row r="109">
          <cell r="A109" t="str">
            <v>Malaysian</v>
          </cell>
        </row>
        <row r="110">
          <cell r="A110" t="str">
            <v>Maldivian</v>
          </cell>
        </row>
        <row r="111">
          <cell r="A111" t="str">
            <v>Malian</v>
          </cell>
        </row>
        <row r="112">
          <cell r="A112" t="str">
            <v>Maltese</v>
          </cell>
        </row>
        <row r="113">
          <cell r="A113" t="str">
            <v>Marshallese</v>
          </cell>
        </row>
        <row r="114">
          <cell r="A114" t="str">
            <v>Mauritanian</v>
          </cell>
        </row>
        <row r="115">
          <cell r="A115" t="str">
            <v>Mauritian</v>
          </cell>
        </row>
        <row r="116">
          <cell r="A116" t="str">
            <v>Mexican</v>
          </cell>
        </row>
        <row r="117">
          <cell r="A117" t="str">
            <v>Micronesian</v>
          </cell>
        </row>
        <row r="118">
          <cell r="A118" t="str">
            <v>Moldovan</v>
          </cell>
        </row>
        <row r="119">
          <cell r="A119" t="str">
            <v>Monegasque, Monacan</v>
          </cell>
        </row>
        <row r="120">
          <cell r="A120" t="str">
            <v>Mongolian</v>
          </cell>
        </row>
        <row r="121">
          <cell r="A121" t="str">
            <v>Montenegrin</v>
          </cell>
        </row>
        <row r="122">
          <cell r="A122" t="str">
            <v>Montserratian</v>
          </cell>
        </row>
        <row r="123">
          <cell r="A123" t="str">
            <v>Moroccan</v>
          </cell>
        </row>
        <row r="124">
          <cell r="A124" t="str">
            <v>Mosotho</v>
          </cell>
        </row>
        <row r="125">
          <cell r="A125" t="str">
            <v>Mozambican</v>
          </cell>
        </row>
        <row r="126">
          <cell r="A126" t="str">
            <v>Namibian</v>
          </cell>
        </row>
        <row r="127">
          <cell r="A127" t="str">
            <v>Nauruan</v>
          </cell>
        </row>
        <row r="128">
          <cell r="A128" t="str">
            <v>Nepalese</v>
          </cell>
        </row>
        <row r="129">
          <cell r="A129" t="str">
            <v>New Zealand</v>
          </cell>
        </row>
        <row r="130">
          <cell r="A130" t="str">
            <v>Nicaraguan</v>
          </cell>
        </row>
        <row r="131">
          <cell r="A131" t="str">
            <v>Nigerian</v>
          </cell>
        </row>
        <row r="132">
          <cell r="A132" t="str">
            <v>Nigerien</v>
          </cell>
        </row>
        <row r="133">
          <cell r="A133" t="str">
            <v>Ni-Vanuatu</v>
          </cell>
        </row>
        <row r="134">
          <cell r="A134" t="str">
            <v>North Korean</v>
          </cell>
        </row>
        <row r="135">
          <cell r="A135" t="str">
            <v>Norwegian</v>
          </cell>
        </row>
        <row r="136">
          <cell r="A136" t="str">
            <v>Omani</v>
          </cell>
        </row>
        <row r="137">
          <cell r="A137" t="str">
            <v>Pakistani</v>
          </cell>
        </row>
        <row r="138">
          <cell r="A138" t="str">
            <v>Palauan</v>
          </cell>
        </row>
        <row r="139">
          <cell r="A139" t="str">
            <v>Panamanian</v>
          </cell>
        </row>
        <row r="140">
          <cell r="A140" t="str">
            <v>Papua New Guinean</v>
          </cell>
        </row>
        <row r="141">
          <cell r="A141" t="str">
            <v>Paraguayan</v>
          </cell>
        </row>
        <row r="142">
          <cell r="A142" t="str">
            <v>Peruvian</v>
          </cell>
        </row>
        <row r="143">
          <cell r="A143" t="str">
            <v>Polish</v>
          </cell>
        </row>
        <row r="144">
          <cell r="A144" t="str">
            <v>Portuguese</v>
          </cell>
        </row>
        <row r="145">
          <cell r="A145" t="str">
            <v>Qatari</v>
          </cell>
        </row>
        <row r="146">
          <cell r="A146" t="str">
            <v>Romanian</v>
          </cell>
        </row>
        <row r="147">
          <cell r="A147" t="str">
            <v>Russian</v>
          </cell>
        </row>
        <row r="148">
          <cell r="A148" t="str">
            <v>Rwandan</v>
          </cell>
        </row>
        <row r="149">
          <cell r="A149" t="str">
            <v>Sahrawi, Sahraoui</v>
          </cell>
        </row>
        <row r="150">
          <cell r="A150" t="str">
            <v>Saint Lucian</v>
          </cell>
        </row>
        <row r="151">
          <cell r="A151" t="str">
            <v>Saint Vincentian, Vincentian</v>
          </cell>
        </row>
        <row r="152">
          <cell r="A152" t="str">
            <v>Salvadoran</v>
          </cell>
        </row>
        <row r="153">
          <cell r="A153" t="str">
            <v>Sammarinese</v>
          </cell>
        </row>
        <row r="154">
          <cell r="A154" t="str">
            <v>Samoa</v>
          </cell>
        </row>
        <row r="155">
          <cell r="A155" t="str">
            <v>Sao Tomean</v>
          </cell>
        </row>
        <row r="156">
          <cell r="A156" t="str">
            <v>Saudi Arabian</v>
          </cell>
        </row>
        <row r="157">
          <cell r="A157" t="str">
            <v>Senegalese</v>
          </cell>
        </row>
        <row r="158">
          <cell r="A158" t="str">
            <v>Serbian</v>
          </cell>
        </row>
        <row r="159">
          <cell r="A159" t="str">
            <v>Seychellois</v>
          </cell>
        </row>
        <row r="160">
          <cell r="A160" t="str">
            <v>Sierra Leonean</v>
          </cell>
        </row>
        <row r="161">
          <cell r="A161" t="str">
            <v>Singaporean</v>
          </cell>
        </row>
        <row r="162">
          <cell r="A162" t="str">
            <v>Slovak</v>
          </cell>
        </row>
        <row r="163">
          <cell r="A163" t="str">
            <v>Slovenian</v>
          </cell>
        </row>
        <row r="164">
          <cell r="A164" t="str">
            <v>Solomon Islander</v>
          </cell>
        </row>
        <row r="165">
          <cell r="A165" t="str">
            <v>Somali</v>
          </cell>
        </row>
        <row r="166">
          <cell r="A166" t="str">
            <v>South African</v>
          </cell>
        </row>
        <row r="167">
          <cell r="A167" t="str">
            <v>South Korean</v>
          </cell>
        </row>
        <row r="168">
          <cell r="A168" t="str">
            <v>South Sudanese</v>
          </cell>
        </row>
        <row r="169">
          <cell r="A169" t="str">
            <v>Spanish</v>
          </cell>
        </row>
        <row r="170">
          <cell r="A170" t="str">
            <v>Sri Lankan</v>
          </cell>
        </row>
        <row r="171">
          <cell r="A171" t="str">
            <v>Sudanese</v>
          </cell>
        </row>
        <row r="172">
          <cell r="A172" t="str">
            <v>Surinamer</v>
          </cell>
        </row>
        <row r="173">
          <cell r="A173" t="str">
            <v>Swazi</v>
          </cell>
        </row>
        <row r="174">
          <cell r="A174" t="str">
            <v>Swedish</v>
          </cell>
        </row>
        <row r="175">
          <cell r="A175" t="str">
            <v>Swiss</v>
          </cell>
        </row>
        <row r="176">
          <cell r="A176" t="str">
            <v>Syrian</v>
          </cell>
        </row>
        <row r="177">
          <cell r="A177" t="str">
            <v>Taiwanese</v>
          </cell>
        </row>
        <row r="178">
          <cell r="A178" t="str">
            <v>Tajikistani</v>
          </cell>
        </row>
        <row r="179">
          <cell r="A179" t="str">
            <v>Tanzanian</v>
          </cell>
        </row>
        <row r="180">
          <cell r="A180" t="str">
            <v>Thai</v>
          </cell>
        </row>
        <row r="181">
          <cell r="A181" t="str">
            <v>Timorese</v>
          </cell>
        </row>
        <row r="182">
          <cell r="A182" t="str">
            <v>Togolese</v>
          </cell>
        </row>
        <row r="183">
          <cell r="A183" t="str">
            <v>Tongan</v>
          </cell>
        </row>
        <row r="184">
          <cell r="A184" t="str">
            <v>Trinidadian, Tobagonian</v>
          </cell>
        </row>
        <row r="185">
          <cell r="A185" t="str">
            <v>Tunisian</v>
          </cell>
        </row>
        <row r="186">
          <cell r="A186" t="str">
            <v>Turkish</v>
          </cell>
        </row>
        <row r="187">
          <cell r="A187" t="str">
            <v>Turkmen</v>
          </cell>
        </row>
        <row r="188">
          <cell r="A188" t="str">
            <v>Tuvaluan</v>
          </cell>
        </row>
        <row r="189">
          <cell r="A189" t="str">
            <v>Ugandan</v>
          </cell>
        </row>
        <row r="190">
          <cell r="A190" t="str">
            <v>Ukrainian</v>
          </cell>
        </row>
        <row r="191">
          <cell r="A191" t="str">
            <v>United Kingdom</v>
          </cell>
        </row>
        <row r="192">
          <cell r="A192" t="str">
            <v>Uruguayan</v>
          </cell>
        </row>
        <row r="193">
          <cell r="A193" t="str">
            <v>Uzbekistani</v>
          </cell>
        </row>
        <row r="194">
          <cell r="A194" t="str">
            <v>Vaticano</v>
          </cell>
        </row>
        <row r="195">
          <cell r="A195" t="str">
            <v>Venezuelan</v>
          </cell>
        </row>
        <row r="196">
          <cell r="A196" t="str">
            <v>Vietnamese</v>
          </cell>
        </row>
        <row r="197">
          <cell r="A197" t="str">
            <v>Yemenite</v>
          </cell>
        </row>
        <row r="198">
          <cell r="A198" t="str">
            <v>Zambian</v>
          </cell>
        </row>
        <row r="199">
          <cell r="A199" t="str">
            <v>Zimbabwean</v>
          </cell>
        </row>
        <row r="200">
          <cell r="A200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1:AO520"/>
  <sheetViews>
    <sheetView tabSelected="1" view="pageBreakPreview" zoomScale="68" zoomScaleNormal="100" zoomScaleSheetLayoutView="68" workbookViewId="0">
      <pane xSplit="6" ySplit="1" topLeftCell="G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J168" sqref="J168"/>
    </sheetView>
  </sheetViews>
  <sheetFormatPr defaultColWidth="22.19921875" defaultRowHeight="13.8" x14ac:dyDescent="0.25"/>
  <cols>
    <col min="1" max="1" width="4.19921875" style="8" customWidth="1"/>
    <col min="2" max="2" width="13.8984375" style="8" customWidth="1"/>
    <col min="3" max="3" width="5.3984375" style="8" customWidth="1"/>
    <col min="4" max="4" width="11" style="10" customWidth="1"/>
    <col min="5" max="5" width="12.59765625" style="10" bestFit="1" customWidth="1"/>
    <col min="6" max="6" width="14.69921875" style="10" customWidth="1"/>
    <col min="7" max="7" width="10.09765625" style="8" customWidth="1"/>
    <col min="8" max="8" width="11.3984375" style="8" customWidth="1"/>
    <col min="9" max="9" width="14.8984375" style="10" customWidth="1"/>
    <col min="10" max="10" width="30" style="10" customWidth="1"/>
    <col min="11" max="11" width="17.8984375" style="10" customWidth="1"/>
    <col min="12" max="12" width="38.09765625" style="10" bestFit="1" customWidth="1"/>
    <col min="13" max="13" width="26.3984375" style="10" bestFit="1" customWidth="1"/>
    <col min="14" max="14" width="58.09765625" style="10" bestFit="1" customWidth="1"/>
    <col min="15" max="15" width="20" style="13" customWidth="1"/>
    <col min="16" max="16" width="26" style="8" bestFit="1" customWidth="1"/>
    <col min="17" max="17" width="21.19921875" style="8" customWidth="1"/>
    <col min="18" max="18" width="40" style="8" customWidth="1"/>
    <col min="19" max="19" width="28.59765625" style="8" customWidth="1"/>
    <col min="20" max="20" width="28.59765625" style="10" customWidth="1"/>
    <col min="21" max="21" width="13.19921875" style="8" bestFit="1" customWidth="1"/>
    <col min="22" max="23" width="16.8984375" style="10" customWidth="1"/>
    <col min="24" max="24" width="15" style="9" customWidth="1"/>
    <col min="25" max="25" width="6.09765625" style="10" customWidth="1"/>
    <col min="26" max="27" width="14.69921875" style="10" customWidth="1"/>
    <col min="28" max="28" width="22.19921875" style="10" customWidth="1"/>
    <col min="29" max="29" width="13" style="10" customWidth="1"/>
    <col min="30" max="30" width="13" style="57" customWidth="1"/>
    <col min="31" max="31" width="18.8984375" style="11" customWidth="1"/>
    <col min="32" max="32" width="12.5" style="57" customWidth="1"/>
    <col min="33" max="33" width="19.09765625" style="11" customWidth="1"/>
    <col min="34" max="34" width="20.5" style="8" bestFit="1" customWidth="1"/>
    <col min="35" max="35" width="16.5" style="8" bestFit="1" customWidth="1"/>
    <col min="36" max="36" width="11.8984375" style="10" customWidth="1"/>
    <col min="37" max="37" width="16.19921875" style="11" customWidth="1"/>
    <col min="38" max="38" width="20.19921875" style="11" customWidth="1"/>
    <col min="39" max="39" width="19.8984375" style="11" customWidth="1"/>
    <col min="40" max="40" width="17.19921875" style="11" customWidth="1"/>
    <col min="41" max="41" width="22.19921875" style="8"/>
    <col min="42" max="271" width="22.19921875" style="10"/>
    <col min="272" max="273" width="4.19921875" style="10" customWidth="1"/>
    <col min="274" max="274" width="22.19921875" style="10" customWidth="1"/>
    <col min="275" max="275" width="8.59765625" style="10" customWidth="1"/>
    <col min="276" max="276" width="22.19921875" style="10" customWidth="1"/>
    <col min="277" max="277" width="14.8984375" style="10" customWidth="1"/>
    <col min="278" max="278" width="22.19921875" style="10" customWidth="1"/>
    <col min="279" max="279" width="16.8984375" style="10" customWidth="1"/>
    <col min="280" max="280" width="2.3984375" style="10" customWidth="1"/>
    <col min="281" max="281" width="1.8984375" style="10" customWidth="1"/>
    <col min="282" max="282" width="1.59765625" style="10" customWidth="1"/>
    <col min="283" max="283" width="3.8984375" style="10" customWidth="1"/>
    <col min="284" max="284" width="9.09765625" style="10" customWidth="1"/>
    <col min="285" max="285" width="6.8984375" style="10" customWidth="1"/>
    <col min="286" max="286" width="9.59765625" style="10" customWidth="1"/>
    <col min="287" max="288" width="8.3984375" style="10" customWidth="1"/>
    <col min="289" max="289" width="5.19921875" style="10" customWidth="1"/>
    <col min="290" max="290" width="9.3984375" style="10" customWidth="1"/>
    <col min="291" max="291" width="6.69921875" style="10" customWidth="1"/>
    <col min="292" max="292" width="7.3984375" style="10" customWidth="1"/>
    <col min="293" max="293" width="20.69921875" style="10" customWidth="1"/>
    <col min="294" max="294" width="22.19921875" style="10" customWidth="1"/>
    <col min="295" max="295" width="11.3984375" style="10" customWidth="1"/>
    <col min="296" max="296" width="10.3984375" style="10" customWidth="1"/>
    <col min="297" max="527" width="22.19921875" style="10"/>
    <col min="528" max="529" width="4.19921875" style="10" customWidth="1"/>
    <col min="530" max="530" width="22.19921875" style="10" customWidth="1"/>
    <col min="531" max="531" width="8.59765625" style="10" customWidth="1"/>
    <col min="532" max="532" width="22.19921875" style="10" customWidth="1"/>
    <col min="533" max="533" width="14.8984375" style="10" customWidth="1"/>
    <col min="534" max="534" width="22.19921875" style="10" customWidth="1"/>
    <col min="535" max="535" width="16.8984375" style="10" customWidth="1"/>
    <col min="536" max="536" width="2.3984375" style="10" customWidth="1"/>
    <col min="537" max="537" width="1.8984375" style="10" customWidth="1"/>
    <col min="538" max="538" width="1.59765625" style="10" customWidth="1"/>
    <col min="539" max="539" width="3.8984375" style="10" customWidth="1"/>
    <col min="540" max="540" width="9.09765625" style="10" customWidth="1"/>
    <col min="541" max="541" width="6.8984375" style="10" customWidth="1"/>
    <col min="542" max="542" width="9.59765625" style="10" customWidth="1"/>
    <col min="543" max="544" width="8.3984375" style="10" customWidth="1"/>
    <col min="545" max="545" width="5.19921875" style="10" customWidth="1"/>
    <col min="546" max="546" width="9.3984375" style="10" customWidth="1"/>
    <col min="547" max="547" width="6.69921875" style="10" customWidth="1"/>
    <col min="548" max="548" width="7.3984375" style="10" customWidth="1"/>
    <col min="549" max="549" width="20.69921875" style="10" customWidth="1"/>
    <col min="550" max="550" width="22.19921875" style="10" customWidth="1"/>
    <col min="551" max="551" width="11.3984375" style="10" customWidth="1"/>
    <col min="552" max="552" width="10.3984375" style="10" customWidth="1"/>
    <col min="553" max="783" width="22.19921875" style="10"/>
    <col min="784" max="785" width="4.19921875" style="10" customWidth="1"/>
    <col min="786" max="786" width="22.19921875" style="10" customWidth="1"/>
    <col min="787" max="787" width="8.59765625" style="10" customWidth="1"/>
    <col min="788" max="788" width="22.19921875" style="10" customWidth="1"/>
    <col min="789" max="789" width="14.8984375" style="10" customWidth="1"/>
    <col min="790" max="790" width="22.19921875" style="10" customWidth="1"/>
    <col min="791" max="791" width="16.8984375" style="10" customWidth="1"/>
    <col min="792" max="792" width="2.3984375" style="10" customWidth="1"/>
    <col min="793" max="793" width="1.8984375" style="10" customWidth="1"/>
    <col min="794" max="794" width="1.59765625" style="10" customWidth="1"/>
    <col min="795" max="795" width="3.8984375" style="10" customWidth="1"/>
    <col min="796" max="796" width="9.09765625" style="10" customWidth="1"/>
    <col min="797" max="797" width="6.8984375" style="10" customWidth="1"/>
    <col min="798" max="798" width="9.59765625" style="10" customWidth="1"/>
    <col min="799" max="800" width="8.3984375" style="10" customWidth="1"/>
    <col min="801" max="801" width="5.19921875" style="10" customWidth="1"/>
    <col min="802" max="802" width="9.3984375" style="10" customWidth="1"/>
    <col min="803" max="803" width="6.69921875" style="10" customWidth="1"/>
    <col min="804" max="804" width="7.3984375" style="10" customWidth="1"/>
    <col min="805" max="805" width="20.69921875" style="10" customWidth="1"/>
    <col min="806" max="806" width="22.19921875" style="10" customWidth="1"/>
    <col min="807" max="807" width="11.3984375" style="10" customWidth="1"/>
    <col min="808" max="808" width="10.3984375" style="10" customWidth="1"/>
    <col min="809" max="1039" width="22.19921875" style="10"/>
    <col min="1040" max="1041" width="4.19921875" style="10" customWidth="1"/>
    <col min="1042" max="1042" width="22.19921875" style="10" customWidth="1"/>
    <col min="1043" max="1043" width="8.59765625" style="10" customWidth="1"/>
    <col min="1044" max="1044" width="22.19921875" style="10" customWidth="1"/>
    <col min="1045" max="1045" width="14.8984375" style="10" customWidth="1"/>
    <col min="1046" max="1046" width="22.19921875" style="10" customWidth="1"/>
    <col min="1047" max="1047" width="16.8984375" style="10" customWidth="1"/>
    <col min="1048" max="1048" width="2.3984375" style="10" customWidth="1"/>
    <col min="1049" max="1049" width="1.8984375" style="10" customWidth="1"/>
    <col min="1050" max="1050" width="1.59765625" style="10" customWidth="1"/>
    <col min="1051" max="1051" width="3.8984375" style="10" customWidth="1"/>
    <col min="1052" max="1052" width="9.09765625" style="10" customWidth="1"/>
    <col min="1053" max="1053" width="6.8984375" style="10" customWidth="1"/>
    <col min="1054" max="1054" width="9.59765625" style="10" customWidth="1"/>
    <col min="1055" max="1056" width="8.3984375" style="10" customWidth="1"/>
    <col min="1057" max="1057" width="5.19921875" style="10" customWidth="1"/>
    <col min="1058" max="1058" width="9.3984375" style="10" customWidth="1"/>
    <col min="1059" max="1059" width="6.69921875" style="10" customWidth="1"/>
    <col min="1060" max="1060" width="7.3984375" style="10" customWidth="1"/>
    <col min="1061" max="1061" width="20.69921875" style="10" customWidth="1"/>
    <col min="1062" max="1062" width="22.19921875" style="10" customWidth="1"/>
    <col min="1063" max="1063" width="11.3984375" style="10" customWidth="1"/>
    <col min="1064" max="1064" width="10.3984375" style="10" customWidth="1"/>
    <col min="1065" max="1295" width="22.19921875" style="10"/>
    <col min="1296" max="1297" width="4.19921875" style="10" customWidth="1"/>
    <col min="1298" max="1298" width="22.19921875" style="10" customWidth="1"/>
    <col min="1299" max="1299" width="8.59765625" style="10" customWidth="1"/>
    <col min="1300" max="1300" width="22.19921875" style="10" customWidth="1"/>
    <col min="1301" max="1301" width="14.8984375" style="10" customWidth="1"/>
    <col min="1302" max="1302" width="22.19921875" style="10" customWidth="1"/>
    <col min="1303" max="1303" width="16.8984375" style="10" customWidth="1"/>
    <col min="1304" max="1304" width="2.3984375" style="10" customWidth="1"/>
    <col min="1305" max="1305" width="1.8984375" style="10" customWidth="1"/>
    <col min="1306" max="1306" width="1.59765625" style="10" customWidth="1"/>
    <col min="1307" max="1307" width="3.8984375" style="10" customWidth="1"/>
    <col min="1308" max="1308" width="9.09765625" style="10" customWidth="1"/>
    <col min="1309" max="1309" width="6.8984375" style="10" customWidth="1"/>
    <col min="1310" max="1310" width="9.59765625" style="10" customWidth="1"/>
    <col min="1311" max="1312" width="8.3984375" style="10" customWidth="1"/>
    <col min="1313" max="1313" width="5.19921875" style="10" customWidth="1"/>
    <col min="1314" max="1314" width="9.3984375" style="10" customWidth="1"/>
    <col min="1315" max="1315" width="6.69921875" style="10" customWidth="1"/>
    <col min="1316" max="1316" width="7.3984375" style="10" customWidth="1"/>
    <col min="1317" max="1317" width="20.69921875" style="10" customWidth="1"/>
    <col min="1318" max="1318" width="22.19921875" style="10" customWidth="1"/>
    <col min="1319" max="1319" width="11.3984375" style="10" customWidth="1"/>
    <col min="1320" max="1320" width="10.3984375" style="10" customWidth="1"/>
    <col min="1321" max="1551" width="22.19921875" style="10"/>
    <col min="1552" max="1553" width="4.19921875" style="10" customWidth="1"/>
    <col min="1554" max="1554" width="22.19921875" style="10" customWidth="1"/>
    <col min="1555" max="1555" width="8.59765625" style="10" customWidth="1"/>
    <col min="1556" max="1556" width="22.19921875" style="10" customWidth="1"/>
    <col min="1557" max="1557" width="14.8984375" style="10" customWidth="1"/>
    <col min="1558" max="1558" width="22.19921875" style="10" customWidth="1"/>
    <col min="1559" max="1559" width="16.8984375" style="10" customWidth="1"/>
    <col min="1560" max="1560" width="2.3984375" style="10" customWidth="1"/>
    <col min="1561" max="1561" width="1.8984375" style="10" customWidth="1"/>
    <col min="1562" max="1562" width="1.59765625" style="10" customWidth="1"/>
    <col min="1563" max="1563" width="3.8984375" style="10" customWidth="1"/>
    <col min="1564" max="1564" width="9.09765625" style="10" customWidth="1"/>
    <col min="1565" max="1565" width="6.8984375" style="10" customWidth="1"/>
    <col min="1566" max="1566" width="9.59765625" style="10" customWidth="1"/>
    <col min="1567" max="1568" width="8.3984375" style="10" customWidth="1"/>
    <col min="1569" max="1569" width="5.19921875" style="10" customWidth="1"/>
    <col min="1570" max="1570" width="9.3984375" style="10" customWidth="1"/>
    <col min="1571" max="1571" width="6.69921875" style="10" customWidth="1"/>
    <col min="1572" max="1572" width="7.3984375" style="10" customWidth="1"/>
    <col min="1573" max="1573" width="20.69921875" style="10" customWidth="1"/>
    <col min="1574" max="1574" width="22.19921875" style="10" customWidth="1"/>
    <col min="1575" max="1575" width="11.3984375" style="10" customWidth="1"/>
    <col min="1576" max="1576" width="10.3984375" style="10" customWidth="1"/>
    <col min="1577" max="1807" width="22.19921875" style="10"/>
    <col min="1808" max="1809" width="4.19921875" style="10" customWidth="1"/>
    <col min="1810" max="1810" width="22.19921875" style="10" customWidth="1"/>
    <col min="1811" max="1811" width="8.59765625" style="10" customWidth="1"/>
    <col min="1812" max="1812" width="22.19921875" style="10" customWidth="1"/>
    <col min="1813" max="1813" width="14.8984375" style="10" customWidth="1"/>
    <col min="1814" max="1814" width="22.19921875" style="10" customWidth="1"/>
    <col min="1815" max="1815" width="16.8984375" style="10" customWidth="1"/>
    <col min="1816" max="1816" width="2.3984375" style="10" customWidth="1"/>
    <col min="1817" max="1817" width="1.8984375" style="10" customWidth="1"/>
    <col min="1818" max="1818" width="1.59765625" style="10" customWidth="1"/>
    <col min="1819" max="1819" width="3.8984375" style="10" customWidth="1"/>
    <col min="1820" max="1820" width="9.09765625" style="10" customWidth="1"/>
    <col min="1821" max="1821" width="6.8984375" style="10" customWidth="1"/>
    <col min="1822" max="1822" width="9.59765625" style="10" customWidth="1"/>
    <col min="1823" max="1824" width="8.3984375" style="10" customWidth="1"/>
    <col min="1825" max="1825" width="5.19921875" style="10" customWidth="1"/>
    <col min="1826" max="1826" width="9.3984375" style="10" customWidth="1"/>
    <col min="1827" max="1827" width="6.69921875" style="10" customWidth="1"/>
    <col min="1828" max="1828" width="7.3984375" style="10" customWidth="1"/>
    <col min="1829" max="1829" width="20.69921875" style="10" customWidth="1"/>
    <col min="1830" max="1830" width="22.19921875" style="10" customWidth="1"/>
    <col min="1831" max="1831" width="11.3984375" style="10" customWidth="1"/>
    <col min="1832" max="1832" width="10.3984375" style="10" customWidth="1"/>
    <col min="1833" max="2063" width="22.19921875" style="10"/>
    <col min="2064" max="2065" width="4.19921875" style="10" customWidth="1"/>
    <col min="2066" max="2066" width="22.19921875" style="10" customWidth="1"/>
    <col min="2067" max="2067" width="8.59765625" style="10" customWidth="1"/>
    <col min="2068" max="2068" width="22.19921875" style="10" customWidth="1"/>
    <col min="2069" max="2069" width="14.8984375" style="10" customWidth="1"/>
    <col min="2070" max="2070" width="22.19921875" style="10" customWidth="1"/>
    <col min="2071" max="2071" width="16.8984375" style="10" customWidth="1"/>
    <col min="2072" max="2072" width="2.3984375" style="10" customWidth="1"/>
    <col min="2073" max="2073" width="1.8984375" style="10" customWidth="1"/>
    <col min="2074" max="2074" width="1.59765625" style="10" customWidth="1"/>
    <col min="2075" max="2075" width="3.8984375" style="10" customWidth="1"/>
    <col min="2076" max="2076" width="9.09765625" style="10" customWidth="1"/>
    <col min="2077" max="2077" width="6.8984375" style="10" customWidth="1"/>
    <col min="2078" max="2078" width="9.59765625" style="10" customWidth="1"/>
    <col min="2079" max="2080" width="8.3984375" style="10" customWidth="1"/>
    <col min="2081" max="2081" width="5.19921875" style="10" customWidth="1"/>
    <col min="2082" max="2082" width="9.3984375" style="10" customWidth="1"/>
    <col min="2083" max="2083" width="6.69921875" style="10" customWidth="1"/>
    <col min="2084" max="2084" width="7.3984375" style="10" customWidth="1"/>
    <col min="2085" max="2085" width="20.69921875" style="10" customWidth="1"/>
    <col min="2086" max="2086" width="22.19921875" style="10" customWidth="1"/>
    <col min="2087" max="2087" width="11.3984375" style="10" customWidth="1"/>
    <col min="2088" max="2088" width="10.3984375" style="10" customWidth="1"/>
    <col min="2089" max="2319" width="22.19921875" style="10"/>
    <col min="2320" max="2321" width="4.19921875" style="10" customWidth="1"/>
    <col min="2322" max="2322" width="22.19921875" style="10" customWidth="1"/>
    <col min="2323" max="2323" width="8.59765625" style="10" customWidth="1"/>
    <col min="2324" max="2324" width="22.19921875" style="10" customWidth="1"/>
    <col min="2325" max="2325" width="14.8984375" style="10" customWidth="1"/>
    <col min="2326" max="2326" width="22.19921875" style="10" customWidth="1"/>
    <col min="2327" max="2327" width="16.8984375" style="10" customWidth="1"/>
    <col min="2328" max="2328" width="2.3984375" style="10" customWidth="1"/>
    <col min="2329" max="2329" width="1.8984375" style="10" customWidth="1"/>
    <col min="2330" max="2330" width="1.59765625" style="10" customWidth="1"/>
    <col min="2331" max="2331" width="3.8984375" style="10" customWidth="1"/>
    <col min="2332" max="2332" width="9.09765625" style="10" customWidth="1"/>
    <col min="2333" max="2333" width="6.8984375" style="10" customWidth="1"/>
    <col min="2334" max="2334" width="9.59765625" style="10" customWidth="1"/>
    <col min="2335" max="2336" width="8.3984375" style="10" customWidth="1"/>
    <col min="2337" max="2337" width="5.19921875" style="10" customWidth="1"/>
    <col min="2338" max="2338" width="9.3984375" style="10" customWidth="1"/>
    <col min="2339" max="2339" width="6.69921875" style="10" customWidth="1"/>
    <col min="2340" max="2340" width="7.3984375" style="10" customWidth="1"/>
    <col min="2341" max="2341" width="20.69921875" style="10" customWidth="1"/>
    <col min="2342" max="2342" width="22.19921875" style="10" customWidth="1"/>
    <col min="2343" max="2343" width="11.3984375" style="10" customWidth="1"/>
    <col min="2344" max="2344" width="10.3984375" style="10" customWidth="1"/>
    <col min="2345" max="2575" width="22.19921875" style="10"/>
    <col min="2576" max="2577" width="4.19921875" style="10" customWidth="1"/>
    <col min="2578" max="2578" width="22.19921875" style="10" customWidth="1"/>
    <col min="2579" max="2579" width="8.59765625" style="10" customWidth="1"/>
    <col min="2580" max="2580" width="22.19921875" style="10" customWidth="1"/>
    <col min="2581" max="2581" width="14.8984375" style="10" customWidth="1"/>
    <col min="2582" max="2582" width="22.19921875" style="10" customWidth="1"/>
    <col min="2583" max="2583" width="16.8984375" style="10" customWidth="1"/>
    <col min="2584" max="2584" width="2.3984375" style="10" customWidth="1"/>
    <col min="2585" max="2585" width="1.8984375" style="10" customWidth="1"/>
    <col min="2586" max="2586" width="1.59765625" style="10" customWidth="1"/>
    <col min="2587" max="2587" width="3.8984375" style="10" customWidth="1"/>
    <col min="2588" max="2588" width="9.09765625" style="10" customWidth="1"/>
    <col min="2589" max="2589" width="6.8984375" style="10" customWidth="1"/>
    <col min="2590" max="2590" width="9.59765625" style="10" customWidth="1"/>
    <col min="2591" max="2592" width="8.3984375" style="10" customWidth="1"/>
    <col min="2593" max="2593" width="5.19921875" style="10" customWidth="1"/>
    <col min="2594" max="2594" width="9.3984375" style="10" customWidth="1"/>
    <col min="2595" max="2595" width="6.69921875" style="10" customWidth="1"/>
    <col min="2596" max="2596" width="7.3984375" style="10" customWidth="1"/>
    <col min="2597" max="2597" width="20.69921875" style="10" customWidth="1"/>
    <col min="2598" max="2598" width="22.19921875" style="10" customWidth="1"/>
    <col min="2599" max="2599" width="11.3984375" style="10" customWidth="1"/>
    <col min="2600" max="2600" width="10.3984375" style="10" customWidth="1"/>
    <col min="2601" max="2831" width="22.19921875" style="10"/>
    <col min="2832" max="2833" width="4.19921875" style="10" customWidth="1"/>
    <col min="2834" max="2834" width="22.19921875" style="10" customWidth="1"/>
    <col min="2835" max="2835" width="8.59765625" style="10" customWidth="1"/>
    <col min="2836" max="2836" width="22.19921875" style="10" customWidth="1"/>
    <col min="2837" max="2837" width="14.8984375" style="10" customWidth="1"/>
    <col min="2838" max="2838" width="22.19921875" style="10" customWidth="1"/>
    <col min="2839" max="2839" width="16.8984375" style="10" customWidth="1"/>
    <col min="2840" max="2840" width="2.3984375" style="10" customWidth="1"/>
    <col min="2841" max="2841" width="1.8984375" style="10" customWidth="1"/>
    <col min="2842" max="2842" width="1.59765625" style="10" customWidth="1"/>
    <col min="2843" max="2843" width="3.8984375" style="10" customWidth="1"/>
    <col min="2844" max="2844" width="9.09765625" style="10" customWidth="1"/>
    <col min="2845" max="2845" width="6.8984375" style="10" customWidth="1"/>
    <col min="2846" max="2846" width="9.59765625" style="10" customWidth="1"/>
    <col min="2847" max="2848" width="8.3984375" style="10" customWidth="1"/>
    <col min="2849" max="2849" width="5.19921875" style="10" customWidth="1"/>
    <col min="2850" max="2850" width="9.3984375" style="10" customWidth="1"/>
    <col min="2851" max="2851" width="6.69921875" style="10" customWidth="1"/>
    <col min="2852" max="2852" width="7.3984375" style="10" customWidth="1"/>
    <col min="2853" max="2853" width="20.69921875" style="10" customWidth="1"/>
    <col min="2854" max="2854" width="22.19921875" style="10" customWidth="1"/>
    <col min="2855" max="2855" width="11.3984375" style="10" customWidth="1"/>
    <col min="2856" max="2856" width="10.3984375" style="10" customWidth="1"/>
    <col min="2857" max="3087" width="22.19921875" style="10"/>
    <col min="3088" max="3089" width="4.19921875" style="10" customWidth="1"/>
    <col min="3090" max="3090" width="22.19921875" style="10" customWidth="1"/>
    <col min="3091" max="3091" width="8.59765625" style="10" customWidth="1"/>
    <col min="3092" max="3092" width="22.19921875" style="10" customWidth="1"/>
    <col min="3093" max="3093" width="14.8984375" style="10" customWidth="1"/>
    <col min="3094" max="3094" width="22.19921875" style="10" customWidth="1"/>
    <col min="3095" max="3095" width="16.8984375" style="10" customWidth="1"/>
    <col min="3096" max="3096" width="2.3984375" style="10" customWidth="1"/>
    <col min="3097" max="3097" width="1.8984375" style="10" customWidth="1"/>
    <col min="3098" max="3098" width="1.59765625" style="10" customWidth="1"/>
    <col min="3099" max="3099" width="3.8984375" style="10" customWidth="1"/>
    <col min="3100" max="3100" width="9.09765625" style="10" customWidth="1"/>
    <col min="3101" max="3101" width="6.8984375" style="10" customWidth="1"/>
    <col min="3102" max="3102" width="9.59765625" style="10" customWidth="1"/>
    <col min="3103" max="3104" width="8.3984375" style="10" customWidth="1"/>
    <col min="3105" max="3105" width="5.19921875" style="10" customWidth="1"/>
    <col min="3106" max="3106" width="9.3984375" style="10" customWidth="1"/>
    <col min="3107" max="3107" width="6.69921875" style="10" customWidth="1"/>
    <col min="3108" max="3108" width="7.3984375" style="10" customWidth="1"/>
    <col min="3109" max="3109" width="20.69921875" style="10" customWidth="1"/>
    <col min="3110" max="3110" width="22.19921875" style="10" customWidth="1"/>
    <col min="3111" max="3111" width="11.3984375" style="10" customWidth="1"/>
    <col min="3112" max="3112" width="10.3984375" style="10" customWidth="1"/>
    <col min="3113" max="3343" width="22.19921875" style="10"/>
    <col min="3344" max="3345" width="4.19921875" style="10" customWidth="1"/>
    <col min="3346" max="3346" width="22.19921875" style="10" customWidth="1"/>
    <col min="3347" max="3347" width="8.59765625" style="10" customWidth="1"/>
    <col min="3348" max="3348" width="22.19921875" style="10" customWidth="1"/>
    <col min="3349" max="3349" width="14.8984375" style="10" customWidth="1"/>
    <col min="3350" max="3350" width="22.19921875" style="10" customWidth="1"/>
    <col min="3351" max="3351" width="16.8984375" style="10" customWidth="1"/>
    <col min="3352" max="3352" width="2.3984375" style="10" customWidth="1"/>
    <col min="3353" max="3353" width="1.8984375" style="10" customWidth="1"/>
    <col min="3354" max="3354" width="1.59765625" style="10" customWidth="1"/>
    <col min="3355" max="3355" width="3.8984375" style="10" customWidth="1"/>
    <col min="3356" max="3356" width="9.09765625" style="10" customWidth="1"/>
    <col min="3357" max="3357" width="6.8984375" style="10" customWidth="1"/>
    <col min="3358" max="3358" width="9.59765625" style="10" customWidth="1"/>
    <col min="3359" max="3360" width="8.3984375" style="10" customWidth="1"/>
    <col min="3361" max="3361" width="5.19921875" style="10" customWidth="1"/>
    <col min="3362" max="3362" width="9.3984375" style="10" customWidth="1"/>
    <col min="3363" max="3363" width="6.69921875" style="10" customWidth="1"/>
    <col min="3364" max="3364" width="7.3984375" style="10" customWidth="1"/>
    <col min="3365" max="3365" width="20.69921875" style="10" customWidth="1"/>
    <col min="3366" max="3366" width="22.19921875" style="10" customWidth="1"/>
    <col min="3367" max="3367" width="11.3984375" style="10" customWidth="1"/>
    <col min="3368" max="3368" width="10.3984375" style="10" customWidth="1"/>
    <col min="3369" max="3599" width="22.19921875" style="10"/>
    <col min="3600" max="3601" width="4.19921875" style="10" customWidth="1"/>
    <col min="3602" max="3602" width="22.19921875" style="10" customWidth="1"/>
    <col min="3603" max="3603" width="8.59765625" style="10" customWidth="1"/>
    <col min="3604" max="3604" width="22.19921875" style="10" customWidth="1"/>
    <col min="3605" max="3605" width="14.8984375" style="10" customWidth="1"/>
    <col min="3606" max="3606" width="22.19921875" style="10" customWidth="1"/>
    <col min="3607" max="3607" width="16.8984375" style="10" customWidth="1"/>
    <col min="3608" max="3608" width="2.3984375" style="10" customWidth="1"/>
    <col min="3609" max="3609" width="1.8984375" style="10" customWidth="1"/>
    <col min="3610" max="3610" width="1.59765625" style="10" customWidth="1"/>
    <col min="3611" max="3611" width="3.8984375" style="10" customWidth="1"/>
    <col min="3612" max="3612" width="9.09765625" style="10" customWidth="1"/>
    <col min="3613" max="3613" width="6.8984375" style="10" customWidth="1"/>
    <col min="3614" max="3614" width="9.59765625" style="10" customWidth="1"/>
    <col min="3615" max="3616" width="8.3984375" style="10" customWidth="1"/>
    <col min="3617" max="3617" width="5.19921875" style="10" customWidth="1"/>
    <col min="3618" max="3618" width="9.3984375" style="10" customWidth="1"/>
    <col min="3619" max="3619" width="6.69921875" style="10" customWidth="1"/>
    <col min="3620" max="3620" width="7.3984375" style="10" customWidth="1"/>
    <col min="3621" max="3621" width="20.69921875" style="10" customWidth="1"/>
    <col min="3622" max="3622" width="22.19921875" style="10" customWidth="1"/>
    <col min="3623" max="3623" width="11.3984375" style="10" customWidth="1"/>
    <col min="3624" max="3624" width="10.3984375" style="10" customWidth="1"/>
    <col min="3625" max="3855" width="22.19921875" style="10"/>
    <col min="3856" max="3857" width="4.19921875" style="10" customWidth="1"/>
    <col min="3858" max="3858" width="22.19921875" style="10" customWidth="1"/>
    <col min="3859" max="3859" width="8.59765625" style="10" customWidth="1"/>
    <col min="3860" max="3860" width="22.19921875" style="10" customWidth="1"/>
    <col min="3861" max="3861" width="14.8984375" style="10" customWidth="1"/>
    <col min="3862" max="3862" width="22.19921875" style="10" customWidth="1"/>
    <col min="3863" max="3863" width="16.8984375" style="10" customWidth="1"/>
    <col min="3864" max="3864" width="2.3984375" style="10" customWidth="1"/>
    <col min="3865" max="3865" width="1.8984375" style="10" customWidth="1"/>
    <col min="3866" max="3866" width="1.59765625" style="10" customWidth="1"/>
    <col min="3867" max="3867" width="3.8984375" style="10" customWidth="1"/>
    <col min="3868" max="3868" width="9.09765625" style="10" customWidth="1"/>
    <col min="3869" max="3869" width="6.8984375" style="10" customWidth="1"/>
    <col min="3870" max="3870" width="9.59765625" style="10" customWidth="1"/>
    <col min="3871" max="3872" width="8.3984375" style="10" customWidth="1"/>
    <col min="3873" max="3873" width="5.19921875" style="10" customWidth="1"/>
    <col min="3874" max="3874" width="9.3984375" style="10" customWidth="1"/>
    <col min="3875" max="3875" width="6.69921875" style="10" customWidth="1"/>
    <col min="3876" max="3876" width="7.3984375" style="10" customWidth="1"/>
    <col min="3877" max="3877" width="20.69921875" style="10" customWidth="1"/>
    <col min="3878" max="3878" width="22.19921875" style="10" customWidth="1"/>
    <col min="3879" max="3879" width="11.3984375" style="10" customWidth="1"/>
    <col min="3880" max="3880" width="10.3984375" style="10" customWidth="1"/>
    <col min="3881" max="4111" width="22.19921875" style="10"/>
    <col min="4112" max="4113" width="4.19921875" style="10" customWidth="1"/>
    <col min="4114" max="4114" width="22.19921875" style="10" customWidth="1"/>
    <col min="4115" max="4115" width="8.59765625" style="10" customWidth="1"/>
    <col min="4116" max="4116" width="22.19921875" style="10" customWidth="1"/>
    <col min="4117" max="4117" width="14.8984375" style="10" customWidth="1"/>
    <col min="4118" max="4118" width="22.19921875" style="10" customWidth="1"/>
    <col min="4119" max="4119" width="16.8984375" style="10" customWidth="1"/>
    <col min="4120" max="4120" width="2.3984375" style="10" customWidth="1"/>
    <col min="4121" max="4121" width="1.8984375" style="10" customWidth="1"/>
    <col min="4122" max="4122" width="1.59765625" style="10" customWidth="1"/>
    <col min="4123" max="4123" width="3.8984375" style="10" customWidth="1"/>
    <col min="4124" max="4124" width="9.09765625" style="10" customWidth="1"/>
    <col min="4125" max="4125" width="6.8984375" style="10" customWidth="1"/>
    <col min="4126" max="4126" width="9.59765625" style="10" customWidth="1"/>
    <col min="4127" max="4128" width="8.3984375" style="10" customWidth="1"/>
    <col min="4129" max="4129" width="5.19921875" style="10" customWidth="1"/>
    <col min="4130" max="4130" width="9.3984375" style="10" customWidth="1"/>
    <col min="4131" max="4131" width="6.69921875" style="10" customWidth="1"/>
    <col min="4132" max="4132" width="7.3984375" style="10" customWidth="1"/>
    <col min="4133" max="4133" width="20.69921875" style="10" customWidth="1"/>
    <col min="4134" max="4134" width="22.19921875" style="10" customWidth="1"/>
    <col min="4135" max="4135" width="11.3984375" style="10" customWidth="1"/>
    <col min="4136" max="4136" width="10.3984375" style="10" customWidth="1"/>
    <col min="4137" max="4367" width="22.19921875" style="10"/>
    <col min="4368" max="4369" width="4.19921875" style="10" customWidth="1"/>
    <col min="4370" max="4370" width="22.19921875" style="10" customWidth="1"/>
    <col min="4371" max="4371" width="8.59765625" style="10" customWidth="1"/>
    <col min="4372" max="4372" width="22.19921875" style="10" customWidth="1"/>
    <col min="4373" max="4373" width="14.8984375" style="10" customWidth="1"/>
    <col min="4374" max="4374" width="22.19921875" style="10" customWidth="1"/>
    <col min="4375" max="4375" width="16.8984375" style="10" customWidth="1"/>
    <col min="4376" max="4376" width="2.3984375" style="10" customWidth="1"/>
    <col min="4377" max="4377" width="1.8984375" style="10" customWidth="1"/>
    <col min="4378" max="4378" width="1.59765625" style="10" customWidth="1"/>
    <col min="4379" max="4379" width="3.8984375" style="10" customWidth="1"/>
    <col min="4380" max="4380" width="9.09765625" style="10" customWidth="1"/>
    <col min="4381" max="4381" width="6.8984375" style="10" customWidth="1"/>
    <col min="4382" max="4382" width="9.59765625" style="10" customWidth="1"/>
    <col min="4383" max="4384" width="8.3984375" style="10" customWidth="1"/>
    <col min="4385" max="4385" width="5.19921875" style="10" customWidth="1"/>
    <col min="4386" max="4386" width="9.3984375" style="10" customWidth="1"/>
    <col min="4387" max="4387" width="6.69921875" style="10" customWidth="1"/>
    <col min="4388" max="4388" width="7.3984375" style="10" customWidth="1"/>
    <col min="4389" max="4389" width="20.69921875" style="10" customWidth="1"/>
    <col min="4390" max="4390" width="22.19921875" style="10" customWidth="1"/>
    <col min="4391" max="4391" width="11.3984375" style="10" customWidth="1"/>
    <col min="4392" max="4392" width="10.3984375" style="10" customWidth="1"/>
    <col min="4393" max="4623" width="22.19921875" style="10"/>
    <col min="4624" max="4625" width="4.19921875" style="10" customWidth="1"/>
    <col min="4626" max="4626" width="22.19921875" style="10" customWidth="1"/>
    <col min="4627" max="4627" width="8.59765625" style="10" customWidth="1"/>
    <col min="4628" max="4628" width="22.19921875" style="10" customWidth="1"/>
    <col min="4629" max="4629" width="14.8984375" style="10" customWidth="1"/>
    <col min="4630" max="4630" width="22.19921875" style="10" customWidth="1"/>
    <col min="4631" max="4631" width="16.8984375" style="10" customWidth="1"/>
    <col min="4632" max="4632" width="2.3984375" style="10" customWidth="1"/>
    <col min="4633" max="4633" width="1.8984375" style="10" customWidth="1"/>
    <col min="4634" max="4634" width="1.59765625" style="10" customWidth="1"/>
    <col min="4635" max="4635" width="3.8984375" style="10" customWidth="1"/>
    <col min="4636" max="4636" width="9.09765625" style="10" customWidth="1"/>
    <col min="4637" max="4637" width="6.8984375" style="10" customWidth="1"/>
    <col min="4638" max="4638" width="9.59765625" style="10" customWidth="1"/>
    <col min="4639" max="4640" width="8.3984375" style="10" customWidth="1"/>
    <col min="4641" max="4641" width="5.19921875" style="10" customWidth="1"/>
    <col min="4642" max="4642" width="9.3984375" style="10" customWidth="1"/>
    <col min="4643" max="4643" width="6.69921875" style="10" customWidth="1"/>
    <col min="4644" max="4644" width="7.3984375" style="10" customWidth="1"/>
    <col min="4645" max="4645" width="20.69921875" style="10" customWidth="1"/>
    <col min="4646" max="4646" width="22.19921875" style="10" customWidth="1"/>
    <col min="4647" max="4647" width="11.3984375" style="10" customWidth="1"/>
    <col min="4648" max="4648" width="10.3984375" style="10" customWidth="1"/>
    <col min="4649" max="4879" width="22.19921875" style="10"/>
    <col min="4880" max="4881" width="4.19921875" style="10" customWidth="1"/>
    <col min="4882" max="4882" width="22.19921875" style="10" customWidth="1"/>
    <col min="4883" max="4883" width="8.59765625" style="10" customWidth="1"/>
    <col min="4884" max="4884" width="22.19921875" style="10" customWidth="1"/>
    <col min="4885" max="4885" width="14.8984375" style="10" customWidth="1"/>
    <col min="4886" max="4886" width="22.19921875" style="10" customWidth="1"/>
    <col min="4887" max="4887" width="16.8984375" style="10" customWidth="1"/>
    <col min="4888" max="4888" width="2.3984375" style="10" customWidth="1"/>
    <col min="4889" max="4889" width="1.8984375" style="10" customWidth="1"/>
    <col min="4890" max="4890" width="1.59765625" style="10" customWidth="1"/>
    <col min="4891" max="4891" width="3.8984375" style="10" customWidth="1"/>
    <col min="4892" max="4892" width="9.09765625" style="10" customWidth="1"/>
    <col min="4893" max="4893" width="6.8984375" style="10" customWidth="1"/>
    <col min="4894" max="4894" width="9.59765625" style="10" customWidth="1"/>
    <col min="4895" max="4896" width="8.3984375" style="10" customWidth="1"/>
    <col min="4897" max="4897" width="5.19921875" style="10" customWidth="1"/>
    <col min="4898" max="4898" width="9.3984375" style="10" customWidth="1"/>
    <col min="4899" max="4899" width="6.69921875" style="10" customWidth="1"/>
    <col min="4900" max="4900" width="7.3984375" style="10" customWidth="1"/>
    <col min="4901" max="4901" width="20.69921875" style="10" customWidth="1"/>
    <col min="4902" max="4902" width="22.19921875" style="10" customWidth="1"/>
    <col min="4903" max="4903" width="11.3984375" style="10" customWidth="1"/>
    <col min="4904" max="4904" width="10.3984375" style="10" customWidth="1"/>
    <col min="4905" max="5135" width="22.19921875" style="10"/>
    <col min="5136" max="5137" width="4.19921875" style="10" customWidth="1"/>
    <col min="5138" max="5138" width="22.19921875" style="10" customWidth="1"/>
    <col min="5139" max="5139" width="8.59765625" style="10" customWidth="1"/>
    <col min="5140" max="5140" width="22.19921875" style="10" customWidth="1"/>
    <col min="5141" max="5141" width="14.8984375" style="10" customWidth="1"/>
    <col min="5142" max="5142" width="22.19921875" style="10" customWidth="1"/>
    <col min="5143" max="5143" width="16.8984375" style="10" customWidth="1"/>
    <col min="5144" max="5144" width="2.3984375" style="10" customWidth="1"/>
    <col min="5145" max="5145" width="1.8984375" style="10" customWidth="1"/>
    <col min="5146" max="5146" width="1.59765625" style="10" customWidth="1"/>
    <col min="5147" max="5147" width="3.8984375" style="10" customWidth="1"/>
    <col min="5148" max="5148" width="9.09765625" style="10" customWidth="1"/>
    <col min="5149" max="5149" width="6.8984375" style="10" customWidth="1"/>
    <col min="5150" max="5150" width="9.59765625" style="10" customWidth="1"/>
    <col min="5151" max="5152" width="8.3984375" style="10" customWidth="1"/>
    <col min="5153" max="5153" width="5.19921875" style="10" customWidth="1"/>
    <col min="5154" max="5154" width="9.3984375" style="10" customWidth="1"/>
    <col min="5155" max="5155" width="6.69921875" style="10" customWidth="1"/>
    <col min="5156" max="5156" width="7.3984375" style="10" customWidth="1"/>
    <col min="5157" max="5157" width="20.69921875" style="10" customWidth="1"/>
    <col min="5158" max="5158" width="22.19921875" style="10" customWidth="1"/>
    <col min="5159" max="5159" width="11.3984375" style="10" customWidth="1"/>
    <col min="5160" max="5160" width="10.3984375" style="10" customWidth="1"/>
    <col min="5161" max="5391" width="22.19921875" style="10"/>
    <col min="5392" max="5393" width="4.19921875" style="10" customWidth="1"/>
    <col min="5394" max="5394" width="22.19921875" style="10" customWidth="1"/>
    <col min="5395" max="5395" width="8.59765625" style="10" customWidth="1"/>
    <col min="5396" max="5396" width="22.19921875" style="10" customWidth="1"/>
    <col min="5397" max="5397" width="14.8984375" style="10" customWidth="1"/>
    <col min="5398" max="5398" width="22.19921875" style="10" customWidth="1"/>
    <col min="5399" max="5399" width="16.8984375" style="10" customWidth="1"/>
    <col min="5400" max="5400" width="2.3984375" style="10" customWidth="1"/>
    <col min="5401" max="5401" width="1.8984375" style="10" customWidth="1"/>
    <col min="5402" max="5402" width="1.59765625" style="10" customWidth="1"/>
    <col min="5403" max="5403" width="3.8984375" style="10" customWidth="1"/>
    <col min="5404" max="5404" width="9.09765625" style="10" customWidth="1"/>
    <col min="5405" max="5405" width="6.8984375" style="10" customWidth="1"/>
    <col min="5406" max="5406" width="9.59765625" style="10" customWidth="1"/>
    <col min="5407" max="5408" width="8.3984375" style="10" customWidth="1"/>
    <col min="5409" max="5409" width="5.19921875" style="10" customWidth="1"/>
    <col min="5410" max="5410" width="9.3984375" style="10" customWidth="1"/>
    <col min="5411" max="5411" width="6.69921875" style="10" customWidth="1"/>
    <col min="5412" max="5412" width="7.3984375" style="10" customWidth="1"/>
    <col min="5413" max="5413" width="20.69921875" style="10" customWidth="1"/>
    <col min="5414" max="5414" width="22.19921875" style="10" customWidth="1"/>
    <col min="5415" max="5415" width="11.3984375" style="10" customWidth="1"/>
    <col min="5416" max="5416" width="10.3984375" style="10" customWidth="1"/>
    <col min="5417" max="5647" width="22.19921875" style="10"/>
    <col min="5648" max="5649" width="4.19921875" style="10" customWidth="1"/>
    <col min="5650" max="5650" width="22.19921875" style="10" customWidth="1"/>
    <col min="5651" max="5651" width="8.59765625" style="10" customWidth="1"/>
    <col min="5652" max="5652" width="22.19921875" style="10" customWidth="1"/>
    <col min="5653" max="5653" width="14.8984375" style="10" customWidth="1"/>
    <col min="5654" max="5654" width="22.19921875" style="10" customWidth="1"/>
    <col min="5655" max="5655" width="16.8984375" style="10" customWidth="1"/>
    <col min="5656" max="5656" width="2.3984375" style="10" customWidth="1"/>
    <col min="5657" max="5657" width="1.8984375" style="10" customWidth="1"/>
    <col min="5658" max="5658" width="1.59765625" style="10" customWidth="1"/>
    <col min="5659" max="5659" width="3.8984375" style="10" customWidth="1"/>
    <col min="5660" max="5660" width="9.09765625" style="10" customWidth="1"/>
    <col min="5661" max="5661" width="6.8984375" style="10" customWidth="1"/>
    <col min="5662" max="5662" width="9.59765625" style="10" customWidth="1"/>
    <col min="5663" max="5664" width="8.3984375" style="10" customWidth="1"/>
    <col min="5665" max="5665" width="5.19921875" style="10" customWidth="1"/>
    <col min="5666" max="5666" width="9.3984375" style="10" customWidth="1"/>
    <col min="5667" max="5667" width="6.69921875" style="10" customWidth="1"/>
    <col min="5668" max="5668" width="7.3984375" style="10" customWidth="1"/>
    <col min="5669" max="5669" width="20.69921875" style="10" customWidth="1"/>
    <col min="5670" max="5670" width="22.19921875" style="10" customWidth="1"/>
    <col min="5671" max="5671" width="11.3984375" style="10" customWidth="1"/>
    <col min="5672" max="5672" width="10.3984375" style="10" customWidth="1"/>
    <col min="5673" max="5903" width="22.19921875" style="10"/>
    <col min="5904" max="5905" width="4.19921875" style="10" customWidth="1"/>
    <col min="5906" max="5906" width="22.19921875" style="10" customWidth="1"/>
    <col min="5907" max="5907" width="8.59765625" style="10" customWidth="1"/>
    <col min="5908" max="5908" width="22.19921875" style="10" customWidth="1"/>
    <col min="5909" max="5909" width="14.8984375" style="10" customWidth="1"/>
    <col min="5910" max="5910" width="22.19921875" style="10" customWidth="1"/>
    <col min="5911" max="5911" width="16.8984375" style="10" customWidth="1"/>
    <col min="5912" max="5912" width="2.3984375" style="10" customWidth="1"/>
    <col min="5913" max="5913" width="1.8984375" style="10" customWidth="1"/>
    <col min="5914" max="5914" width="1.59765625" style="10" customWidth="1"/>
    <col min="5915" max="5915" width="3.8984375" style="10" customWidth="1"/>
    <col min="5916" max="5916" width="9.09765625" style="10" customWidth="1"/>
    <col min="5917" max="5917" width="6.8984375" style="10" customWidth="1"/>
    <col min="5918" max="5918" width="9.59765625" style="10" customWidth="1"/>
    <col min="5919" max="5920" width="8.3984375" style="10" customWidth="1"/>
    <col min="5921" max="5921" width="5.19921875" style="10" customWidth="1"/>
    <col min="5922" max="5922" width="9.3984375" style="10" customWidth="1"/>
    <col min="5923" max="5923" width="6.69921875" style="10" customWidth="1"/>
    <col min="5924" max="5924" width="7.3984375" style="10" customWidth="1"/>
    <col min="5925" max="5925" width="20.69921875" style="10" customWidth="1"/>
    <col min="5926" max="5926" width="22.19921875" style="10" customWidth="1"/>
    <col min="5927" max="5927" width="11.3984375" style="10" customWidth="1"/>
    <col min="5928" max="5928" width="10.3984375" style="10" customWidth="1"/>
    <col min="5929" max="6159" width="22.19921875" style="10"/>
    <col min="6160" max="6161" width="4.19921875" style="10" customWidth="1"/>
    <col min="6162" max="6162" width="22.19921875" style="10" customWidth="1"/>
    <col min="6163" max="6163" width="8.59765625" style="10" customWidth="1"/>
    <col min="6164" max="6164" width="22.19921875" style="10" customWidth="1"/>
    <col min="6165" max="6165" width="14.8984375" style="10" customWidth="1"/>
    <col min="6166" max="6166" width="22.19921875" style="10" customWidth="1"/>
    <col min="6167" max="6167" width="16.8984375" style="10" customWidth="1"/>
    <col min="6168" max="6168" width="2.3984375" style="10" customWidth="1"/>
    <col min="6169" max="6169" width="1.8984375" style="10" customWidth="1"/>
    <col min="6170" max="6170" width="1.59765625" style="10" customWidth="1"/>
    <col min="6171" max="6171" width="3.8984375" style="10" customWidth="1"/>
    <col min="6172" max="6172" width="9.09765625" style="10" customWidth="1"/>
    <col min="6173" max="6173" width="6.8984375" style="10" customWidth="1"/>
    <col min="6174" max="6174" width="9.59765625" style="10" customWidth="1"/>
    <col min="6175" max="6176" width="8.3984375" style="10" customWidth="1"/>
    <col min="6177" max="6177" width="5.19921875" style="10" customWidth="1"/>
    <col min="6178" max="6178" width="9.3984375" style="10" customWidth="1"/>
    <col min="6179" max="6179" width="6.69921875" style="10" customWidth="1"/>
    <col min="6180" max="6180" width="7.3984375" style="10" customWidth="1"/>
    <col min="6181" max="6181" width="20.69921875" style="10" customWidth="1"/>
    <col min="6182" max="6182" width="22.19921875" style="10" customWidth="1"/>
    <col min="6183" max="6183" width="11.3984375" style="10" customWidth="1"/>
    <col min="6184" max="6184" width="10.3984375" style="10" customWidth="1"/>
    <col min="6185" max="6415" width="22.19921875" style="10"/>
    <col min="6416" max="6417" width="4.19921875" style="10" customWidth="1"/>
    <col min="6418" max="6418" width="22.19921875" style="10" customWidth="1"/>
    <col min="6419" max="6419" width="8.59765625" style="10" customWidth="1"/>
    <col min="6420" max="6420" width="22.19921875" style="10" customWidth="1"/>
    <col min="6421" max="6421" width="14.8984375" style="10" customWidth="1"/>
    <col min="6422" max="6422" width="22.19921875" style="10" customWidth="1"/>
    <col min="6423" max="6423" width="16.8984375" style="10" customWidth="1"/>
    <col min="6424" max="6424" width="2.3984375" style="10" customWidth="1"/>
    <col min="6425" max="6425" width="1.8984375" style="10" customWidth="1"/>
    <col min="6426" max="6426" width="1.59765625" style="10" customWidth="1"/>
    <col min="6427" max="6427" width="3.8984375" style="10" customWidth="1"/>
    <col min="6428" max="6428" width="9.09765625" style="10" customWidth="1"/>
    <col min="6429" max="6429" width="6.8984375" style="10" customWidth="1"/>
    <col min="6430" max="6430" width="9.59765625" style="10" customWidth="1"/>
    <col min="6431" max="6432" width="8.3984375" style="10" customWidth="1"/>
    <col min="6433" max="6433" width="5.19921875" style="10" customWidth="1"/>
    <col min="6434" max="6434" width="9.3984375" style="10" customWidth="1"/>
    <col min="6435" max="6435" width="6.69921875" style="10" customWidth="1"/>
    <col min="6436" max="6436" width="7.3984375" style="10" customWidth="1"/>
    <col min="6437" max="6437" width="20.69921875" style="10" customWidth="1"/>
    <col min="6438" max="6438" width="22.19921875" style="10" customWidth="1"/>
    <col min="6439" max="6439" width="11.3984375" style="10" customWidth="1"/>
    <col min="6440" max="6440" width="10.3984375" style="10" customWidth="1"/>
    <col min="6441" max="6671" width="22.19921875" style="10"/>
    <col min="6672" max="6673" width="4.19921875" style="10" customWidth="1"/>
    <col min="6674" max="6674" width="22.19921875" style="10" customWidth="1"/>
    <col min="6675" max="6675" width="8.59765625" style="10" customWidth="1"/>
    <col min="6676" max="6676" width="22.19921875" style="10" customWidth="1"/>
    <col min="6677" max="6677" width="14.8984375" style="10" customWidth="1"/>
    <col min="6678" max="6678" width="22.19921875" style="10" customWidth="1"/>
    <col min="6679" max="6679" width="16.8984375" style="10" customWidth="1"/>
    <col min="6680" max="6680" width="2.3984375" style="10" customWidth="1"/>
    <col min="6681" max="6681" width="1.8984375" style="10" customWidth="1"/>
    <col min="6682" max="6682" width="1.59765625" style="10" customWidth="1"/>
    <col min="6683" max="6683" width="3.8984375" style="10" customWidth="1"/>
    <col min="6684" max="6684" width="9.09765625" style="10" customWidth="1"/>
    <col min="6685" max="6685" width="6.8984375" style="10" customWidth="1"/>
    <col min="6686" max="6686" width="9.59765625" style="10" customWidth="1"/>
    <col min="6687" max="6688" width="8.3984375" style="10" customWidth="1"/>
    <col min="6689" max="6689" width="5.19921875" style="10" customWidth="1"/>
    <col min="6690" max="6690" width="9.3984375" style="10" customWidth="1"/>
    <col min="6691" max="6691" width="6.69921875" style="10" customWidth="1"/>
    <col min="6692" max="6692" width="7.3984375" style="10" customWidth="1"/>
    <col min="6693" max="6693" width="20.69921875" style="10" customWidth="1"/>
    <col min="6694" max="6694" width="22.19921875" style="10" customWidth="1"/>
    <col min="6695" max="6695" width="11.3984375" style="10" customWidth="1"/>
    <col min="6696" max="6696" width="10.3984375" style="10" customWidth="1"/>
    <col min="6697" max="6927" width="22.19921875" style="10"/>
    <col min="6928" max="6929" width="4.19921875" style="10" customWidth="1"/>
    <col min="6930" max="6930" width="22.19921875" style="10" customWidth="1"/>
    <col min="6931" max="6931" width="8.59765625" style="10" customWidth="1"/>
    <col min="6932" max="6932" width="22.19921875" style="10" customWidth="1"/>
    <col min="6933" max="6933" width="14.8984375" style="10" customWidth="1"/>
    <col min="6934" max="6934" width="22.19921875" style="10" customWidth="1"/>
    <col min="6935" max="6935" width="16.8984375" style="10" customWidth="1"/>
    <col min="6936" max="6936" width="2.3984375" style="10" customWidth="1"/>
    <col min="6937" max="6937" width="1.8984375" style="10" customWidth="1"/>
    <col min="6938" max="6938" width="1.59765625" style="10" customWidth="1"/>
    <col min="6939" max="6939" width="3.8984375" style="10" customWidth="1"/>
    <col min="6940" max="6940" width="9.09765625" style="10" customWidth="1"/>
    <col min="6941" max="6941" width="6.8984375" style="10" customWidth="1"/>
    <col min="6942" max="6942" width="9.59765625" style="10" customWidth="1"/>
    <col min="6943" max="6944" width="8.3984375" style="10" customWidth="1"/>
    <col min="6945" max="6945" width="5.19921875" style="10" customWidth="1"/>
    <col min="6946" max="6946" width="9.3984375" style="10" customWidth="1"/>
    <col min="6947" max="6947" width="6.69921875" style="10" customWidth="1"/>
    <col min="6948" max="6948" width="7.3984375" style="10" customWidth="1"/>
    <col min="6949" max="6949" width="20.69921875" style="10" customWidth="1"/>
    <col min="6950" max="6950" width="22.19921875" style="10" customWidth="1"/>
    <col min="6951" max="6951" width="11.3984375" style="10" customWidth="1"/>
    <col min="6952" max="6952" width="10.3984375" style="10" customWidth="1"/>
    <col min="6953" max="7183" width="22.19921875" style="10"/>
    <col min="7184" max="7185" width="4.19921875" style="10" customWidth="1"/>
    <col min="7186" max="7186" width="22.19921875" style="10" customWidth="1"/>
    <col min="7187" max="7187" width="8.59765625" style="10" customWidth="1"/>
    <col min="7188" max="7188" width="22.19921875" style="10" customWidth="1"/>
    <col min="7189" max="7189" width="14.8984375" style="10" customWidth="1"/>
    <col min="7190" max="7190" width="22.19921875" style="10" customWidth="1"/>
    <col min="7191" max="7191" width="16.8984375" style="10" customWidth="1"/>
    <col min="7192" max="7192" width="2.3984375" style="10" customWidth="1"/>
    <col min="7193" max="7193" width="1.8984375" style="10" customWidth="1"/>
    <col min="7194" max="7194" width="1.59765625" style="10" customWidth="1"/>
    <col min="7195" max="7195" width="3.8984375" style="10" customWidth="1"/>
    <col min="7196" max="7196" width="9.09765625" style="10" customWidth="1"/>
    <col min="7197" max="7197" width="6.8984375" style="10" customWidth="1"/>
    <col min="7198" max="7198" width="9.59765625" style="10" customWidth="1"/>
    <col min="7199" max="7200" width="8.3984375" style="10" customWidth="1"/>
    <col min="7201" max="7201" width="5.19921875" style="10" customWidth="1"/>
    <col min="7202" max="7202" width="9.3984375" style="10" customWidth="1"/>
    <col min="7203" max="7203" width="6.69921875" style="10" customWidth="1"/>
    <col min="7204" max="7204" width="7.3984375" style="10" customWidth="1"/>
    <col min="7205" max="7205" width="20.69921875" style="10" customWidth="1"/>
    <col min="7206" max="7206" width="22.19921875" style="10" customWidth="1"/>
    <col min="7207" max="7207" width="11.3984375" style="10" customWidth="1"/>
    <col min="7208" max="7208" width="10.3984375" style="10" customWidth="1"/>
    <col min="7209" max="7439" width="22.19921875" style="10"/>
    <col min="7440" max="7441" width="4.19921875" style="10" customWidth="1"/>
    <col min="7442" max="7442" width="22.19921875" style="10" customWidth="1"/>
    <col min="7443" max="7443" width="8.59765625" style="10" customWidth="1"/>
    <col min="7444" max="7444" width="22.19921875" style="10" customWidth="1"/>
    <col min="7445" max="7445" width="14.8984375" style="10" customWidth="1"/>
    <col min="7446" max="7446" width="22.19921875" style="10" customWidth="1"/>
    <col min="7447" max="7447" width="16.8984375" style="10" customWidth="1"/>
    <col min="7448" max="7448" width="2.3984375" style="10" customWidth="1"/>
    <col min="7449" max="7449" width="1.8984375" style="10" customWidth="1"/>
    <col min="7450" max="7450" width="1.59765625" style="10" customWidth="1"/>
    <col min="7451" max="7451" width="3.8984375" style="10" customWidth="1"/>
    <col min="7452" max="7452" width="9.09765625" style="10" customWidth="1"/>
    <col min="7453" max="7453" width="6.8984375" style="10" customWidth="1"/>
    <col min="7454" max="7454" width="9.59765625" style="10" customWidth="1"/>
    <col min="7455" max="7456" width="8.3984375" style="10" customWidth="1"/>
    <col min="7457" max="7457" width="5.19921875" style="10" customWidth="1"/>
    <col min="7458" max="7458" width="9.3984375" style="10" customWidth="1"/>
    <col min="7459" max="7459" width="6.69921875" style="10" customWidth="1"/>
    <col min="7460" max="7460" width="7.3984375" style="10" customWidth="1"/>
    <col min="7461" max="7461" width="20.69921875" style="10" customWidth="1"/>
    <col min="7462" max="7462" width="22.19921875" style="10" customWidth="1"/>
    <col min="7463" max="7463" width="11.3984375" style="10" customWidth="1"/>
    <col min="7464" max="7464" width="10.3984375" style="10" customWidth="1"/>
    <col min="7465" max="7695" width="22.19921875" style="10"/>
    <col min="7696" max="7697" width="4.19921875" style="10" customWidth="1"/>
    <col min="7698" max="7698" width="22.19921875" style="10" customWidth="1"/>
    <col min="7699" max="7699" width="8.59765625" style="10" customWidth="1"/>
    <col min="7700" max="7700" width="22.19921875" style="10" customWidth="1"/>
    <col min="7701" max="7701" width="14.8984375" style="10" customWidth="1"/>
    <col min="7702" max="7702" width="22.19921875" style="10" customWidth="1"/>
    <col min="7703" max="7703" width="16.8984375" style="10" customWidth="1"/>
    <col min="7704" max="7704" width="2.3984375" style="10" customWidth="1"/>
    <col min="7705" max="7705" width="1.8984375" style="10" customWidth="1"/>
    <col min="7706" max="7706" width="1.59765625" style="10" customWidth="1"/>
    <col min="7707" max="7707" width="3.8984375" style="10" customWidth="1"/>
    <col min="7708" max="7708" width="9.09765625" style="10" customWidth="1"/>
    <col min="7709" max="7709" width="6.8984375" style="10" customWidth="1"/>
    <col min="7710" max="7710" width="9.59765625" style="10" customWidth="1"/>
    <col min="7711" max="7712" width="8.3984375" style="10" customWidth="1"/>
    <col min="7713" max="7713" width="5.19921875" style="10" customWidth="1"/>
    <col min="7714" max="7714" width="9.3984375" style="10" customWidth="1"/>
    <col min="7715" max="7715" width="6.69921875" style="10" customWidth="1"/>
    <col min="7716" max="7716" width="7.3984375" style="10" customWidth="1"/>
    <col min="7717" max="7717" width="20.69921875" style="10" customWidth="1"/>
    <col min="7718" max="7718" width="22.19921875" style="10" customWidth="1"/>
    <col min="7719" max="7719" width="11.3984375" style="10" customWidth="1"/>
    <col min="7720" max="7720" width="10.3984375" style="10" customWidth="1"/>
    <col min="7721" max="7951" width="22.19921875" style="10"/>
    <col min="7952" max="7953" width="4.19921875" style="10" customWidth="1"/>
    <col min="7954" max="7954" width="22.19921875" style="10" customWidth="1"/>
    <col min="7955" max="7955" width="8.59765625" style="10" customWidth="1"/>
    <col min="7956" max="7956" width="22.19921875" style="10" customWidth="1"/>
    <col min="7957" max="7957" width="14.8984375" style="10" customWidth="1"/>
    <col min="7958" max="7958" width="22.19921875" style="10" customWidth="1"/>
    <col min="7959" max="7959" width="16.8984375" style="10" customWidth="1"/>
    <col min="7960" max="7960" width="2.3984375" style="10" customWidth="1"/>
    <col min="7961" max="7961" width="1.8984375" style="10" customWidth="1"/>
    <col min="7962" max="7962" width="1.59765625" style="10" customWidth="1"/>
    <col min="7963" max="7963" width="3.8984375" style="10" customWidth="1"/>
    <col min="7964" max="7964" width="9.09765625" style="10" customWidth="1"/>
    <col min="7965" max="7965" width="6.8984375" style="10" customWidth="1"/>
    <col min="7966" max="7966" width="9.59765625" style="10" customWidth="1"/>
    <col min="7967" max="7968" width="8.3984375" style="10" customWidth="1"/>
    <col min="7969" max="7969" width="5.19921875" style="10" customWidth="1"/>
    <col min="7970" max="7970" width="9.3984375" style="10" customWidth="1"/>
    <col min="7971" max="7971" width="6.69921875" style="10" customWidth="1"/>
    <col min="7972" max="7972" width="7.3984375" style="10" customWidth="1"/>
    <col min="7973" max="7973" width="20.69921875" style="10" customWidth="1"/>
    <col min="7974" max="7974" width="22.19921875" style="10" customWidth="1"/>
    <col min="7975" max="7975" width="11.3984375" style="10" customWidth="1"/>
    <col min="7976" max="7976" width="10.3984375" style="10" customWidth="1"/>
    <col min="7977" max="8207" width="22.19921875" style="10"/>
    <col min="8208" max="8209" width="4.19921875" style="10" customWidth="1"/>
    <col min="8210" max="8210" width="22.19921875" style="10" customWidth="1"/>
    <col min="8211" max="8211" width="8.59765625" style="10" customWidth="1"/>
    <col min="8212" max="8212" width="22.19921875" style="10" customWidth="1"/>
    <col min="8213" max="8213" width="14.8984375" style="10" customWidth="1"/>
    <col min="8214" max="8214" width="22.19921875" style="10" customWidth="1"/>
    <col min="8215" max="8215" width="16.8984375" style="10" customWidth="1"/>
    <col min="8216" max="8216" width="2.3984375" style="10" customWidth="1"/>
    <col min="8217" max="8217" width="1.8984375" style="10" customWidth="1"/>
    <col min="8218" max="8218" width="1.59765625" style="10" customWidth="1"/>
    <col min="8219" max="8219" width="3.8984375" style="10" customWidth="1"/>
    <col min="8220" max="8220" width="9.09765625" style="10" customWidth="1"/>
    <col min="8221" max="8221" width="6.8984375" style="10" customWidth="1"/>
    <col min="8222" max="8222" width="9.59765625" style="10" customWidth="1"/>
    <col min="8223" max="8224" width="8.3984375" style="10" customWidth="1"/>
    <col min="8225" max="8225" width="5.19921875" style="10" customWidth="1"/>
    <col min="8226" max="8226" width="9.3984375" style="10" customWidth="1"/>
    <col min="8227" max="8227" width="6.69921875" style="10" customWidth="1"/>
    <col min="8228" max="8228" width="7.3984375" style="10" customWidth="1"/>
    <col min="8229" max="8229" width="20.69921875" style="10" customWidth="1"/>
    <col min="8230" max="8230" width="22.19921875" style="10" customWidth="1"/>
    <col min="8231" max="8231" width="11.3984375" style="10" customWidth="1"/>
    <col min="8232" max="8232" width="10.3984375" style="10" customWidth="1"/>
    <col min="8233" max="8463" width="22.19921875" style="10"/>
    <col min="8464" max="8465" width="4.19921875" style="10" customWidth="1"/>
    <col min="8466" max="8466" width="22.19921875" style="10" customWidth="1"/>
    <col min="8467" max="8467" width="8.59765625" style="10" customWidth="1"/>
    <col min="8468" max="8468" width="22.19921875" style="10" customWidth="1"/>
    <col min="8469" max="8469" width="14.8984375" style="10" customWidth="1"/>
    <col min="8470" max="8470" width="22.19921875" style="10" customWidth="1"/>
    <col min="8471" max="8471" width="16.8984375" style="10" customWidth="1"/>
    <col min="8472" max="8472" width="2.3984375" style="10" customWidth="1"/>
    <col min="8473" max="8473" width="1.8984375" style="10" customWidth="1"/>
    <col min="8474" max="8474" width="1.59765625" style="10" customWidth="1"/>
    <col min="8475" max="8475" width="3.8984375" style="10" customWidth="1"/>
    <col min="8476" max="8476" width="9.09765625" style="10" customWidth="1"/>
    <col min="8477" max="8477" width="6.8984375" style="10" customWidth="1"/>
    <col min="8478" max="8478" width="9.59765625" style="10" customWidth="1"/>
    <col min="8479" max="8480" width="8.3984375" style="10" customWidth="1"/>
    <col min="8481" max="8481" width="5.19921875" style="10" customWidth="1"/>
    <col min="8482" max="8482" width="9.3984375" style="10" customWidth="1"/>
    <col min="8483" max="8483" width="6.69921875" style="10" customWidth="1"/>
    <col min="8484" max="8484" width="7.3984375" style="10" customWidth="1"/>
    <col min="8485" max="8485" width="20.69921875" style="10" customWidth="1"/>
    <col min="8486" max="8486" width="22.19921875" style="10" customWidth="1"/>
    <col min="8487" max="8487" width="11.3984375" style="10" customWidth="1"/>
    <col min="8488" max="8488" width="10.3984375" style="10" customWidth="1"/>
    <col min="8489" max="8719" width="22.19921875" style="10"/>
    <col min="8720" max="8721" width="4.19921875" style="10" customWidth="1"/>
    <col min="8722" max="8722" width="22.19921875" style="10" customWidth="1"/>
    <col min="8723" max="8723" width="8.59765625" style="10" customWidth="1"/>
    <col min="8724" max="8724" width="22.19921875" style="10" customWidth="1"/>
    <col min="8725" max="8725" width="14.8984375" style="10" customWidth="1"/>
    <col min="8726" max="8726" width="22.19921875" style="10" customWidth="1"/>
    <col min="8727" max="8727" width="16.8984375" style="10" customWidth="1"/>
    <col min="8728" max="8728" width="2.3984375" style="10" customWidth="1"/>
    <col min="8729" max="8729" width="1.8984375" style="10" customWidth="1"/>
    <col min="8730" max="8730" width="1.59765625" style="10" customWidth="1"/>
    <col min="8731" max="8731" width="3.8984375" style="10" customWidth="1"/>
    <col min="8732" max="8732" width="9.09765625" style="10" customWidth="1"/>
    <col min="8733" max="8733" width="6.8984375" style="10" customWidth="1"/>
    <col min="8734" max="8734" width="9.59765625" style="10" customWidth="1"/>
    <col min="8735" max="8736" width="8.3984375" style="10" customWidth="1"/>
    <col min="8737" max="8737" width="5.19921875" style="10" customWidth="1"/>
    <col min="8738" max="8738" width="9.3984375" style="10" customWidth="1"/>
    <col min="8739" max="8739" width="6.69921875" style="10" customWidth="1"/>
    <col min="8740" max="8740" width="7.3984375" style="10" customWidth="1"/>
    <col min="8741" max="8741" width="20.69921875" style="10" customWidth="1"/>
    <col min="8742" max="8742" width="22.19921875" style="10" customWidth="1"/>
    <col min="8743" max="8743" width="11.3984375" style="10" customWidth="1"/>
    <col min="8744" max="8744" width="10.3984375" style="10" customWidth="1"/>
    <col min="8745" max="8975" width="22.19921875" style="10"/>
    <col min="8976" max="8977" width="4.19921875" style="10" customWidth="1"/>
    <col min="8978" max="8978" width="22.19921875" style="10" customWidth="1"/>
    <col min="8979" max="8979" width="8.59765625" style="10" customWidth="1"/>
    <col min="8980" max="8980" width="22.19921875" style="10" customWidth="1"/>
    <col min="8981" max="8981" width="14.8984375" style="10" customWidth="1"/>
    <col min="8982" max="8982" width="22.19921875" style="10" customWidth="1"/>
    <col min="8983" max="8983" width="16.8984375" style="10" customWidth="1"/>
    <col min="8984" max="8984" width="2.3984375" style="10" customWidth="1"/>
    <col min="8985" max="8985" width="1.8984375" style="10" customWidth="1"/>
    <col min="8986" max="8986" width="1.59765625" style="10" customWidth="1"/>
    <col min="8987" max="8987" width="3.8984375" style="10" customWidth="1"/>
    <col min="8988" max="8988" width="9.09765625" style="10" customWidth="1"/>
    <col min="8989" max="8989" width="6.8984375" style="10" customWidth="1"/>
    <col min="8990" max="8990" width="9.59765625" style="10" customWidth="1"/>
    <col min="8991" max="8992" width="8.3984375" style="10" customWidth="1"/>
    <col min="8993" max="8993" width="5.19921875" style="10" customWidth="1"/>
    <col min="8994" max="8994" width="9.3984375" style="10" customWidth="1"/>
    <col min="8995" max="8995" width="6.69921875" style="10" customWidth="1"/>
    <col min="8996" max="8996" width="7.3984375" style="10" customWidth="1"/>
    <col min="8997" max="8997" width="20.69921875" style="10" customWidth="1"/>
    <col min="8998" max="8998" width="22.19921875" style="10" customWidth="1"/>
    <col min="8999" max="8999" width="11.3984375" style="10" customWidth="1"/>
    <col min="9000" max="9000" width="10.3984375" style="10" customWidth="1"/>
    <col min="9001" max="9231" width="22.19921875" style="10"/>
    <col min="9232" max="9233" width="4.19921875" style="10" customWidth="1"/>
    <col min="9234" max="9234" width="22.19921875" style="10" customWidth="1"/>
    <col min="9235" max="9235" width="8.59765625" style="10" customWidth="1"/>
    <col min="9236" max="9236" width="22.19921875" style="10" customWidth="1"/>
    <col min="9237" max="9237" width="14.8984375" style="10" customWidth="1"/>
    <col min="9238" max="9238" width="22.19921875" style="10" customWidth="1"/>
    <col min="9239" max="9239" width="16.8984375" style="10" customWidth="1"/>
    <col min="9240" max="9240" width="2.3984375" style="10" customWidth="1"/>
    <col min="9241" max="9241" width="1.8984375" style="10" customWidth="1"/>
    <col min="9242" max="9242" width="1.59765625" style="10" customWidth="1"/>
    <col min="9243" max="9243" width="3.8984375" style="10" customWidth="1"/>
    <col min="9244" max="9244" width="9.09765625" style="10" customWidth="1"/>
    <col min="9245" max="9245" width="6.8984375" style="10" customWidth="1"/>
    <col min="9246" max="9246" width="9.59765625" style="10" customWidth="1"/>
    <col min="9247" max="9248" width="8.3984375" style="10" customWidth="1"/>
    <col min="9249" max="9249" width="5.19921875" style="10" customWidth="1"/>
    <col min="9250" max="9250" width="9.3984375" style="10" customWidth="1"/>
    <col min="9251" max="9251" width="6.69921875" style="10" customWidth="1"/>
    <col min="9252" max="9252" width="7.3984375" style="10" customWidth="1"/>
    <col min="9253" max="9253" width="20.69921875" style="10" customWidth="1"/>
    <col min="9254" max="9254" width="22.19921875" style="10" customWidth="1"/>
    <col min="9255" max="9255" width="11.3984375" style="10" customWidth="1"/>
    <col min="9256" max="9256" width="10.3984375" style="10" customWidth="1"/>
    <col min="9257" max="9487" width="22.19921875" style="10"/>
    <col min="9488" max="9489" width="4.19921875" style="10" customWidth="1"/>
    <col min="9490" max="9490" width="22.19921875" style="10" customWidth="1"/>
    <col min="9491" max="9491" width="8.59765625" style="10" customWidth="1"/>
    <col min="9492" max="9492" width="22.19921875" style="10" customWidth="1"/>
    <col min="9493" max="9493" width="14.8984375" style="10" customWidth="1"/>
    <col min="9494" max="9494" width="22.19921875" style="10" customWidth="1"/>
    <col min="9495" max="9495" width="16.8984375" style="10" customWidth="1"/>
    <col min="9496" max="9496" width="2.3984375" style="10" customWidth="1"/>
    <col min="9497" max="9497" width="1.8984375" style="10" customWidth="1"/>
    <col min="9498" max="9498" width="1.59765625" style="10" customWidth="1"/>
    <col min="9499" max="9499" width="3.8984375" style="10" customWidth="1"/>
    <col min="9500" max="9500" width="9.09765625" style="10" customWidth="1"/>
    <col min="9501" max="9501" width="6.8984375" style="10" customWidth="1"/>
    <col min="9502" max="9502" width="9.59765625" style="10" customWidth="1"/>
    <col min="9503" max="9504" width="8.3984375" style="10" customWidth="1"/>
    <col min="9505" max="9505" width="5.19921875" style="10" customWidth="1"/>
    <col min="9506" max="9506" width="9.3984375" style="10" customWidth="1"/>
    <col min="9507" max="9507" width="6.69921875" style="10" customWidth="1"/>
    <col min="9508" max="9508" width="7.3984375" style="10" customWidth="1"/>
    <col min="9509" max="9509" width="20.69921875" style="10" customWidth="1"/>
    <col min="9510" max="9510" width="22.19921875" style="10" customWidth="1"/>
    <col min="9511" max="9511" width="11.3984375" style="10" customWidth="1"/>
    <col min="9512" max="9512" width="10.3984375" style="10" customWidth="1"/>
    <col min="9513" max="9743" width="22.19921875" style="10"/>
    <col min="9744" max="9745" width="4.19921875" style="10" customWidth="1"/>
    <col min="9746" max="9746" width="22.19921875" style="10" customWidth="1"/>
    <col min="9747" max="9747" width="8.59765625" style="10" customWidth="1"/>
    <col min="9748" max="9748" width="22.19921875" style="10" customWidth="1"/>
    <col min="9749" max="9749" width="14.8984375" style="10" customWidth="1"/>
    <col min="9750" max="9750" width="22.19921875" style="10" customWidth="1"/>
    <col min="9751" max="9751" width="16.8984375" style="10" customWidth="1"/>
    <col min="9752" max="9752" width="2.3984375" style="10" customWidth="1"/>
    <col min="9753" max="9753" width="1.8984375" style="10" customWidth="1"/>
    <col min="9754" max="9754" width="1.59765625" style="10" customWidth="1"/>
    <col min="9755" max="9755" width="3.8984375" style="10" customWidth="1"/>
    <col min="9756" max="9756" width="9.09765625" style="10" customWidth="1"/>
    <col min="9757" max="9757" width="6.8984375" style="10" customWidth="1"/>
    <col min="9758" max="9758" width="9.59765625" style="10" customWidth="1"/>
    <col min="9759" max="9760" width="8.3984375" style="10" customWidth="1"/>
    <col min="9761" max="9761" width="5.19921875" style="10" customWidth="1"/>
    <col min="9762" max="9762" width="9.3984375" style="10" customWidth="1"/>
    <col min="9763" max="9763" width="6.69921875" style="10" customWidth="1"/>
    <col min="9764" max="9764" width="7.3984375" style="10" customWidth="1"/>
    <col min="9765" max="9765" width="20.69921875" style="10" customWidth="1"/>
    <col min="9766" max="9766" width="22.19921875" style="10" customWidth="1"/>
    <col min="9767" max="9767" width="11.3984375" style="10" customWidth="1"/>
    <col min="9768" max="9768" width="10.3984375" style="10" customWidth="1"/>
    <col min="9769" max="9999" width="22.19921875" style="10"/>
    <col min="10000" max="10001" width="4.19921875" style="10" customWidth="1"/>
    <col min="10002" max="10002" width="22.19921875" style="10" customWidth="1"/>
    <col min="10003" max="10003" width="8.59765625" style="10" customWidth="1"/>
    <col min="10004" max="10004" width="22.19921875" style="10" customWidth="1"/>
    <col min="10005" max="10005" width="14.8984375" style="10" customWidth="1"/>
    <col min="10006" max="10006" width="22.19921875" style="10" customWidth="1"/>
    <col min="10007" max="10007" width="16.8984375" style="10" customWidth="1"/>
    <col min="10008" max="10008" width="2.3984375" style="10" customWidth="1"/>
    <col min="10009" max="10009" width="1.8984375" style="10" customWidth="1"/>
    <col min="10010" max="10010" width="1.59765625" style="10" customWidth="1"/>
    <col min="10011" max="10011" width="3.8984375" style="10" customWidth="1"/>
    <col min="10012" max="10012" width="9.09765625" style="10" customWidth="1"/>
    <col min="10013" max="10013" width="6.8984375" style="10" customWidth="1"/>
    <col min="10014" max="10014" width="9.59765625" style="10" customWidth="1"/>
    <col min="10015" max="10016" width="8.3984375" style="10" customWidth="1"/>
    <col min="10017" max="10017" width="5.19921875" style="10" customWidth="1"/>
    <col min="10018" max="10018" width="9.3984375" style="10" customWidth="1"/>
    <col min="10019" max="10019" width="6.69921875" style="10" customWidth="1"/>
    <col min="10020" max="10020" width="7.3984375" style="10" customWidth="1"/>
    <col min="10021" max="10021" width="20.69921875" style="10" customWidth="1"/>
    <col min="10022" max="10022" width="22.19921875" style="10" customWidth="1"/>
    <col min="10023" max="10023" width="11.3984375" style="10" customWidth="1"/>
    <col min="10024" max="10024" width="10.3984375" style="10" customWidth="1"/>
    <col min="10025" max="10255" width="22.19921875" style="10"/>
    <col min="10256" max="10257" width="4.19921875" style="10" customWidth="1"/>
    <col min="10258" max="10258" width="22.19921875" style="10" customWidth="1"/>
    <col min="10259" max="10259" width="8.59765625" style="10" customWidth="1"/>
    <col min="10260" max="10260" width="22.19921875" style="10" customWidth="1"/>
    <col min="10261" max="10261" width="14.8984375" style="10" customWidth="1"/>
    <col min="10262" max="10262" width="22.19921875" style="10" customWidth="1"/>
    <col min="10263" max="10263" width="16.8984375" style="10" customWidth="1"/>
    <col min="10264" max="10264" width="2.3984375" style="10" customWidth="1"/>
    <col min="10265" max="10265" width="1.8984375" style="10" customWidth="1"/>
    <col min="10266" max="10266" width="1.59765625" style="10" customWidth="1"/>
    <col min="10267" max="10267" width="3.8984375" style="10" customWidth="1"/>
    <col min="10268" max="10268" width="9.09765625" style="10" customWidth="1"/>
    <col min="10269" max="10269" width="6.8984375" style="10" customWidth="1"/>
    <col min="10270" max="10270" width="9.59765625" style="10" customWidth="1"/>
    <col min="10271" max="10272" width="8.3984375" style="10" customWidth="1"/>
    <col min="10273" max="10273" width="5.19921875" style="10" customWidth="1"/>
    <col min="10274" max="10274" width="9.3984375" style="10" customWidth="1"/>
    <col min="10275" max="10275" width="6.69921875" style="10" customWidth="1"/>
    <col min="10276" max="10276" width="7.3984375" style="10" customWidth="1"/>
    <col min="10277" max="10277" width="20.69921875" style="10" customWidth="1"/>
    <col min="10278" max="10278" width="22.19921875" style="10" customWidth="1"/>
    <col min="10279" max="10279" width="11.3984375" style="10" customWidth="1"/>
    <col min="10280" max="10280" width="10.3984375" style="10" customWidth="1"/>
    <col min="10281" max="10511" width="22.19921875" style="10"/>
    <col min="10512" max="10513" width="4.19921875" style="10" customWidth="1"/>
    <col min="10514" max="10514" width="22.19921875" style="10" customWidth="1"/>
    <col min="10515" max="10515" width="8.59765625" style="10" customWidth="1"/>
    <col min="10516" max="10516" width="22.19921875" style="10" customWidth="1"/>
    <col min="10517" max="10517" width="14.8984375" style="10" customWidth="1"/>
    <col min="10518" max="10518" width="22.19921875" style="10" customWidth="1"/>
    <col min="10519" max="10519" width="16.8984375" style="10" customWidth="1"/>
    <col min="10520" max="10520" width="2.3984375" style="10" customWidth="1"/>
    <col min="10521" max="10521" width="1.8984375" style="10" customWidth="1"/>
    <col min="10522" max="10522" width="1.59765625" style="10" customWidth="1"/>
    <col min="10523" max="10523" width="3.8984375" style="10" customWidth="1"/>
    <col min="10524" max="10524" width="9.09765625" style="10" customWidth="1"/>
    <col min="10525" max="10525" width="6.8984375" style="10" customWidth="1"/>
    <col min="10526" max="10526" width="9.59765625" style="10" customWidth="1"/>
    <col min="10527" max="10528" width="8.3984375" style="10" customWidth="1"/>
    <col min="10529" max="10529" width="5.19921875" style="10" customWidth="1"/>
    <col min="10530" max="10530" width="9.3984375" style="10" customWidth="1"/>
    <col min="10531" max="10531" width="6.69921875" style="10" customWidth="1"/>
    <col min="10532" max="10532" width="7.3984375" style="10" customWidth="1"/>
    <col min="10533" max="10533" width="20.69921875" style="10" customWidth="1"/>
    <col min="10534" max="10534" width="22.19921875" style="10" customWidth="1"/>
    <col min="10535" max="10535" width="11.3984375" style="10" customWidth="1"/>
    <col min="10536" max="10536" width="10.3984375" style="10" customWidth="1"/>
    <col min="10537" max="10767" width="22.19921875" style="10"/>
    <col min="10768" max="10769" width="4.19921875" style="10" customWidth="1"/>
    <col min="10770" max="10770" width="22.19921875" style="10" customWidth="1"/>
    <col min="10771" max="10771" width="8.59765625" style="10" customWidth="1"/>
    <col min="10772" max="10772" width="22.19921875" style="10" customWidth="1"/>
    <col min="10773" max="10773" width="14.8984375" style="10" customWidth="1"/>
    <col min="10774" max="10774" width="22.19921875" style="10" customWidth="1"/>
    <col min="10775" max="10775" width="16.8984375" style="10" customWidth="1"/>
    <col min="10776" max="10776" width="2.3984375" style="10" customWidth="1"/>
    <col min="10777" max="10777" width="1.8984375" style="10" customWidth="1"/>
    <col min="10778" max="10778" width="1.59765625" style="10" customWidth="1"/>
    <col min="10779" max="10779" width="3.8984375" style="10" customWidth="1"/>
    <col min="10780" max="10780" width="9.09765625" style="10" customWidth="1"/>
    <col min="10781" max="10781" width="6.8984375" style="10" customWidth="1"/>
    <col min="10782" max="10782" width="9.59765625" style="10" customWidth="1"/>
    <col min="10783" max="10784" width="8.3984375" style="10" customWidth="1"/>
    <col min="10785" max="10785" width="5.19921875" style="10" customWidth="1"/>
    <col min="10786" max="10786" width="9.3984375" style="10" customWidth="1"/>
    <col min="10787" max="10787" width="6.69921875" style="10" customWidth="1"/>
    <col min="10788" max="10788" width="7.3984375" style="10" customWidth="1"/>
    <col min="10789" max="10789" width="20.69921875" style="10" customWidth="1"/>
    <col min="10790" max="10790" width="22.19921875" style="10" customWidth="1"/>
    <col min="10791" max="10791" width="11.3984375" style="10" customWidth="1"/>
    <col min="10792" max="10792" width="10.3984375" style="10" customWidth="1"/>
    <col min="10793" max="11023" width="22.19921875" style="10"/>
    <col min="11024" max="11025" width="4.19921875" style="10" customWidth="1"/>
    <col min="11026" max="11026" width="22.19921875" style="10" customWidth="1"/>
    <col min="11027" max="11027" width="8.59765625" style="10" customWidth="1"/>
    <col min="11028" max="11028" width="22.19921875" style="10" customWidth="1"/>
    <col min="11029" max="11029" width="14.8984375" style="10" customWidth="1"/>
    <col min="11030" max="11030" width="22.19921875" style="10" customWidth="1"/>
    <col min="11031" max="11031" width="16.8984375" style="10" customWidth="1"/>
    <col min="11032" max="11032" width="2.3984375" style="10" customWidth="1"/>
    <col min="11033" max="11033" width="1.8984375" style="10" customWidth="1"/>
    <col min="11034" max="11034" width="1.59765625" style="10" customWidth="1"/>
    <col min="11035" max="11035" width="3.8984375" style="10" customWidth="1"/>
    <col min="11036" max="11036" width="9.09765625" style="10" customWidth="1"/>
    <col min="11037" max="11037" width="6.8984375" style="10" customWidth="1"/>
    <col min="11038" max="11038" width="9.59765625" style="10" customWidth="1"/>
    <col min="11039" max="11040" width="8.3984375" style="10" customWidth="1"/>
    <col min="11041" max="11041" width="5.19921875" style="10" customWidth="1"/>
    <col min="11042" max="11042" width="9.3984375" style="10" customWidth="1"/>
    <col min="11043" max="11043" width="6.69921875" style="10" customWidth="1"/>
    <col min="11044" max="11044" width="7.3984375" style="10" customWidth="1"/>
    <col min="11045" max="11045" width="20.69921875" style="10" customWidth="1"/>
    <col min="11046" max="11046" width="22.19921875" style="10" customWidth="1"/>
    <col min="11047" max="11047" width="11.3984375" style="10" customWidth="1"/>
    <col min="11048" max="11048" width="10.3984375" style="10" customWidth="1"/>
    <col min="11049" max="11279" width="22.19921875" style="10"/>
    <col min="11280" max="11281" width="4.19921875" style="10" customWidth="1"/>
    <col min="11282" max="11282" width="22.19921875" style="10" customWidth="1"/>
    <col min="11283" max="11283" width="8.59765625" style="10" customWidth="1"/>
    <col min="11284" max="11284" width="22.19921875" style="10" customWidth="1"/>
    <col min="11285" max="11285" width="14.8984375" style="10" customWidth="1"/>
    <col min="11286" max="11286" width="22.19921875" style="10" customWidth="1"/>
    <col min="11287" max="11287" width="16.8984375" style="10" customWidth="1"/>
    <col min="11288" max="11288" width="2.3984375" style="10" customWidth="1"/>
    <col min="11289" max="11289" width="1.8984375" style="10" customWidth="1"/>
    <col min="11290" max="11290" width="1.59765625" style="10" customWidth="1"/>
    <col min="11291" max="11291" width="3.8984375" style="10" customWidth="1"/>
    <col min="11292" max="11292" width="9.09765625" style="10" customWidth="1"/>
    <col min="11293" max="11293" width="6.8984375" style="10" customWidth="1"/>
    <col min="11294" max="11294" width="9.59765625" style="10" customWidth="1"/>
    <col min="11295" max="11296" width="8.3984375" style="10" customWidth="1"/>
    <col min="11297" max="11297" width="5.19921875" style="10" customWidth="1"/>
    <col min="11298" max="11298" width="9.3984375" style="10" customWidth="1"/>
    <col min="11299" max="11299" width="6.69921875" style="10" customWidth="1"/>
    <col min="11300" max="11300" width="7.3984375" style="10" customWidth="1"/>
    <col min="11301" max="11301" width="20.69921875" style="10" customWidth="1"/>
    <col min="11302" max="11302" width="22.19921875" style="10" customWidth="1"/>
    <col min="11303" max="11303" width="11.3984375" style="10" customWidth="1"/>
    <col min="11304" max="11304" width="10.3984375" style="10" customWidth="1"/>
    <col min="11305" max="11535" width="22.19921875" style="10"/>
    <col min="11536" max="11537" width="4.19921875" style="10" customWidth="1"/>
    <col min="11538" max="11538" width="22.19921875" style="10" customWidth="1"/>
    <col min="11539" max="11539" width="8.59765625" style="10" customWidth="1"/>
    <col min="11540" max="11540" width="22.19921875" style="10" customWidth="1"/>
    <col min="11541" max="11541" width="14.8984375" style="10" customWidth="1"/>
    <col min="11542" max="11542" width="22.19921875" style="10" customWidth="1"/>
    <col min="11543" max="11543" width="16.8984375" style="10" customWidth="1"/>
    <col min="11544" max="11544" width="2.3984375" style="10" customWidth="1"/>
    <col min="11545" max="11545" width="1.8984375" style="10" customWidth="1"/>
    <col min="11546" max="11546" width="1.59765625" style="10" customWidth="1"/>
    <col min="11547" max="11547" width="3.8984375" style="10" customWidth="1"/>
    <col min="11548" max="11548" width="9.09765625" style="10" customWidth="1"/>
    <col min="11549" max="11549" width="6.8984375" style="10" customWidth="1"/>
    <col min="11550" max="11550" width="9.59765625" style="10" customWidth="1"/>
    <col min="11551" max="11552" width="8.3984375" style="10" customWidth="1"/>
    <col min="11553" max="11553" width="5.19921875" style="10" customWidth="1"/>
    <col min="11554" max="11554" width="9.3984375" style="10" customWidth="1"/>
    <col min="11555" max="11555" width="6.69921875" style="10" customWidth="1"/>
    <col min="11556" max="11556" width="7.3984375" style="10" customWidth="1"/>
    <col min="11557" max="11557" width="20.69921875" style="10" customWidth="1"/>
    <col min="11558" max="11558" width="22.19921875" style="10" customWidth="1"/>
    <col min="11559" max="11559" width="11.3984375" style="10" customWidth="1"/>
    <col min="11560" max="11560" width="10.3984375" style="10" customWidth="1"/>
    <col min="11561" max="11791" width="22.19921875" style="10"/>
    <col min="11792" max="11793" width="4.19921875" style="10" customWidth="1"/>
    <col min="11794" max="11794" width="22.19921875" style="10" customWidth="1"/>
    <col min="11795" max="11795" width="8.59765625" style="10" customWidth="1"/>
    <col min="11796" max="11796" width="22.19921875" style="10" customWidth="1"/>
    <col min="11797" max="11797" width="14.8984375" style="10" customWidth="1"/>
    <col min="11798" max="11798" width="22.19921875" style="10" customWidth="1"/>
    <col min="11799" max="11799" width="16.8984375" style="10" customWidth="1"/>
    <col min="11800" max="11800" width="2.3984375" style="10" customWidth="1"/>
    <col min="11801" max="11801" width="1.8984375" style="10" customWidth="1"/>
    <col min="11802" max="11802" width="1.59765625" style="10" customWidth="1"/>
    <col min="11803" max="11803" width="3.8984375" style="10" customWidth="1"/>
    <col min="11804" max="11804" width="9.09765625" style="10" customWidth="1"/>
    <col min="11805" max="11805" width="6.8984375" style="10" customWidth="1"/>
    <col min="11806" max="11806" width="9.59765625" style="10" customWidth="1"/>
    <col min="11807" max="11808" width="8.3984375" style="10" customWidth="1"/>
    <col min="11809" max="11809" width="5.19921875" style="10" customWidth="1"/>
    <col min="11810" max="11810" width="9.3984375" style="10" customWidth="1"/>
    <col min="11811" max="11811" width="6.69921875" style="10" customWidth="1"/>
    <col min="11812" max="11812" width="7.3984375" style="10" customWidth="1"/>
    <col min="11813" max="11813" width="20.69921875" style="10" customWidth="1"/>
    <col min="11814" max="11814" width="22.19921875" style="10" customWidth="1"/>
    <col min="11815" max="11815" width="11.3984375" style="10" customWidth="1"/>
    <col min="11816" max="11816" width="10.3984375" style="10" customWidth="1"/>
    <col min="11817" max="12047" width="22.19921875" style="10"/>
    <col min="12048" max="12049" width="4.19921875" style="10" customWidth="1"/>
    <col min="12050" max="12050" width="22.19921875" style="10" customWidth="1"/>
    <col min="12051" max="12051" width="8.59765625" style="10" customWidth="1"/>
    <col min="12052" max="12052" width="22.19921875" style="10" customWidth="1"/>
    <col min="12053" max="12053" width="14.8984375" style="10" customWidth="1"/>
    <col min="12054" max="12054" width="22.19921875" style="10" customWidth="1"/>
    <col min="12055" max="12055" width="16.8984375" style="10" customWidth="1"/>
    <col min="12056" max="12056" width="2.3984375" style="10" customWidth="1"/>
    <col min="12057" max="12057" width="1.8984375" style="10" customWidth="1"/>
    <col min="12058" max="12058" width="1.59765625" style="10" customWidth="1"/>
    <col min="12059" max="12059" width="3.8984375" style="10" customWidth="1"/>
    <col min="12060" max="12060" width="9.09765625" style="10" customWidth="1"/>
    <col min="12061" max="12061" width="6.8984375" style="10" customWidth="1"/>
    <col min="12062" max="12062" width="9.59765625" style="10" customWidth="1"/>
    <col min="12063" max="12064" width="8.3984375" style="10" customWidth="1"/>
    <col min="12065" max="12065" width="5.19921875" style="10" customWidth="1"/>
    <col min="12066" max="12066" width="9.3984375" style="10" customWidth="1"/>
    <col min="12067" max="12067" width="6.69921875" style="10" customWidth="1"/>
    <col min="12068" max="12068" width="7.3984375" style="10" customWidth="1"/>
    <col min="12069" max="12069" width="20.69921875" style="10" customWidth="1"/>
    <col min="12070" max="12070" width="22.19921875" style="10" customWidth="1"/>
    <col min="12071" max="12071" width="11.3984375" style="10" customWidth="1"/>
    <col min="12072" max="12072" width="10.3984375" style="10" customWidth="1"/>
    <col min="12073" max="12303" width="22.19921875" style="10"/>
    <col min="12304" max="12305" width="4.19921875" style="10" customWidth="1"/>
    <col min="12306" max="12306" width="22.19921875" style="10" customWidth="1"/>
    <col min="12307" max="12307" width="8.59765625" style="10" customWidth="1"/>
    <col min="12308" max="12308" width="22.19921875" style="10" customWidth="1"/>
    <col min="12309" max="12309" width="14.8984375" style="10" customWidth="1"/>
    <col min="12310" max="12310" width="22.19921875" style="10" customWidth="1"/>
    <col min="12311" max="12311" width="16.8984375" style="10" customWidth="1"/>
    <col min="12312" max="12312" width="2.3984375" style="10" customWidth="1"/>
    <col min="12313" max="12313" width="1.8984375" style="10" customWidth="1"/>
    <col min="12314" max="12314" width="1.59765625" style="10" customWidth="1"/>
    <col min="12315" max="12315" width="3.8984375" style="10" customWidth="1"/>
    <col min="12316" max="12316" width="9.09765625" style="10" customWidth="1"/>
    <col min="12317" max="12317" width="6.8984375" style="10" customWidth="1"/>
    <col min="12318" max="12318" width="9.59765625" style="10" customWidth="1"/>
    <col min="12319" max="12320" width="8.3984375" style="10" customWidth="1"/>
    <col min="12321" max="12321" width="5.19921875" style="10" customWidth="1"/>
    <col min="12322" max="12322" width="9.3984375" style="10" customWidth="1"/>
    <col min="12323" max="12323" width="6.69921875" style="10" customWidth="1"/>
    <col min="12324" max="12324" width="7.3984375" style="10" customWidth="1"/>
    <col min="12325" max="12325" width="20.69921875" style="10" customWidth="1"/>
    <col min="12326" max="12326" width="22.19921875" style="10" customWidth="1"/>
    <col min="12327" max="12327" width="11.3984375" style="10" customWidth="1"/>
    <col min="12328" max="12328" width="10.3984375" style="10" customWidth="1"/>
    <col min="12329" max="12559" width="22.19921875" style="10"/>
    <col min="12560" max="12561" width="4.19921875" style="10" customWidth="1"/>
    <col min="12562" max="12562" width="22.19921875" style="10" customWidth="1"/>
    <col min="12563" max="12563" width="8.59765625" style="10" customWidth="1"/>
    <col min="12564" max="12564" width="22.19921875" style="10" customWidth="1"/>
    <col min="12565" max="12565" width="14.8984375" style="10" customWidth="1"/>
    <col min="12566" max="12566" width="22.19921875" style="10" customWidth="1"/>
    <col min="12567" max="12567" width="16.8984375" style="10" customWidth="1"/>
    <col min="12568" max="12568" width="2.3984375" style="10" customWidth="1"/>
    <col min="12569" max="12569" width="1.8984375" style="10" customWidth="1"/>
    <col min="12570" max="12570" width="1.59765625" style="10" customWidth="1"/>
    <col min="12571" max="12571" width="3.8984375" style="10" customWidth="1"/>
    <col min="12572" max="12572" width="9.09765625" style="10" customWidth="1"/>
    <col min="12573" max="12573" width="6.8984375" style="10" customWidth="1"/>
    <col min="12574" max="12574" width="9.59765625" style="10" customWidth="1"/>
    <col min="12575" max="12576" width="8.3984375" style="10" customWidth="1"/>
    <col min="12577" max="12577" width="5.19921875" style="10" customWidth="1"/>
    <col min="12578" max="12578" width="9.3984375" style="10" customWidth="1"/>
    <col min="12579" max="12579" width="6.69921875" style="10" customWidth="1"/>
    <col min="12580" max="12580" width="7.3984375" style="10" customWidth="1"/>
    <col min="12581" max="12581" width="20.69921875" style="10" customWidth="1"/>
    <col min="12582" max="12582" width="22.19921875" style="10" customWidth="1"/>
    <col min="12583" max="12583" width="11.3984375" style="10" customWidth="1"/>
    <col min="12584" max="12584" width="10.3984375" style="10" customWidth="1"/>
    <col min="12585" max="12815" width="22.19921875" style="10"/>
    <col min="12816" max="12817" width="4.19921875" style="10" customWidth="1"/>
    <col min="12818" max="12818" width="22.19921875" style="10" customWidth="1"/>
    <col min="12819" max="12819" width="8.59765625" style="10" customWidth="1"/>
    <col min="12820" max="12820" width="22.19921875" style="10" customWidth="1"/>
    <col min="12821" max="12821" width="14.8984375" style="10" customWidth="1"/>
    <col min="12822" max="12822" width="22.19921875" style="10" customWidth="1"/>
    <col min="12823" max="12823" width="16.8984375" style="10" customWidth="1"/>
    <col min="12824" max="12824" width="2.3984375" style="10" customWidth="1"/>
    <col min="12825" max="12825" width="1.8984375" style="10" customWidth="1"/>
    <col min="12826" max="12826" width="1.59765625" style="10" customWidth="1"/>
    <col min="12827" max="12827" width="3.8984375" style="10" customWidth="1"/>
    <col min="12828" max="12828" width="9.09765625" style="10" customWidth="1"/>
    <col min="12829" max="12829" width="6.8984375" style="10" customWidth="1"/>
    <col min="12830" max="12830" width="9.59765625" style="10" customWidth="1"/>
    <col min="12831" max="12832" width="8.3984375" style="10" customWidth="1"/>
    <col min="12833" max="12833" width="5.19921875" style="10" customWidth="1"/>
    <col min="12834" max="12834" width="9.3984375" style="10" customWidth="1"/>
    <col min="12835" max="12835" width="6.69921875" style="10" customWidth="1"/>
    <col min="12836" max="12836" width="7.3984375" style="10" customWidth="1"/>
    <col min="12837" max="12837" width="20.69921875" style="10" customWidth="1"/>
    <col min="12838" max="12838" width="22.19921875" style="10" customWidth="1"/>
    <col min="12839" max="12839" width="11.3984375" style="10" customWidth="1"/>
    <col min="12840" max="12840" width="10.3984375" style="10" customWidth="1"/>
    <col min="12841" max="13071" width="22.19921875" style="10"/>
    <col min="13072" max="13073" width="4.19921875" style="10" customWidth="1"/>
    <col min="13074" max="13074" width="22.19921875" style="10" customWidth="1"/>
    <col min="13075" max="13075" width="8.59765625" style="10" customWidth="1"/>
    <col min="13076" max="13076" width="22.19921875" style="10" customWidth="1"/>
    <col min="13077" max="13077" width="14.8984375" style="10" customWidth="1"/>
    <col min="13078" max="13078" width="22.19921875" style="10" customWidth="1"/>
    <col min="13079" max="13079" width="16.8984375" style="10" customWidth="1"/>
    <col min="13080" max="13080" width="2.3984375" style="10" customWidth="1"/>
    <col min="13081" max="13081" width="1.8984375" style="10" customWidth="1"/>
    <col min="13082" max="13082" width="1.59765625" style="10" customWidth="1"/>
    <col min="13083" max="13083" width="3.8984375" style="10" customWidth="1"/>
    <col min="13084" max="13084" width="9.09765625" style="10" customWidth="1"/>
    <col min="13085" max="13085" width="6.8984375" style="10" customWidth="1"/>
    <col min="13086" max="13086" width="9.59765625" style="10" customWidth="1"/>
    <col min="13087" max="13088" width="8.3984375" style="10" customWidth="1"/>
    <col min="13089" max="13089" width="5.19921875" style="10" customWidth="1"/>
    <col min="13090" max="13090" width="9.3984375" style="10" customWidth="1"/>
    <col min="13091" max="13091" width="6.69921875" style="10" customWidth="1"/>
    <col min="13092" max="13092" width="7.3984375" style="10" customWidth="1"/>
    <col min="13093" max="13093" width="20.69921875" style="10" customWidth="1"/>
    <col min="13094" max="13094" width="22.19921875" style="10" customWidth="1"/>
    <col min="13095" max="13095" width="11.3984375" style="10" customWidth="1"/>
    <col min="13096" max="13096" width="10.3984375" style="10" customWidth="1"/>
    <col min="13097" max="13327" width="22.19921875" style="10"/>
    <col min="13328" max="13329" width="4.19921875" style="10" customWidth="1"/>
    <col min="13330" max="13330" width="22.19921875" style="10" customWidth="1"/>
    <col min="13331" max="13331" width="8.59765625" style="10" customWidth="1"/>
    <col min="13332" max="13332" width="22.19921875" style="10" customWidth="1"/>
    <col min="13333" max="13333" width="14.8984375" style="10" customWidth="1"/>
    <col min="13334" max="13334" width="22.19921875" style="10" customWidth="1"/>
    <col min="13335" max="13335" width="16.8984375" style="10" customWidth="1"/>
    <col min="13336" max="13336" width="2.3984375" style="10" customWidth="1"/>
    <col min="13337" max="13337" width="1.8984375" style="10" customWidth="1"/>
    <col min="13338" max="13338" width="1.59765625" style="10" customWidth="1"/>
    <col min="13339" max="13339" width="3.8984375" style="10" customWidth="1"/>
    <col min="13340" max="13340" width="9.09765625" style="10" customWidth="1"/>
    <col min="13341" max="13341" width="6.8984375" style="10" customWidth="1"/>
    <col min="13342" max="13342" width="9.59765625" style="10" customWidth="1"/>
    <col min="13343" max="13344" width="8.3984375" style="10" customWidth="1"/>
    <col min="13345" max="13345" width="5.19921875" style="10" customWidth="1"/>
    <col min="13346" max="13346" width="9.3984375" style="10" customWidth="1"/>
    <col min="13347" max="13347" width="6.69921875" style="10" customWidth="1"/>
    <col min="13348" max="13348" width="7.3984375" style="10" customWidth="1"/>
    <col min="13349" max="13349" width="20.69921875" style="10" customWidth="1"/>
    <col min="13350" max="13350" width="22.19921875" style="10" customWidth="1"/>
    <col min="13351" max="13351" width="11.3984375" style="10" customWidth="1"/>
    <col min="13352" max="13352" width="10.3984375" style="10" customWidth="1"/>
    <col min="13353" max="13583" width="22.19921875" style="10"/>
    <col min="13584" max="13585" width="4.19921875" style="10" customWidth="1"/>
    <col min="13586" max="13586" width="22.19921875" style="10" customWidth="1"/>
    <col min="13587" max="13587" width="8.59765625" style="10" customWidth="1"/>
    <col min="13588" max="13588" width="22.19921875" style="10" customWidth="1"/>
    <col min="13589" max="13589" width="14.8984375" style="10" customWidth="1"/>
    <col min="13590" max="13590" width="22.19921875" style="10" customWidth="1"/>
    <col min="13591" max="13591" width="16.8984375" style="10" customWidth="1"/>
    <col min="13592" max="13592" width="2.3984375" style="10" customWidth="1"/>
    <col min="13593" max="13593" width="1.8984375" style="10" customWidth="1"/>
    <col min="13594" max="13594" width="1.59765625" style="10" customWidth="1"/>
    <col min="13595" max="13595" width="3.8984375" style="10" customWidth="1"/>
    <col min="13596" max="13596" width="9.09765625" style="10" customWidth="1"/>
    <col min="13597" max="13597" width="6.8984375" style="10" customWidth="1"/>
    <col min="13598" max="13598" width="9.59765625" style="10" customWidth="1"/>
    <col min="13599" max="13600" width="8.3984375" style="10" customWidth="1"/>
    <col min="13601" max="13601" width="5.19921875" style="10" customWidth="1"/>
    <col min="13602" max="13602" width="9.3984375" style="10" customWidth="1"/>
    <col min="13603" max="13603" width="6.69921875" style="10" customWidth="1"/>
    <col min="13604" max="13604" width="7.3984375" style="10" customWidth="1"/>
    <col min="13605" max="13605" width="20.69921875" style="10" customWidth="1"/>
    <col min="13606" max="13606" width="22.19921875" style="10" customWidth="1"/>
    <col min="13607" max="13607" width="11.3984375" style="10" customWidth="1"/>
    <col min="13608" max="13608" width="10.3984375" style="10" customWidth="1"/>
    <col min="13609" max="13839" width="22.19921875" style="10"/>
    <col min="13840" max="13841" width="4.19921875" style="10" customWidth="1"/>
    <col min="13842" max="13842" width="22.19921875" style="10" customWidth="1"/>
    <col min="13843" max="13843" width="8.59765625" style="10" customWidth="1"/>
    <col min="13844" max="13844" width="22.19921875" style="10" customWidth="1"/>
    <col min="13845" max="13845" width="14.8984375" style="10" customWidth="1"/>
    <col min="13846" max="13846" width="22.19921875" style="10" customWidth="1"/>
    <col min="13847" max="13847" width="16.8984375" style="10" customWidth="1"/>
    <col min="13848" max="13848" width="2.3984375" style="10" customWidth="1"/>
    <col min="13849" max="13849" width="1.8984375" style="10" customWidth="1"/>
    <col min="13850" max="13850" width="1.59765625" style="10" customWidth="1"/>
    <col min="13851" max="13851" width="3.8984375" style="10" customWidth="1"/>
    <col min="13852" max="13852" width="9.09765625" style="10" customWidth="1"/>
    <col min="13853" max="13853" width="6.8984375" style="10" customWidth="1"/>
    <col min="13854" max="13854" width="9.59765625" style="10" customWidth="1"/>
    <col min="13855" max="13856" width="8.3984375" style="10" customWidth="1"/>
    <col min="13857" max="13857" width="5.19921875" style="10" customWidth="1"/>
    <col min="13858" max="13858" width="9.3984375" style="10" customWidth="1"/>
    <col min="13859" max="13859" width="6.69921875" style="10" customWidth="1"/>
    <col min="13860" max="13860" width="7.3984375" style="10" customWidth="1"/>
    <col min="13861" max="13861" width="20.69921875" style="10" customWidth="1"/>
    <col min="13862" max="13862" width="22.19921875" style="10" customWidth="1"/>
    <col min="13863" max="13863" width="11.3984375" style="10" customWidth="1"/>
    <col min="13864" max="13864" width="10.3984375" style="10" customWidth="1"/>
    <col min="13865" max="14095" width="22.19921875" style="10"/>
    <col min="14096" max="14097" width="4.19921875" style="10" customWidth="1"/>
    <col min="14098" max="14098" width="22.19921875" style="10" customWidth="1"/>
    <col min="14099" max="14099" width="8.59765625" style="10" customWidth="1"/>
    <col min="14100" max="14100" width="22.19921875" style="10" customWidth="1"/>
    <col min="14101" max="14101" width="14.8984375" style="10" customWidth="1"/>
    <col min="14102" max="14102" width="22.19921875" style="10" customWidth="1"/>
    <col min="14103" max="14103" width="16.8984375" style="10" customWidth="1"/>
    <col min="14104" max="14104" width="2.3984375" style="10" customWidth="1"/>
    <col min="14105" max="14105" width="1.8984375" style="10" customWidth="1"/>
    <col min="14106" max="14106" width="1.59765625" style="10" customWidth="1"/>
    <col min="14107" max="14107" width="3.8984375" style="10" customWidth="1"/>
    <col min="14108" max="14108" width="9.09765625" style="10" customWidth="1"/>
    <col min="14109" max="14109" width="6.8984375" style="10" customWidth="1"/>
    <col min="14110" max="14110" width="9.59765625" style="10" customWidth="1"/>
    <col min="14111" max="14112" width="8.3984375" style="10" customWidth="1"/>
    <col min="14113" max="14113" width="5.19921875" style="10" customWidth="1"/>
    <col min="14114" max="14114" width="9.3984375" style="10" customWidth="1"/>
    <col min="14115" max="14115" width="6.69921875" style="10" customWidth="1"/>
    <col min="14116" max="14116" width="7.3984375" style="10" customWidth="1"/>
    <col min="14117" max="14117" width="20.69921875" style="10" customWidth="1"/>
    <col min="14118" max="14118" width="22.19921875" style="10" customWidth="1"/>
    <col min="14119" max="14119" width="11.3984375" style="10" customWidth="1"/>
    <col min="14120" max="14120" width="10.3984375" style="10" customWidth="1"/>
    <col min="14121" max="14351" width="22.19921875" style="10"/>
    <col min="14352" max="14353" width="4.19921875" style="10" customWidth="1"/>
    <col min="14354" max="14354" width="22.19921875" style="10" customWidth="1"/>
    <col min="14355" max="14355" width="8.59765625" style="10" customWidth="1"/>
    <col min="14356" max="14356" width="22.19921875" style="10" customWidth="1"/>
    <col min="14357" max="14357" width="14.8984375" style="10" customWidth="1"/>
    <col min="14358" max="14358" width="22.19921875" style="10" customWidth="1"/>
    <col min="14359" max="14359" width="16.8984375" style="10" customWidth="1"/>
    <col min="14360" max="14360" width="2.3984375" style="10" customWidth="1"/>
    <col min="14361" max="14361" width="1.8984375" style="10" customWidth="1"/>
    <col min="14362" max="14362" width="1.59765625" style="10" customWidth="1"/>
    <col min="14363" max="14363" width="3.8984375" style="10" customWidth="1"/>
    <col min="14364" max="14364" width="9.09765625" style="10" customWidth="1"/>
    <col min="14365" max="14365" width="6.8984375" style="10" customWidth="1"/>
    <col min="14366" max="14366" width="9.59765625" style="10" customWidth="1"/>
    <col min="14367" max="14368" width="8.3984375" style="10" customWidth="1"/>
    <col min="14369" max="14369" width="5.19921875" style="10" customWidth="1"/>
    <col min="14370" max="14370" width="9.3984375" style="10" customWidth="1"/>
    <col min="14371" max="14371" width="6.69921875" style="10" customWidth="1"/>
    <col min="14372" max="14372" width="7.3984375" style="10" customWidth="1"/>
    <col min="14373" max="14373" width="20.69921875" style="10" customWidth="1"/>
    <col min="14374" max="14374" width="22.19921875" style="10" customWidth="1"/>
    <col min="14375" max="14375" width="11.3984375" style="10" customWidth="1"/>
    <col min="14376" max="14376" width="10.3984375" style="10" customWidth="1"/>
    <col min="14377" max="14607" width="22.19921875" style="10"/>
    <col min="14608" max="14609" width="4.19921875" style="10" customWidth="1"/>
    <col min="14610" max="14610" width="22.19921875" style="10" customWidth="1"/>
    <col min="14611" max="14611" width="8.59765625" style="10" customWidth="1"/>
    <col min="14612" max="14612" width="22.19921875" style="10" customWidth="1"/>
    <col min="14613" max="14613" width="14.8984375" style="10" customWidth="1"/>
    <col min="14614" max="14614" width="22.19921875" style="10" customWidth="1"/>
    <col min="14615" max="14615" width="16.8984375" style="10" customWidth="1"/>
    <col min="14616" max="14616" width="2.3984375" style="10" customWidth="1"/>
    <col min="14617" max="14617" width="1.8984375" style="10" customWidth="1"/>
    <col min="14618" max="14618" width="1.59765625" style="10" customWidth="1"/>
    <col min="14619" max="14619" width="3.8984375" style="10" customWidth="1"/>
    <col min="14620" max="14620" width="9.09765625" style="10" customWidth="1"/>
    <col min="14621" max="14621" width="6.8984375" style="10" customWidth="1"/>
    <col min="14622" max="14622" width="9.59765625" style="10" customWidth="1"/>
    <col min="14623" max="14624" width="8.3984375" style="10" customWidth="1"/>
    <col min="14625" max="14625" width="5.19921875" style="10" customWidth="1"/>
    <col min="14626" max="14626" width="9.3984375" style="10" customWidth="1"/>
    <col min="14627" max="14627" width="6.69921875" style="10" customWidth="1"/>
    <col min="14628" max="14628" width="7.3984375" style="10" customWidth="1"/>
    <col min="14629" max="14629" width="20.69921875" style="10" customWidth="1"/>
    <col min="14630" max="14630" width="22.19921875" style="10" customWidth="1"/>
    <col min="14631" max="14631" width="11.3984375" style="10" customWidth="1"/>
    <col min="14632" max="14632" width="10.3984375" style="10" customWidth="1"/>
    <col min="14633" max="14863" width="22.19921875" style="10"/>
    <col min="14864" max="14865" width="4.19921875" style="10" customWidth="1"/>
    <col min="14866" max="14866" width="22.19921875" style="10" customWidth="1"/>
    <col min="14867" max="14867" width="8.59765625" style="10" customWidth="1"/>
    <col min="14868" max="14868" width="22.19921875" style="10" customWidth="1"/>
    <col min="14869" max="14869" width="14.8984375" style="10" customWidth="1"/>
    <col min="14870" max="14870" width="22.19921875" style="10" customWidth="1"/>
    <col min="14871" max="14871" width="16.8984375" style="10" customWidth="1"/>
    <col min="14872" max="14872" width="2.3984375" style="10" customWidth="1"/>
    <col min="14873" max="14873" width="1.8984375" style="10" customWidth="1"/>
    <col min="14874" max="14874" width="1.59765625" style="10" customWidth="1"/>
    <col min="14875" max="14875" width="3.8984375" style="10" customWidth="1"/>
    <col min="14876" max="14876" width="9.09765625" style="10" customWidth="1"/>
    <col min="14877" max="14877" width="6.8984375" style="10" customWidth="1"/>
    <col min="14878" max="14878" width="9.59765625" style="10" customWidth="1"/>
    <col min="14879" max="14880" width="8.3984375" style="10" customWidth="1"/>
    <col min="14881" max="14881" width="5.19921875" style="10" customWidth="1"/>
    <col min="14882" max="14882" width="9.3984375" style="10" customWidth="1"/>
    <col min="14883" max="14883" width="6.69921875" style="10" customWidth="1"/>
    <col min="14884" max="14884" width="7.3984375" style="10" customWidth="1"/>
    <col min="14885" max="14885" width="20.69921875" style="10" customWidth="1"/>
    <col min="14886" max="14886" width="22.19921875" style="10" customWidth="1"/>
    <col min="14887" max="14887" width="11.3984375" style="10" customWidth="1"/>
    <col min="14888" max="14888" width="10.3984375" style="10" customWidth="1"/>
    <col min="14889" max="15119" width="22.19921875" style="10"/>
    <col min="15120" max="15121" width="4.19921875" style="10" customWidth="1"/>
    <col min="15122" max="15122" width="22.19921875" style="10" customWidth="1"/>
    <col min="15123" max="15123" width="8.59765625" style="10" customWidth="1"/>
    <col min="15124" max="15124" width="22.19921875" style="10" customWidth="1"/>
    <col min="15125" max="15125" width="14.8984375" style="10" customWidth="1"/>
    <col min="15126" max="15126" width="22.19921875" style="10" customWidth="1"/>
    <col min="15127" max="15127" width="16.8984375" style="10" customWidth="1"/>
    <col min="15128" max="15128" width="2.3984375" style="10" customWidth="1"/>
    <col min="15129" max="15129" width="1.8984375" style="10" customWidth="1"/>
    <col min="15130" max="15130" width="1.59765625" style="10" customWidth="1"/>
    <col min="15131" max="15131" width="3.8984375" style="10" customWidth="1"/>
    <col min="15132" max="15132" width="9.09765625" style="10" customWidth="1"/>
    <col min="15133" max="15133" width="6.8984375" style="10" customWidth="1"/>
    <col min="15134" max="15134" width="9.59765625" style="10" customWidth="1"/>
    <col min="15135" max="15136" width="8.3984375" style="10" customWidth="1"/>
    <col min="15137" max="15137" width="5.19921875" style="10" customWidth="1"/>
    <col min="15138" max="15138" width="9.3984375" style="10" customWidth="1"/>
    <col min="15139" max="15139" width="6.69921875" style="10" customWidth="1"/>
    <col min="15140" max="15140" width="7.3984375" style="10" customWidth="1"/>
    <col min="15141" max="15141" width="20.69921875" style="10" customWidth="1"/>
    <col min="15142" max="15142" width="22.19921875" style="10" customWidth="1"/>
    <col min="15143" max="15143" width="11.3984375" style="10" customWidth="1"/>
    <col min="15144" max="15144" width="10.3984375" style="10" customWidth="1"/>
    <col min="15145" max="15375" width="22.19921875" style="10"/>
    <col min="15376" max="15377" width="4.19921875" style="10" customWidth="1"/>
    <col min="15378" max="15378" width="22.19921875" style="10" customWidth="1"/>
    <col min="15379" max="15379" width="8.59765625" style="10" customWidth="1"/>
    <col min="15380" max="15380" width="22.19921875" style="10" customWidth="1"/>
    <col min="15381" max="15381" width="14.8984375" style="10" customWidth="1"/>
    <col min="15382" max="15382" width="22.19921875" style="10" customWidth="1"/>
    <col min="15383" max="15383" width="16.8984375" style="10" customWidth="1"/>
    <col min="15384" max="15384" width="2.3984375" style="10" customWidth="1"/>
    <col min="15385" max="15385" width="1.8984375" style="10" customWidth="1"/>
    <col min="15386" max="15386" width="1.59765625" style="10" customWidth="1"/>
    <col min="15387" max="15387" width="3.8984375" style="10" customWidth="1"/>
    <col min="15388" max="15388" width="9.09765625" style="10" customWidth="1"/>
    <col min="15389" max="15389" width="6.8984375" style="10" customWidth="1"/>
    <col min="15390" max="15390" width="9.59765625" style="10" customWidth="1"/>
    <col min="15391" max="15392" width="8.3984375" style="10" customWidth="1"/>
    <col min="15393" max="15393" width="5.19921875" style="10" customWidth="1"/>
    <col min="15394" max="15394" width="9.3984375" style="10" customWidth="1"/>
    <col min="15395" max="15395" width="6.69921875" style="10" customWidth="1"/>
    <col min="15396" max="15396" width="7.3984375" style="10" customWidth="1"/>
    <col min="15397" max="15397" width="20.69921875" style="10" customWidth="1"/>
    <col min="15398" max="15398" width="22.19921875" style="10" customWidth="1"/>
    <col min="15399" max="15399" width="11.3984375" style="10" customWidth="1"/>
    <col min="15400" max="15400" width="10.3984375" style="10" customWidth="1"/>
    <col min="15401" max="15631" width="22.19921875" style="10"/>
    <col min="15632" max="15633" width="4.19921875" style="10" customWidth="1"/>
    <col min="15634" max="15634" width="22.19921875" style="10" customWidth="1"/>
    <col min="15635" max="15635" width="8.59765625" style="10" customWidth="1"/>
    <col min="15636" max="15636" width="22.19921875" style="10" customWidth="1"/>
    <col min="15637" max="15637" width="14.8984375" style="10" customWidth="1"/>
    <col min="15638" max="15638" width="22.19921875" style="10" customWidth="1"/>
    <col min="15639" max="15639" width="16.8984375" style="10" customWidth="1"/>
    <col min="15640" max="15640" width="2.3984375" style="10" customWidth="1"/>
    <col min="15641" max="15641" width="1.8984375" style="10" customWidth="1"/>
    <col min="15642" max="15642" width="1.59765625" style="10" customWidth="1"/>
    <col min="15643" max="15643" width="3.8984375" style="10" customWidth="1"/>
    <col min="15644" max="15644" width="9.09765625" style="10" customWidth="1"/>
    <col min="15645" max="15645" width="6.8984375" style="10" customWidth="1"/>
    <col min="15646" max="15646" width="9.59765625" style="10" customWidth="1"/>
    <col min="15647" max="15648" width="8.3984375" style="10" customWidth="1"/>
    <col min="15649" max="15649" width="5.19921875" style="10" customWidth="1"/>
    <col min="15650" max="15650" width="9.3984375" style="10" customWidth="1"/>
    <col min="15651" max="15651" width="6.69921875" style="10" customWidth="1"/>
    <col min="15652" max="15652" width="7.3984375" style="10" customWidth="1"/>
    <col min="15653" max="15653" width="20.69921875" style="10" customWidth="1"/>
    <col min="15654" max="15654" width="22.19921875" style="10" customWidth="1"/>
    <col min="15655" max="15655" width="11.3984375" style="10" customWidth="1"/>
    <col min="15656" max="15656" width="10.3984375" style="10" customWidth="1"/>
    <col min="15657" max="15887" width="22.19921875" style="10"/>
    <col min="15888" max="15889" width="4.19921875" style="10" customWidth="1"/>
    <col min="15890" max="15890" width="22.19921875" style="10" customWidth="1"/>
    <col min="15891" max="15891" width="8.59765625" style="10" customWidth="1"/>
    <col min="15892" max="15892" width="22.19921875" style="10" customWidth="1"/>
    <col min="15893" max="15893" width="14.8984375" style="10" customWidth="1"/>
    <col min="15894" max="15894" width="22.19921875" style="10" customWidth="1"/>
    <col min="15895" max="15895" width="16.8984375" style="10" customWidth="1"/>
    <col min="15896" max="15896" width="2.3984375" style="10" customWidth="1"/>
    <col min="15897" max="15897" width="1.8984375" style="10" customWidth="1"/>
    <col min="15898" max="15898" width="1.59765625" style="10" customWidth="1"/>
    <col min="15899" max="15899" width="3.8984375" style="10" customWidth="1"/>
    <col min="15900" max="15900" width="9.09765625" style="10" customWidth="1"/>
    <col min="15901" max="15901" width="6.8984375" style="10" customWidth="1"/>
    <col min="15902" max="15902" width="9.59765625" style="10" customWidth="1"/>
    <col min="15903" max="15904" width="8.3984375" style="10" customWidth="1"/>
    <col min="15905" max="15905" width="5.19921875" style="10" customWidth="1"/>
    <col min="15906" max="15906" width="9.3984375" style="10" customWidth="1"/>
    <col min="15907" max="15907" width="6.69921875" style="10" customWidth="1"/>
    <col min="15908" max="15908" width="7.3984375" style="10" customWidth="1"/>
    <col min="15909" max="15909" width="20.69921875" style="10" customWidth="1"/>
    <col min="15910" max="15910" width="22.19921875" style="10" customWidth="1"/>
    <col min="15911" max="15911" width="11.3984375" style="10" customWidth="1"/>
    <col min="15912" max="15912" width="10.3984375" style="10" customWidth="1"/>
    <col min="15913" max="16143" width="22.19921875" style="10"/>
    <col min="16144" max="16145" width="4.19921875" style="10" customWidth="1"/>
    <col min="16146" max="16146" width="22.19921875" style="10" customWidth="1"/>
    <col min="16147" max="16147" width="8.59765625" style="10" customWidth="1"/>
    <col min="16148" max="16148" width="22.19921875" style="10" customWidth="1"/>
    <col min="16149" max="16149" width="14.8984375" style="10" customWidth="1"/>
    <col min="16150" max="16150" width="22.19921875" style="10" customWidth="1"/>
    <col min="16151" max="16151" width="16.8984375" style="10" customWidth="1"/>
    <col min="16152" max="16152" width="2.3984375" style="10" customWidth="1"/>
    <col min="16153" max="16153" width="1.8984375" style="10" customWidth="1"/>
    <col min="16154" max="16154" width="1.59765625" style="10" customWidth="1"/>
    <col min="16155" max="16155" width="3.8984375" style="10" customWidth="1"/>
    <col min="16156" max="16156" width="9.09765625" style="10" customWidth="1"/>
    <col min="16157" max="16157" width="6.8984375" style="10" customWidth="1"/>
    <col min="16158" max="16158" width="9.59765625" style="10" customWidth="1"/>
    <col min="16159" max="16160" width="8.3984375" style="10" customWidth="1"/>
    <col min="16161" max="16161" width="5.19921875" style="10" customWidth="1"/>
    <col min="16162" max="16162" width="9.3984375" style="10" customWidth="1"/>
    <col min="16163" max="16163" width="6.69921875" style="10" customWidth="1"/>
    <col min="16164" max="16164" width="7.3984375" style="10" customWidth="1"/>
    <col min="16165" max="16165" width="20.69921875" style="10" customWidth="1"/>
    <col min="16166" max="16166" width="22.19921875" style="10" customWidth="1"/>
    <col min="16167" max="16167" width="11.3984375" style="10" customWidth="1"/>
    <col min="16168" max="16168" width="10.3984375" style="10" customWidth="1"/>
    <col min="16169" max="16384" width="22.19921875" style="10"/>
  </cols>
  <sheetData>
    <row r="1" spans="1:41" s="7" customFormat="1" ht="27.6" customHeight="1" x14ac:dyDescent="0.25">
      <c r="A1" s="12" t="s">
        <v>4</v>
      </c>
      <c r="B1" s="12" t="s">
        <v>29</v>
      </c>
      <c r="C1" s="12" t="s">
        <v>5</v>
      </c>
      <c r="D1" s="12" t="s">
        <v>30</v>
      </c>
      <c r="E1" s="12" t="s">
        <v>31</v>
      </c>
      <c r="F1" s="12" t="s">
        <v>32</v>
      </c>
      <c r="G1" s="12" t="s">
        <v>0</v>
      </c>
      <c r="H1" s="12" t="s">
        <v>11</v>
      </c>
      <c r="I1" s="12" t="s">
        <v>42</v>
      </c>
      <c r="J1" s="12" t="s">
        <v>10</v>
      </c>
      <c r="K1" s="12" t="s">
        <v>68</v>
      </c>
      <c r="L1" s="12" t="s">
        <v>67</v>
      </c>
      <c r="M1" s="12" t="s">
        <v>43</v>
      </c>
      <c r="N1" s="12" t="s">
        <v>8</v>
      </c>
      <c r="O1" s="12" t="s">
        <v>44</v>
      </c>
      <c r="P1" s="12" t="s">
        <v>27</v>
      </c>
      <c r="Q1" s="12" t="s">
        <v>45</v>
      </c>
      <c r="R1" s="12" t="s">
        <v>41</v>
      </c>
      <c r="S1" s="12" t="s">
        <v>25</v>
      </c>
      <c r="T1" s="12" t="s">
        <v>22</v>
      </c>
      <c r="U1" s="12" t="s">
        <v>2298</v>
      </c>
      <c r="V1" s="12" t="s">
        <v>2</v>
      </c>
      <c r="W1" s="12" t="s">
        <v>2299</v>
      </c>
      <c r="X1" s="16" t="s">
        <v>14</v>
      </c>
      <c r="Y1" s="12" t="s">
        <v>16</v>
      </c>
      <c r="Z1" s="12" t="s">
        <v>15</v>
      </c>
      <c r="AA1" s="12" t="s">
        <v>23</v>
      </c>
      <c r="AB1" s="12" t="s">
        <v>6</v>
      </c>
      <c r="AC1" s="12" t="s">
        <v>7</v>
      </c>
      <c r="AD1" s="17" t="s">
        <v>46</v>
      </c>
      <c r="AE1" s="4" t="s">
        <v>47</v>
      </c>
      <c r="AF1" s="17" t="s">
        <v>33</v>
      </c>
      <c r="AG1" s="4" t="s">
        <v>34</v>
      </c>
      <c r="AH1" s="12" t="s">
        <v>39</v>
      </c>
      <c r="AI1" s="12" t="s">
        <v>40</v>
      </c>
      <c r="AJ1" s="12" t="s">
        <v>1</v>
      </c>
      <c r="AK1" s="4" t="s">
        <v>12</v>
      </c>
      <c r="AL1" s="4" t="s">
        <v>35</v>
      </c>
      <c r="AM1" s="4" t="s">
        <v>48</v>
      </c>
      <c r="AN1" s="12" t="s">
        <v>26</v>
      </c>
      <c r="AO1" s="12" t="s">
        <v>9</v>
      </c>
    </row>
    <row r="2" spans="1:41" s="134" customFormat="1" ht="42" x14ac:dyDescent="0.25">
      <c r="A2" s="63">
        <v>1</v>
      </c>
      <c r="B2" s="63">
        <v>51530203</v>
      </c>
      <c r="C2" s="63" t="s">
        <v>3</v>
      </c>
      <c r="D2" s="128" t="s">
        <v>4806</v>
      </c>
      <c r="E2" s="128" t="s">
        <v>28</v>
      </c>
      <c r="F2" s="128" t="s">
        <v>4807</v>
      </c>
      <c r="G2" s="129" t="s">
        <v>3718</v>
      </c>
      <c r="H2" s="63" t="s">
        <v>3719</v>
      </c>
      <c r="I2" s="130">
        <f t="shared" ref="I2:I507" si="0">IF(ISBLANK(J2),"",INDEX(FACULTY_CODE,MATCH(J2,FACULTY_NAME_EN,0)))</f>
        <v>11100000</v>
      </c>
      <c r="J2" s="70" t="s">
        <v>79</v>
      </c>
      <c r="K2" s="130">
        <f t="shared" ref="K2:K512" si="1">IF(ISBLANK(L2),"",INDEX(DEPARTMENT_CODE,MATCH(L2,DEPT_NAME_EN,0)))</f>
        <v>11104000</v>
      </c>
      <c r="L2" s="130" t="s">
        <v>170</v>
      </c>
      <c r="M2" s="130" t="str">
        <f t="shared" ref="M2:M512" si="2">IF(ISBLANK(N2),"",INDEX(Program_Code,MATCH(N2,Program_Name_En,0)))</f>
        <v>2534002</v>
      </c>
      <c r="N2" s="70" t="s">
        <v>3236</v>
      </c>
      <c r="O2" s="130" t="str">
        <f t="shared" ref="O2:O512" si="3">IF(ISBLANK(P2),"",INDEX(FOS_Code,MATCH(P2,FOS_Name_En,0)))</f>
        <v>N/A</v>
      </c>
      <c r="P2" s="70" t="s">
        <v>28</v>
      </c>
      <c r="Q2" s="130" t="str">
        <f t="shared" ref="Q2:Q512" si="4">IF(ISBLANK(R2),"",INDEX(Program_Project_Code,MATCH(R2,Program_Project_Name,0)))</f>
        <v>25540355</v>
      </c>
      <c r="R2" s="130" t="s">
        <v>2716</v>
      </c>
      <c r="S2" s="63" t="s">
        <v>28</v>
      </c>
      <c r="T2" s="63" t="s">
        <v>28</v>
      </c>
      <c r="U2" s="70" t="str">
        <f t="shared" ref="U2:U512" si="5">IF(ISBLANK(V2),"",INDEX(Country_Code,MATCH(V2,Country_Name,0)))</f>
        <v>104</v>
      </c>
      <c r="V2" s="70" t="s">
        <v>38</v>
      </c>
      <c r="W2" s="70" t="str">
        <f t="shared" ref="W2:W512" si="6">IF(ISBLANK(V2),"",INDEX(Continents,MATCH(V2,Country_Name,0)))</f>
        <v>Asia</v>
      </c>
      <c r="X2" s="131" t="s">
        <v>28</v>
      </c>
      <c r="Y2" s="63" t="s">
        <v>28</v>
      </c>
      <c r="Z2" s="63" t="s">
        <v>28</v>
      </c>
      <c r="AA2" s="70" t="s">
        <v>2327</v>
      </c>
      <c r="AB2" s="132" t="s">
        <v>4808</v>
      </c>
      <c r="AC2" s="132" t="s">
        <v>28</v>
      </c>
      <c r="AD2" s="66">
        <v>39601</v>
      </c>
      <c r="AE2" s="133" t="s">
        <v>4809</v>
      </c>
      <c r="AF2" s="66">
        <v>41486</v>
      </c>
      <c r="AG2" s="129" t="s">
        <v>4923</v>
      </c>
      <c r="AH2" s="63" t="s">
        <v>28</v>
      </c>
      <c r="AI2" s="63" t="s">
        <v>28</v>
      </c>
      <c r="AJ2" s="63" t="s">
        <v>3847</v>
      </c>
      <c r="AK2" s="129" t="s">
        <v>28</v>
      </c>
      <c r="AL2" s="129" t="s">
        <v>28</v>
      </c>
      <c r="AM2" s="129" t="s">
        <v>28</v>
      </c>
      <c r="AN2" s="129" t="s">
        <v>28</v>
      </c>
      <c r="AO2" s="63" t="s">
        <v>28</v>
      </c>
    </row>
    <row r="3" spans="1:41" s="134" customFormat="1" ht="42" x14ac:dyDescent="0.25">
      <c r="A3" s="63">
        <v>2</v>
      </c>
      <c r="B3" s="63">
        <v>51530401</v>
      </c>
      <c r="C3" s="63" t="s">
        <v>17</v>
      </c>
      <c r="D3" s="128" t="s">
        <v>4831</v>
      </c>
      <c r="E3" s="128" t="s">
        <v>28</v>
      </c>
      <c r="F3" s="128" t="s">
        <v>4832</v>
      </c>
      <c r="G3" s="129" t="s">
        <v>3718</v>
      </c>
      <c r="H3" s="63" t="s">
        <v>3719</v>
      </c>
      <c r="I3" s="130">
        <f t="shared" si="0"/>
        <v>11400000</v>
      </c>
      <c r="J3" s="70" t="s">
        <v>84</v>
      </c>
      <c r="K3" s="130">
        <f t="shared" si="1"/>
        <v>11403000</v>
      </c>
      <c r="L3" s="130" t="s">
        <v>189</v>
      </c>
      <c r="M3" s="130" t="str">
        <f t="shared" si="2"/>
        <v>2550004</v>
      </c>
      <c r="N3" s="70" t="s">
        <v>3475</v>
      </c>
      <c r="O3" s="130" t="str">
        <f t="shared" si="3"/>
        <v>N/A</v>
      </c>
      <c r="P3" s="70" t="s">
        <v>28</v>
      </c>
      <c r="Q3" s="130" t="str">
        <f t="shared" si="4"/>
        <v>25540425</v>
      </c>
      <c r="R3" s="130" t="s">
        <v>2993</v>
      </c>
      <c r="S3" s="63" t="s">
        <v>28</v>
      </c>
      <c r="T3" s="63" t="s">
        <v>28</v>
      </c>
      <c r="U3" s="70" t="str">
        <f t="shared" si="5"/>
        <v>N/A</v>
      </c>
      <c r="V3" s="70" t="s">
        <v>28</v>
      </c>
      <c r="W3" s="70" t="str">
        <f t="shared" si="6"/>
        <v>N/A</v>
      </c>
      <c r="X3" s="131" t="s">
        <v>28</v>
      </c>
      <c r="Y3" s="63" t="s">
        <v>28</v>
      </c>
      <c r="Z3" s="63" t="s">
        <v>28</v>
      </c>
      <c r="AA3" s="70" t="s">
        <v>2434</v>
      </c>
      <c r="AB3" s="132" t="s">
        <v>4833</v>
      </c>
      <c r="AC3" s="132" t="s">
        <v>4834</v>
      </c>
      <c r="AD3" s="66">
        <v>39601</v>
      </c>
      <c r="AE3" s="133" t="s">
        <v>4809</v>
      </c>
      <c r="AF3" s="66">
        <v>41486</v>
      </c>
      <c r="AG3" s="129" t="s">
        <v>4923</v>
      </c>
      <c r="AH3" s="63" t="s">
        <v>28</v>
      </c>
      <c r="AI3" s="63" t="s">
        <v>28</v>
      </c>
      <c r="AJ3" s="63" t="s">
        <v>3847</v>
      </c>
      <c r="AK3" s="129" t="s">
        <v>28</v>
      </c>
      <c r="AL3" s="129" t="s">
        <v>28</v>
      </c>
      <c r="AM3" s="129" t="s">
        <v>28</v>
      </c>
      <c r="AN3" s="129" t="s">
        <v>28</v>
      </c>
      <c r="AO3" s="63" t="s">
        <v>28</v>
      </c>
    </row>
    <row r="4" spans="1:41" s="134" customFormat="1" ht="42" x14ac:dyDescent="0.25">
      <c r="A4" s="63">
        <v>3</v>
      </c>
      <c r="B4" s="63">
        <v>52200017</v>
      </c>
      <c r="C4" s="63" t="s">
        <v>17</v>
      </c>
      <c r="D4" s="128" t="s">
        <v>4835</v>
      </c>
      <c r="E4" s="128" t="s">
        <v>28</v>
      </c>
      <c r="F4" s="128" t="s">
        <v>4836</v>
      </c>
      <c r="G4" s="63" t="s">
        <v>3721</v>
      </c>
      <c r="H4" s="63" t="s">
        <v>3719</v>
      </c>
      <c r="I4" s="130">
        <f>IF(ISBLANK(J4),"",INDEX(FACULTY_CODE,MATCH(J4,FACULTY_NAME_EN,0)))</f>
        <v>11200000</v>
      </c>
      <c r="J4" s="70" t="s">
        <v>81</v>
      </c>
      <c r="K4" s="130">
        <f t="shared" si="1"/>
        <v>11202000</v>
      </c>
      <c r="L4" s="130" t="s">
        <v>174</v>
      </c>
      <c r="M4" s="130" t="str">
        <f t="shared" si="2"/>
        <v>2537004</v>
      </c>
      <c r="N4" s="70" t="s">
        <v>3550</v>
      </c>
      <c r="O4" s="130" t="str">
        <f t="shared" si="3"/>
        <v>N/A</v>
      </c>
      <c r="P4" s="70" t="s">
        <v>28</v>
      </c>
      <c r="Q4" s="130" t="str">
        <f t="shared" si="4"/>
        <v>25540369</v>
      </c>
      <c r="R4" s="130" t="s">
        <v>2680</v>
      </c>
      <c r="S4" s="63" t="s">
        <v>28</v>
      </c>
      <c r="T4" s="63" t="s">
        <v>28</v>
      </c>
      <c r="U4" s="70" t="str">
        <f t="shared" si="5"/>
        <v>764</v>
      </c>
      <c r="V4" s="70" t="s">
        <v>1989</v>
      </c>
      <c r="W4" s="70" t="str">
        <f t="shared" si="6"/>
        <v>Asia</v>
      </c>
      <c r="X4" s="131" t="s">
        <v>28</v>
      </c>
      <c r="Y4" s="63" t="s">
        <v>28</v>
      </c>
      <c r="Z4" s="63" t="s">
        <v>28</v>
      </c>
      <c r="AA4" s="70" t="s">
        <v>2466</v>
      </c>
      <c r="AB4" s="132" t="s">
        <v>4837</v>
      </c>
      <c r="AC4" s="132" t="s">
        <v>4838</v>
      </c>
      <c r="AD4" s="66">
        <v>39962</v>
      </c>
      <c r="AE4" s="133" t="s">
        <v>4839</v>
      </c>
      <c r="AF4" s="66">
        <v>41486</v>
      </c>
      <c r="AG4" s="129" t="s">
        <v>4923</v>
      </c>
      <c r="AH4" s="63" t="s">
        <v>28</v>
      </c>
      <c r="AI4" s="63" t="s">
        <v>28</v>
      </c>
      <c r="AJ4" s="63" t="s">
        <v>3847</v>
      </c>
      <c r="AK4" s="129" t="s">
        <v>28</v>
      </c>
      <c r="AL4" s="129" t="s">
        <v>28</v>
      </c>
      <c r="AM4" s="129" t="s">
        <v>28</v>
      </c>
      <c r="AN4" s="129" t="s">
        <v>28</v>
      </c>
      <c r="AO4" s="63" t="s">
        <v>28</v>
      </c>
    </row>
    <row r="5" spans="1:41" s="74" customFormat="1" ht="42" x14ac:dyDescent="0.25">
      <c r="A5" s="64">
        <v>4</v>
      </c>
      <c r="B5" s="64">
        <v>52200019</v>
      </c>
      <c r="C5" s="64" t="s">
        <v>17</v>
      </c>
      <c r="D5" s="65" t="s">
        <v>4905</v>
      </c>
      <c r="E5" s="65" t="s">
        <v>28</v>
      </c>
      <c r="F5" s="65" t="s">
        <v>4906</v>
      </c>
      <c r="G5" s="64" t="s">
        <v>3721</v>
      </c>
      <c r="H5" s="64" t="s">
        <v>3719</v>
      </c>
      <c r="I5" s="69">
        <f>IF(ISBLANK(J5),"",INDEX(FACULTY_CODE,MATCH(J5,FACULTY_NAME_EN,0)))</f>
        <v>11200000</v>
      </c>
      <c r="J5" s="70" t="s">
        <v>81</v>
      </c>
      <c r="K5" s="69">
        <f t="shared" si="1"/>
        <v>11202000</v>
      </c>
      <c r="L5" s="69" t="s">
        <v>174</v>
      </c>
      <c r="M5" s="69" t="str">
        <f t="shared" si="2"/>
        <v>2537004</v>
      </c>
      <c r="N5" s="70" t="s">
        <v>3550</v>
      </c>
      <c r="O5" s="69" t="str">
        <f t="shared" si="3"/>
        <v>N/A</v>
      </c>
      <c r="P5" s="70" t="s">
        <v>28</v>
      </c>
      <c r="Q5" s="69" t="str">
        <f t="shared" si="4"/>
        <v>25540369</v>
      </c>
      <c r="R5" s="69" t="s">
        <v>2680</v>
      </c>
      <c r="S5" s="64" t="s">
        <v>28</v>
      </c>
      <c r="T5" s="64" t="s">
        <v>28</v>
      </c>
      <c r="U5" s="70" t="str">
        <f t="shared" si="5"/>
        <v>764</v>
      </c>
      <c r="V5" s="70" t="s">
        <v>1989</v>
      </c>
      <c r="W5" s="70" t="str">
        <f t="shared" si="6"/>
        <v>Asia</v>
      </c>
      <c r="X5" s="71" t="s">
        <v>28</v>
      </c>
      <c r="Y5" s="64" t="s">
        <v>28</v>
      </c>
      <c r="Z5" s="64" t="s">
        <v>28</v>
      </c>
      <c r="AA5" s="70" t="s">
        <v>2387</v>
      </c>
      <c r="AB5" s="119" t="s">
        <v>4907</v>
      </c>
      <c r="AC5" s="119" t="s">
        <v>28</v>
      </c>
      <c r="AD5" s="73">
        <v>39962</v>
      </c>
      <c r="AE5" s="82" t="s">
        <v>4839</v>
      </c>
      <c r="AF5" s="66">
        <v>41486</v>
      </c>
      <c r="AG5" s="129" t="s">
        <v>4923</v>
      </c>
      <c r="AH5" s="64" t="s">
        <v>28</v>
      </c>
      <c r="AI5" s="64" t="s">
        <v>28</v>
      </c>
      <c r="AJ5" s="64" t="s">
        <v>3847</v>
      </c>
      <c r="AK5" s="72" t="s">
        <v>28</v>
      </c>
      <c r="AL5" s="72" t="s">
        <v>28</v>
      </c>
      <c r="AM5" s="72" t="s">
        <v>28</v>
      </c>
      <c r="AN5" s="72" t="s">
        <v>28</v>
      </c>
      <c r="AO5" s="64" t="s">
        <v>28</v>
      </c>
    </row>
    <row r="6" spans="1:41" s="134" customFormat="1" ht="63" x14ac:dyDescent="0.25">
      <c r="A6" s="63">
        <v>5</v>
      </c>
      <c r="B6" s="63">
        <v>52217535</v>
      </c>
      <c r="C6" s="63" t="s">
        <v>3</v>
      </c>
      <c r="D6" s="128" t="s">
        <v>5954</v>
      </c>
      <c r="E6" s="128" t="s">
        <v>28</v>
      </c>
      <c r="F6" s="128" t="s">
        <v>3711</v>
      </c>
      <c r="G6" s="63" t="s">
        <v>3721</v>
      </c>
      <c r="H6" s="63" t="s">
        <v>3719</v>
      </c>
      <c r="I6" s="130">
        <f t="shared" si="0"/>
        <v>10800000</v>
      </c>
      <c r="J6" s="70" t="s">
        <v>73</v>
      </c>
      <c r="K6" s="130">
        <f t="shared" si="1"/>
        <v>10899000</v>
      </c>
      <c r="L6" s="130" t="s">
        <v>146</v>
      </c>
      <c r="M6" s="130" t="str">
        <f t="shared" si="2"/>
        <v>2551003</v>
      </c>
      <c r="N6" s="70" t="s">
        <v>3505</v>
      </c>
      <c r="O6" s="130" t="str">
        <f t="shared" si="3"/>
        <v>N/A</v>
      </c>
      <c r="P6" s="70" t="s">
        <v>28</v>
      </c>
      <c r="Q6" s="130" t="str">
        <f t="shared" si="4"/>
        <v>25540289</v>
      </c>
      <c r="R6" s="130" t="s">
        <v>3032</v>
      </c>
      <c r="S6" s="63" t="s">
        <v>28</v>
      </c>
      <c r="T6" s="63" t="s">
        <v>28</v>
      </c>
      <c r="U6" s="70" t="str">
        <f t="shared" si="5"/>
        <v>764</v>
      </c>
      <c r="V6" s="70" t="s">
        <v>1989</v>
      </c>
      <c r="W6" s="70" t="str">
        <f t="shared" si="6"/>
        <v>Asia</v>
      </c>
      <c r="X6" s="131" t="s">
        <v>28</v>
      </c>
      <c r="Y6" s="63" t="s">
        <v>28</v>
      </c>
      <c r="Z6" s="63" t="s">
        <v>28</v>
      </c>
      <c r="AA6" s="70" t="s">
        <v>2338</v>
      </c>
      <c r="AB6" s="132" t="s">
        <v>5955</v>
      </c>
      <c r="AC6" s="132" t="s">
        <v>5956</v>
      </c>
      <c r="AD6" s="66">
        <v>39962</v>
      </c>
      <c r="AE6" s="133" t="s">
        <v>4839</v>
      </c>
      <c r="AF6" s="66">
        <v>41424</v>
      </c>
      <c r="AG6" s="129" t="s">
        <v>3841</v>
      </c>
      <c r="AH6" s="63" t="s">
        <v>28</v>
      </c>
      <c r="AI6" s="63" t="s">
        <v>28</v>
      </c>
      <c r="AJ6" s="63" t="s">
        <v>3848</v>
      </c>
      <c r="AK6" s="129" t="s">
        <v>28</v>
      </c>
      <c r="AL6" s="129" t="s">
        <v>28</v>
      </c>
      <c r="AM6" s="129" t="s">
        <v>28</v>
      </c>
      <c r="AN6" s="129" t="s">
        <v>28</v>
      </c>
      <c r="AO6" s="63" t="s">
        <v>28</v>
      </c>
    </row>
    <row r="7" spans="1:41" s="134" customFormat="1" ht="42" x14ac:dyDescent="0.25">
      <c r="A7" s="63">
        <v>6</v>
      </c>
      <c r="B7" s="63">
        <v>52270337</v>
      </c>
      <c r="C7" s="63" t="s">
        <v>17</v>
      </c>
      <c r="D7" s="128" t="s">
        <v>4840</v>
      </c>
      <c r="E7" s="128" t="s">
        <v>28</v>
      </c>
      <c r="F7" s="128" t="s">
        <v>4841</v>
      </c>
      <c r="G7" s="63" t="s">
        <v>3721</v>
      </c>
      <c r="H7" s="63" t="s">
        <v>3719</v>
      </c>
      <c r="I7" s="130">
        <f t="shared" si="0"/>
        <v>11300000</v>
      </c>
      <c r="J7" s="70" t="s">
        <v>36</v>
      </c>
      <c r="K7" s="130" t="str">
        <f t="shared" si="1"/>
        <v>N/A</v>
      </c>
      <c r="L7" s="130" t="s">
        <v>28</v>
      </c>
      <c r="M7" s="130" t="str">
        <f t="shared" si="2"/>
        <v>2543003</v>
      </c>
      <c r="N7" s="70" t="s">
        <v>3565</v>
      </c>
      <c r="O7" s="130" t="str">
        <f t="shared" si="3"/>
        <v>N/A</v>
      </c>
      <c r="P7" s="70" t="s">
        <v>28</v>
      </c>
      <c r="Q7" s="130" t="str">
        <f t="shared" si="4"/>
        <v>25540412</v>
      </c>
      <c r="R7" s="130" t="s">
        <v>2774</v>
      </c>
      <c r="S7" s="63" t="s">
        <v>28</v>
      </c>
      <c r="T7" s="63" t="s">
        <v>28</v>
      </c>
      <c r="U7" s="70" t="str">
        <f t="shared" si="5"/>
        <v>764</v>
      </c>
      <c r="V7" s="70" t="s">
        <v>1989</v>
      </c>
      <c r="W7" s="70" t="str">
        <f t="shared" si="6"/>
        <v>Asia</v>
      </c>
      <c r="X7" s="131" t="s">
        <v>28</v>
      </c>
      <c r="Y7" s="63" t="s">
        <v>28</v>
      </c>
      <c r="Z7" s="63" t="s">
        <v>28</v>
      </c>
      <c r="AA7" s="70" t="s">
        <v>20</v>
      </c>
      <c r="AB7" s="132" t="s">
        <v>4842</v>
      </c>
      <c r="AC7" s="132" t="s">
        <v>4843</v>
      </c>
      <c r="AD7" s="66">
        <v>39962</v>
      </c>
      <c r="AE7" s="133" t="s">
        <v>4839</v>
      </c>
      <c r="AF7" s="66">
        <v>41486</v>
      </c>
      <c r="AG7" s="129" t="s">
        <v>4923</v>
      </c>
      <c r="AH7" s="63" t="s">
        <v>28</v>
      </c>
      <c r="AI7" s="63" t="s">
        <v>28</v>
      </c>
      <c r="AJ7" s="63" t="s">
        <v>3847</v>
      </c>
      <c r="AK7" s="129" t="s">
        <v>28</v>
      </c>
      <c r="AL7" s="129" t="s">
        <v>28</v>
      </c>
      <c r="AM7" s="129" t="s">
        <v>28</v>
      </c>
      <c r="AN7" s="129" t="s">
        <v>28</v>
      </c>
      <c r="AO7" s="63" t="s">
        <v>28</v>
      </c>
    </row>
    <row r="8" spans="1:41" s="134" customFormat="1" ht="42" x14ac:dyDescent="0.25">
      <c r="A8" s="63">
        <v>7</v>
      </c>
      <c r="B8" s="63">
        <v>52450032</v>
      </c>
      <c r="C8" s="63" t="s">
        <v>3</v>
      </c>
      <c r="D8" s="128" t="s">
        <v>5957</v>
      </c>
      <c r="E8" s="128" t="s">
        <v>28</v>
      </c>
      <c r="F8" s="128" t="s">
        <v>5958</v>
      </c>
      <c r="G8" s="63" t="s">
        <v>3720</v>
      </c>
      <c r="H8" s="63" t="s">
        <v>3719</v>
      </c>
      <c r="I8" s="130">
        <f t="shared" si="0"/>
        <v>10700000</v>
      </c>
      <c r="J8" s="70" t="s">
        <v>71</v>
      </c>
      <c r="K8" s="130">
        <f t="shared" si="1"/>
        <v>10712000</v>
      </c>
      <c r="L8" s="130" t="s">
        <v>126</v>
      </c>
      <c r="M8" s="130" t="str">
        <f t="shared" si="2"/>
        <v>2539002</v>
      </c>
      <c r="N8" s="70" t="s">
        <v>3238</v>
      </c>
      <c r="O8" s="130" t="str">
        <f t="shared" si="3"/>
        <v>N/A</v>
      </c>
      <c r="P8" s="70" t="s">
        <v>28</v>
      </c>
      <c r="Q8" s="130" t="str">
        <f t="shared" si="4"/>
        <v>25540093</v>
      </c>
      <c r="R8" s="130" t="s">
        <v>2769</v>
      </c>
      <c r="S8" s="63" t="s">
        <v>28</v>
      </c>
      <c r="T8" s="63" t="s">
        <v>28</v>
      </c>
      <c r="U8" s="70" t="str">
        <f t="shared" si="5"/>
        <v>N/A</v>
      </c>
      <c r="V8" s="70" t="s">
        <v>28</v>
      </c>
      <c r="W8" s="70" t="str">
        <f t="shared" si="6"/>
        <v>N/A</v>
      </c>
      <c r="X8" s="131" t="s">
        <v>28</v>
      </c>
      <c r="Y8" s="63" t="s">
        <v>28</v>
      </c>
      <c r="Z8" s="63" t="s">
        <v>28</v>
      </c>
      <c r="AA8" s="70" t="s">
        <v>2327</v>
      </c>
      <c r="AB8" s="132" t="s">
        <v>5959</v>
      </c>
      <c r="AC8" s="132" t="s">
        <v>28</v>
      </c>
      <c r="AD8" s="66">
        <v>39967</v>
      </c>
      <c r="AE8" s="129" t="s">
        <v>4839</v>
      </c>
      <c r="AF8" s="66">
        <v>41172</v>
      </c>
      <c r="AG8" s="129" t="s">
        <v>3843</v>
      </c>
      <c r="AH8" s="63" t="s">
        <v>28</v>
      </c>
      <c r="AI8" s="63" t="s">
        <v>28</v>
      </c>
      <c r="AJ8" s="63" t="s">
        <v>3848</v>
      </c>
      <c r="AK8" s="129" t="s">
        <v>28</v>
      </c>
      <c r="AL8" s="129" t="s">
        <v>28</v>
      </c>
      <c r="AM8" s="129" t="s">
        <v>28</v>
      </c>
      <c r="AN8" s="129" t="s">
        <v>28</v>
      </c>
      <c r="AO8" s="63" t="s">
        <v>28</v>
      </c>
    </row>
    <row r="9" spans="1:41" s="134" customFormat="1" ht="21" x14ac:dyDescent="0.25">
      <c r="A9" s="63">
        <v>8</v>
      </c>
      <c r="B9" s="63">
        <v>53216901</v>
      </c>
      <c r="C9" s="63" t="s">
        <v>17</v>
      </c>
      <c r="D9" s="128" t="s">
        <v>4844</v>
      </c>
      <c r="E9" s="128" t="s">
        <v>28</v>
      </c>
      <c r="F9" s="128" t="s">
        <v>4845</v>
      </c>
      <c r="G9" s="63" t="s">
        <v>3721</v>
      </c>
      <c r="H9" s="63" t="s">
        <v>3719</v>
      </c>
      <c r="I9" s="130">
        <f t="shared" si="0"/>
        <v>11300000</v>
      </c>
      <c r="J9" s="70" t="s">
        <v>36</v>
      </c>
      <c r="K9" s="130" t="str">
        <f t="shared" si="1"/>
        <v>N/A</v>
      </c>
      <c r="L9" s="130" t="s">
        <v>28</v>
      </c>
      <c r="M9" s="130" t="str">
        <f t="shared" si="2"/>
        <v>2550005</v>
      </c>
      <c r="N9" s="70" t="s">
        <v>3580</v>
      </c>
      <c r="O9" s="130" t="str">
        <f t="shared" si="3"/>
        <v>N/A</v>
      </c>
      <c r="P9" s="70" t="s">
        <v>28</v>
      </c>
      <c r="Q9" s="130" t="str">
        <f t="shared" si="4"/>
        <v>25540404</v>
      </c>
      <c r="R9" s="130" t="s">
        <v>2960</v>
      </c>
      <c r="S9" s="63" t="s">
        <v>28</v>
      </c>
      <c r="T9" s="63" t="s">
        <v>28</v>
      </c>
      <c r="U9" s="70" t="str">
        <f t="shared" si="5"/>
        <v>764</v>
      </c>
      <c r="V9" s="70" t="s">
        <v>1989</v>
      </c>
      <c r="W9" s="70" t="str">
        <f t="shared" si="6"/>
        <v>Asia</v>
      </c>
      <c r="X9" s="131" t="s">
        <v>28</v>
      </c>
      <c r="Y9" s="63" t="s">
        <v>28</v>
      </c>
      <c r="Z9" s="63" t="s">
        <v>28</v>
      </c>
      <c r="AA9" s="70" t="s">
        <v>2338</v>
      </c>
      <c r="AB9" s="132" t="s">
        <v>4846</v>
      </c>
      <c r="AC9" s="132" t="s">
        <v>4847</v>
      </c>
      <c r="AD9" s="66">
        <v>40328</v>
      </c>
      <c r="AE9" s="129" t="s">
        <v>4848</v>
      </c>
      <c r="AF9" s="66">
        <v>41486</v>
      </c>
      <c r="AG9" s="129" t="s">
        <v>4923</v>
      </c>
      <c r="AH9" s="63" t="s">
        <v>28</v>
      </c>
      <c r="AI9" s="63" t="s">
        <v>28</v>
      </c>
      <c r="AJ9" s="63" t="s">
        <v>3847</v>
      </c>
      <c r="AK9" s="129" t="s">
        <v>28</v>
      </c>
      <c r="AL9" s="129" t="s">
        <v>28</v>
      </c>
      <c r="AM9" s="129" t="s">
        <v>28</v>
      </c>
      <c r="AN9" s="129" t="s">
        <v>28</v>
      </c>
      <c r="AO9" s="63" t="s">
        <v>28</v>
      </c>
    </row>
    <row r="10" spans="1:41" s="134" customFormat="1" ht="42" x14ac:dyDescent="0.25">
      <c r="A10" s="63">
        <v>9</v>
      </c>
      <c r="B10" s="63">
        <v>53450806</v>
      </c>
      <c r="C10" s="63" t="s">
        <v>17</v>
      </c>
      <c r="D10" s="128" t="s">
        <v>5960</v>
      </c>
      <c r="E10" s="128" t="s">
        <v>28</v>
      </c>
      <c r="F10" s="128" t="s">
        <v>5961</v>
      </c>
      <c r="G10" s="63" t="s">
        <v>3720</v>
      </c>
      <c r="H10" s="63" t="s">
        <v>3719</v>
      </c>
      <c r="I10" s="130">
        <f t="shared" si="0"/>
        <v>11200000</v>
      </c>
      <c r="J10" s="70" t="s">
        <v>81</v>
      </c>
      <c r="K10" s="130" t="str">
        <f t="shared" si="1"/>
        <v>N/A</v>
      </c>
      <c r="L10" s="130" t="s">
        <v>28</v>
      </c>
      <c r="M10" s="130" t="str">
        <f t="shared" si="2"/>
        <v>2550001</v>
      </c>
      <c r="N10" s="70" t="s">
        <v>3460</v>
      </c>
      <c r="O10" s="130" t="str">
        <f t="shared" si="3"/>
        <v>N/A</v>
      </c>
      <c r="P10" s="70" t="s">
        <v>28</v>
      </c>
      <c r="Q10" s="130" t="str">
        <f t="shared" si="4"/>
        <v>25540393</v>
      </c>
      <c r="R10" s="130" t="s">
        <v>2827</v>
      </c>
      <c r="S10" s="63" t="s">
        <v>28</v>
      </c>
      <c r="T10" s="63" t="s">
        <v>28</v>
      </c>
      <c r="U10" s="70" t="str">
        <f t="shared" si="5"/>
        <v>764</v>
      </c>
      <c r="V10" s="70" t="s">
        <v>1989</v>
      </c>
      <c r="W10" s="70" t="str">
        <f t="shared" si="6"/>
        <v>Asia</v>
      </c>
      <c r="X10" s="131" t="s">
        <v>28</v>
      </c>
      <c r="Y10" s="63" t="s">
        <v>28</v>
      </c>
      <c r="Z10" s="63" t="s">
        <v>28</v>
      </c>
      <c r="AA10" s="70" t="s">
        <v>2340</v>
      </c>
      <c r="AB10" s="132" t="s">
        <v>5962</v>
      </c>
      <c r="AC10" s="132" t="s">
        <v>5963</v>
      </c>
      <c r="AD10" s="66">
        <v>40483</v>
      </c>
      <c r="AE10" s="129" t="s">
        <v>3837</v>
      </c>
      <c r="AF10" s="66">
        <v>41271</v>
      </c>
      <c r="AG10" s="129" t="s">
        <v>3843</v>
      </c>
      <c r="AH10" s="63" t="s">
        <v>28</v>
      </c>
      <c r="AI10" s="63" t="s">
        <v>28</v>
      </c>
      <c r="AJ10" s="63" t="s">
        <v>3848</v>
      </c>
      <c r="AK10" s="129" t="s">
        <v>28</v>
      </c>
      <c r="AL10" s="129" t="s">
        <v>28</v>
      </c>
      <c r="AM10" s="129" t="s">
        <v>28</v>
      </c>
      <c r="AN10" s="129" t="s">
        <v>28</v>
      </c>
      <c r="AO10" s="63" t="s">
        <v>28</v>
      </c>
    </row>
    <row r="11" spans="1:41" s="134" customFormat="1" ht="42" x14ac:dyDescent="0.25">
      <c r="A11" s="63">
        <v>10</v>
      </c>
      <c r="B11" s="63">
        <v>53450902</v>
      </c>
      <c r="C11" s="63" t="s">
        <v>3</v>
      </c>
      <c r="D11" s="128" t="s">
        <v>5964</v>
      </c>
      <c r="E11" s="128" t="s">
        <v>28</v>
      </c>
      <c r="F11" s="128" t="s">
        <v>5965</v>
      </c>
      <c r="G11" s="63" t="s">
        <v>3720</v>
      </c>
      <c r="H11" s="63" t="s">
        <v>3719</v>
      </c>
      <c r="I11" s="130">
        <f t="shared" si="0"/>
        <v>11200000</v>
      </c>
      <c r="J11" s="70" t="s">
        <v>81</v>
      </c>
      <c r="K11" s="130" t="str">
        <f t="shared" si="1"/>
        <v>N/A</v>
      </c>
      <c r="L11" s="130" t="s">
        <v>28</v>
      </c>
      <c r="M11" s="130" t="str">
        <f t="shared" si="2"/>
        <v>2550001</v>
      </c>
      <c r="N11" s="70" t="s">
        <v>3460</v>
      </c>
      <c r="O11" s="130" t="str">
        <f t="shared" si="3"/>
        <v>N/A</v>
      </c>
      <c r="P11" s="70" t="s">
        <v>28</v>
      </c>
      <c r="Q11" s="130" t="str">
        <f t="shared" si="4"/>
        <v>25540394</v>
      </c>
      <c r="R11" s="130" t="s">
        <v>2825</v>
      </c>
      <c r="S11" s="63" t="s">
        <v>28</v>
      </c>
      <c r="T11" s="63" t="s">
        <v>28</v>
      </c>
      <c r="U11" s="70" t="str">
        <f t="shared" si="5"/>
        <v>364</v>
      </c>
      <c r="V11" s="70" t="s">
        <v>1761</v>
      </c>
      <c r="W11" s="70" t="str">
        <f t="shared" si="6"/>
        <v>Asia</v>
      </c>
      <c r="X11" s="131" t="s">
        <v>28</v>
      </c>
      <c r="Y11" s="63" t="s">
        <v>28</v>
      </c>
      <c r="Z11" s="63" t="s">
        <v>28</v>
      </c>
      <c r="AA11" s="70" t="s">
        <v>2378</v>
      </c>
      <c r="AB11" s="132" t="s">
        <v>5966</v>
      </c>
      <c r="AC11" s="132" t="s">
        <v>28</v>
      </c>
      <c r="AD11" s="66">
        <v>40331</v>
      </c>
      <c r="AE11" s="129" t="s">
        <v>4848</v>
      </c>
      <c r="AF11" s="66">
        <v>41486</v>
      </c>
      <c r="AG11" s="129" t="s">
        <v>4923</v>
      </c>
      <c r="AH11" s="63" t="s">
        <v>28</v>
      </c>
      <c r="AI11" s="63" t="s">
        <v>28</v>
      </c>
      <c r="AJ11" s="63" t="s">
        <v>3847</v>
      </c>
      <c r="AK11" s="129" t="s">
        <v>28</v>
      </c>
      <c r="AL11" s="129" t="s">
        <v>28</v>
      </c>
      <c r="AM11" s="129" t="s">
        <v>28</v>
      </c>
      <c r="AN11" s="129" t="s">
        <v>28</v>
      </c>
      <c r="AO11" s="63" t="s">
        <v>28</v>
      </c>
    </row>
    <row r="12" spans="1:41" s="134" customFormat="1" ht="42" x14ac:dyDescent="0.25">
      <c r="A12" s="63">
        <v>11</v>
      </c>
      <c r="B12" s="63">
        <v>53530204</v>
      </c>
      <c r="C12" s="63" t="s">
        <v>3</v>
      </c>
      <c r="D12" s="128" t="s">
        <v>3592</v>
      </c>
      <c r="E12" s="128" t="s">
        <v>28</v>
      </c>
      <c r="F12" s="128" t="s">
        <v>3657</v>
      </c>
      <c r="G12" s="63" t="s">
        <v>3718</v>
      </c>
      <c r="H12" s="63" t="s">
        <v>3719</v>
      </c>
      <c r="I12" s="130">
        <f t="shared" si="0"/>
        <v>11100000</v>
      </c>
      <c r="J12" s="70" t="s">
        <v>79</v>
      </c>
      <c r="K12" s="130">
        <f t="shared" si="1"/>
        <v>11104000</v>
      </c>
      <c r="L12" s="130" t="s">
        <v>170</v>
      </c>
      <c r="M12" s="130" t="str">
        <f t="shared" si="2"/>
        <v>2534002</v>
      </c>
      <c r="N12" s="70" t="s">
        <v>3236</v>
      </c>
      <c r="O12" s="130" t="str">
        <f t="shared" si="3"/>
        <v>N/A</v>
      </c>
      <c r="P12" s="70" t="s">
        <v>28</v>
      </c>
      <c r="Q12" s="130" t="str">
        <f t="shared" si="4"/>
        <v>25540355</v>
      </c>
      <c r="R12" s="130" t="s">
        <v>2716</v>
      </c>
      <c r="S12" s="63" t="s">
        <v>28</v>
      </c>
      <c r="T12" s="63" t="s">
        <v>28</v>
      </c>
      <c r="U12" s="70" t="str">
        <f t="shared" si="5"/>
        <v>360</v>
      </c>
      <c r="V12" s="70" t="s">
        <v>1759</v>
      </c>
      <c r="W12" s="70" t="str">
        <f t="shared" si="6"/>
        <v>Asia</v>
      </c>
      <c r="X12" s="131" t="s">
        <v>28</v>
      </c>
      <c r="Y12" s="63" t="s">
        <v>28</v>
      </c>
      <c r="Z12" s="63" t="s">
        <v>28</v>
      </c>
      <c r="AA12" s="70" t="s">
        <v>13</v>
      </c>
      <c r="AB12" s="132" t="s">
        <v>3722</v>
      </c>
      <c r="AC12" s="132" t="s">
        <v>28</v>
      </c>
      <c r="AD12" s="66">
        <v>40483</v>
      </c>
      <c r="AE12" s="129" t="s">
        <v>3837</v>
      </c>
      <c r="AF12" s="66">
        <v>41486</v>
      </c>
      <c r="AG12" s="129" t="s">
        <v>4923</v>
      </c>
      <c r="AH12" s="63" t="s">
        <v>28</v>
      </c>
      <c r="AI12" s="63" t="s">
        <v>28</v>
      </c>
      <c r="AJ12" s="63" t="s">
        <v>3847</v>
      </c>
      <c r="AK12" s="129" t="s">
        <v>28</v>
      </c>
      <c r="AL12" s="129" t="s">
        <v>28</v>
      </c>
      <c r="AM12" s="129" t="s">
        <v>28</v>
      </c>
      <c r="AN12" s="129" t="s">
        <v>28</v>
      </c>
      <c r="AO12" s="63" t="s">
        <v>28</v>
      </c>
    </row>
    <row r="13" spans="1:41" s="134" customFormat="1" ht="42" x14ac:dyDescent="0.25">
      <c r="A13" s="63">
        <v>12</v>
      </c>
      <c r="B13" s="63">
        <v>53530207</v>
      </c>
      <c r="C13" s="63" t="s">
        <v>3</v>
      </c>
      <c r="D13" s="128" t="s">
        <v>3593</v>
      </c>
      <c r="E13" s="128" t="s">
        <v>28</v>
      </c>
      <c r="F13" s="128" t="s">
        <v>3658</v>
      </c>
      <c r="G13" s="63" t="s">
        <v>3718</v>
      </c>
      <c r="H13" s="63" t="s">
        <v>3719</v>
      </c>
      <c r="I13" s="130">
        <f t="shared" si="0"/>
        <v>11100000</v>
      </c>
      <c r="J13" s="70" t="s">
        <v>79</v>
      </c>
      <c r="K13" s="130">
        <f t="shared" si="1"/>
        <v>11104000</v>
      </c>
      <c r="L13" s="130" t="s">
        <v>170</v>
      </c>
      <c r="M13" s="130" t="str">
        <f t="shared" si="2"/>
        <v>2534002</v>
      </c>
      <c r="N13" s="70" t="s">
        <v>3236</v>
      </c>
      <c r="O13" s="130" t="str">
        <f t="shared" si="3"/>
        <v>N/A</v>
      </c>
      <c r="P13" s="70" t="s">
        <v>28</v>
      </c>
      <c r="Q13" s="130" t="str">
        <f t="shared" si="4"/>
        <v>25540355</v>
      </c>
      <c r="R13" s="130" t="s">
        <v>2716</v>
      </c>
      <c r="S13" s="63" t="s">
        <v>28</v>
      </c>
      <c r="T13" s="63" t="s">
        <v>28</v>
      </c>
      <c r="U13" s="70" t="str">
        <f t="shared" si="5"/>
        <v>104</v>
      </c>
      <c r="V13" s="70" t="s">
        <v>38</v>
      </c>
      <c r="W13" s="70" t="str">
        <f t="shared" si="6"/>
        <v>Asia</v>
      </c>
      <c r="X13" s="131" t="s">
        <v>28</v>
      </c>
      <c r="Y13" s="63" t="s">
        <v>28</v>
      </c>
      <c r="Z13" s="63" t="s">
        <v>28</v>
      </c>
      <c r="AA13" s="70" t="s">
        <v>2327</v>
      </c>
      <c r="AB13" s="132" t="s">
        <v>3723</v>
      </c>
      <c r="AC13" s="132" t="s">
        <v>3724</v>
      </c>
      <c r="AD13" s="66">
        <v>40483</v>
      </c>
      <c r="AE13" s="129" t="s">
        <v>3837</v>
      </c>
      <c r="AF13" s="66">
        <v>41486</v>
      </c>
      <c r="AG13" s="129" t="s">
        <v>4923</v>
      </c>
      <c r="AH13" s="63" t="s">
        <v>28</v>
      </c>
      <c r="AI13" s="63" t="s">
        <v>28</v>
      </c>
      <c r="AJ13" s="63" t="s">
        <v>3847</v>
      </c>
      <c r="AK13" s="129" t="s">
        <v>28</v>
      </c>
      <c r="AL13" s="129" t="s">
        <v>28</v>
      </c>
      <c r="AM13" s="129" t="s">
        <v>28</v>
      </c>
      <c r="AN13" s="129" t="s">
        <v>28</v>
      </c>
      <c r="AO13" s="63" t="s">
        <v>28</v>
      </c>
    </row>
    <row r="14" spans="1:41" s="134" customFormat="1" ht="42" x14ac:dyDescent="0.25">
      <c r="A14" s="63">
        <v>13</v>
      </c>
      <c r="B14" s="63">
        <v>53530403</v>
      </c>
      <c r="C14" s="63" t="s">
        <v>3</v>
      </c>
      <c r="D14" s="128" t="s">
        <v>3594</v>
      </c>
      <c r="E14" s="128" t="s">
        <v>28</v>
      </c>
      <c r="F14" s="128" t="s">
        <v>3659</v>
      </c>
      <c r="G14" s="63" t="s">
        <v>3718</v>
      </c>
      <c r="H14" s="63" t="s">
        <v>3719</v>
      </c>
      <c r="I14" s="130">
        <f t="shared" si="0"/>
        <v>11400000</v>
      </c>
      <c r="J14" s="70" t="s">
        <v>84</v>
      </c>
      <c r="K14" s="130">
        <f t="shared" si="1"/>
        <v>11403000</v>
      </c>
      <c r="L14" s="130" t="s">
        <v>189</v>
      </c>
      <c r="M14" s="130" t="str">
        <f t="shared" si="2"/>
        <v>2550004</v>
      </c>
      <c r="N14" s="70" t="s">
        <v>3475</v>
      </c>
      <c r="O14" s="130" t="str">
        <f t="shared" si="3"/>
        <v>N/A</v>
      </c>
      <c r="P14" s="70" t="s">
        <v>28</v>
      </c>
      <c r="Q14" s="130" t="str">
        <f t="shared" si="4"/>
        <v>25540425</v>
      </c>
      <c r="R14" s="130" t="s">
        <v>2993</v>
      </c>
      <c r="S14" s="63" t="s">
        <v>28</v>
      </c>
      <c r="T14" s="63" t="s">
        <v>28</v>
      </c>
      <c r="U14" s="70" t="str">
        <f t="shared" si="5"/>
        <v>356</v>
      </c>
      <c r="V14" s="70" t="s">
        <v>1757</v>
      </c>
      <c r="W14" s="70" t="str">
        <f t="shared" si="6"/>
        <v>Asia</v>
      </c>
      <c r="X14" s="131" t="s">
        <v>28</v>
      </c>
      <c r="Y14" s="63" t="s">
        <v>28</v>
      </c>
      <c r="Z14" s="63" t="s">
        <v>28</v>
      </c>
      <c r="AA14" s="70" t="s">
        <v>2377</v>
      </c>
      <c r="AB14" s="132" t="s">
        <v>28</v>
      </c>
      <c r="AC14" s="132" t="s">
        <v>28</v>
      </c>
      <c r="AD14" s="66">
        <v>40483</v>
      </c>
      <c r="AE14" s="129" t="s">
        <v>3837</v>
      </c>
      <c r="AF14" s="66">
        <v>41486</v>
      </c>
      <c r="AG14" s="129" t="s">
        <v>4923</v>
      </c>
      <c r="AH14" s="63" t="s">
        <v>28</v>
      </c>
      <c r="AI14" s="63" t="s">
        <v>28</v>
      </c>
      <c r="AJ14" s="63" t="s">
        <v>3847</v>
      </c>
      <c r="AK14" s="129" t="s">
        <v>28</v>
      </c>
      <c r="AL14" s="129" t="s">
        <v>28</v>
      </c>
      <c r="AM14" s="129" t="s">
        <v>28</v>
      </c>
      <c r="AN14" s="129" t="s">
        <v>28</v>
      </c>
      <c r="AO14" s="63" t="s">
        <v>28</v>
      </c>
    </row>
    <row r="15" spans="1:41" s="134" customFormat="1" ht="42" x14ac:dyDescent="0.25">
      <c r="A15" s="63">
        <v>14</v>
      </c>
      <c r="B15" s="63">
        <v>54270926</v>
      </c>
      <c r="C15" s="63" t="s">
        <v>3</v>
      </c>
      <c r="D15" s="128" t="s">
        <v>4849</v>
      </c>
      <c r="E15" s="128" t="s">
        <v>28</v>
      </c>
      <c r="F15" s="128" t="s">
        <v>4850</v>
      </c>
      <c r="G15" s="63" t="s">
        <v>3721</v>
      </c>
      <c r="H15" s="63" t="s">
        <v>3719</v>
      </c>
      <c r="I15" s="130">
        <f t="shared" si="0"/>
        <v>11200000</v>
      </c>
      <c r="J15" s="70" t="s">
        <v>81</v>
      </c>
      <c r="K15" s="130">
        <f t="shared" si="1"/>
        <v>11206000</v>
      </c>
      <c r="L15" s="130" t="s">
        <v>180</v>
      </c>
      <c r="M15" s="130" t="str">
        <f t="shared" si="2"/>
        <v>2545005</v>
      </c>
      <c r="N15" s="70" t="s">
        <v>3298</v>
      </c>
      <c r="O15" s="130" t="str">
        <f t="shared" si="3"/>
        <v>N/A</v>
      </c>
      <c r="P15" s="70" t="s">
        <v>28</v>
      </c>
      <c r="Q15" s="130" t="str">
        <f t="shared" si="4"/>
        <v>25540380</v>
      </c>
      <c r="R15" s="130" t="s">
        <v>2756</v>
      </c>
      <c r="S15" s="63" t="s">
        <v>28</v>
      </c>
      <c r="T15" s="63" t="s">
        <v>28</v>
      </c>
      <c r="U15" s="70" t="str">
        <f t="shared" si="5"/>
        <v>764</v>
      </c>
      <c r="V15" s="70" t="s">
        <v>1989</v>
      </c>
      <c r="W15" s="70" t="str">
        <f t="shared" si="6"/>
        <v>Asia</v>
      </c>
      <c r="X15" s="131" t="s">
        <v>28</v>
      </c>
      <c r="Y15" s="63" t="s">
        <v>28</v>
      </c>
      <c r="Z15" s="63" t="s">
        <v>28</v>
      </c>
      <c r="AA15" s="70" t="s">
        <v>2389</v>
      </c>
      <c r="AB15" s="132" t="s">
        <v>4851</v>
      </c>
      <c r="AC15" s="132" t="s">
        <v>4852</v>
      </c>
      <c r="AD15" s="66">
        <v>40692</v>
      </c>
      <c r="AE15" s="129" t="s">
        <v>3838</v>
      </c>
      <c r="AF15" s="66">
        <v>41486</v>
      </c>
      <c r="AG15" s="129" t="s">
        <v>4923</v>
      </c>
      <c r="AH15" s="63" t="s">
        <v>28</v>
      </c>
      <c r="AI15" s="63" t="s">
        <v>28</v>
      </c>
      <c r="AJ15" s="63" t="s">
        <v>3847</v>
      </c>
      <c r="AK15" s="129" t="s">
        <v>28</v>
      </c>
      <c r="AL15" s="129" t="s">
        <v>28</v>
      </c>
      <c r="AM15" s="129" t="s">
        <v>28</v>
      </c>
      <c r="AN15" s="129" t="s">
        <v>28</v>
      </c>
      <c r="AO15" s="63" t="s">
        <v>28</v>
      </c>
    </row>
    <row r="16" spans="1:41" s="134" customFormat="1" ht="42" x14ac:dyDescent="0.25">
      <c r="A16" s="63">
        <v>15</v>
      </c>
      <c r="B16" s="63">
        <v>54400701</v>
      </c>
      <c r="C16" s="63" t="s">
        <v>17</v>
      </c>
      <c r="D16" s="128" t="s">
        <v>5967</v>
      </c>
      <c r="E16" s="128" t="s">
        <v>28</v>
      </c>
      <c r="F16" s="128" t="s">
        <v>5968</v>
      </c>
      <c r="G16" s="63" t="s">
        <v>3720</v>
      </c>
      <c r="H16" s="63" t="s">
        <v>3719</v>
      </c>
      <c r="I16" s="130">
        <f t="shared" si="0"/>
        <v>11400000</v>
      </c>
      <c r="J16" s="70" t="s">
        <v>84</v>
      </c>
      <c r="K16" s="130">
        <f t="shared" si="1"/>
        <v>11403000</v>
      </c>
      <c r="L16" s="130" t="s">
        <v>189</v>
      </c>
      <c r="M16" s="130" t="str">
        <f t="shared" si="2"/>
        <v>2527001</v>
      </c>
      <c r="N16" s="70" t="s">
        <v>3211</v>
      </c>
      <c r="O16" s="130" t="str">
        <f t="shared" si="3"/>
        <v>N/A</v>
      </c>
      <c r="P16" s="70" t="s">
        <v>28</v>
      </c>
      <c r="Q16" s="130" t="str">
        <f t="shared" si="4"/>
        <v>25540427</v>
      </c>
      <c r="R16" s="130" t="s">
        <v>2998</v>
      </c>
      <c r="S16" s="63" t="s">
        <v>28</v>
      </c>
      <c r="T16" s="63" t="s">
        <v>28</v>
      </c>
      <c r="U16" s="70" t="str">
        <f t="shared" si="5"/>
        <v>N/A</v>
      </c>
      <c r="V16" s="70" t="s">
        <v>28</v>
      </c>
      <c r="W16" s="70" t="str">
        <f t="shared" si="6"/>
        <v>N/A</v>
      </c>
      <c r="X16" s="131" t="s">
        <v>28</v>
      </c>
      <c r="Y16" s="63" t="s">
        <v>28</v>
      </c>
      <c r="Z16" s="63" t="s">
        <v>28</v>
      </c>
      <c r="AA16" s="70" t="s">
        <v>13</v>
      </c>
      <c r="AB16" s="132" t="s">
        <v>5969</v>
      </c>
      <c r="AC16" s="132" t="s">
        <v>5970</v>
      </c>
      <c r="AD16" s="66">
        <v>40691</v>
      </c>
      <c r="AE16" s="129" t="s">
        <v>3838</v>
      </c>
      <c r="AF16" s="66">
        <v>41425</v>
      </c>
      <c r="AG16" s="129" t="s">
        <v>3841</v>
      </c>
      <c r="AH16" s="63" t="s">
        <v>28</v>
      </c>
      <c r="AI16" s="63" t="s">
        <v>28</v>
      </c>
      <c r="AJ16" s="63" t="s">
        <v>3848</v>
      </c>
      <c r="AK16" s="129" t="s">
        <v>28</v>
      </c>
      <c r="AL16" s="129" t="s">
        <v>28</v>
      </c>
      <c r="AM16" s="129" t="s">
        <v>28</v>
      </c>
      <c r="AN16" s="129" t="s">
        <v>28</v>
      </c>
      <c r="AO16" s="63" t="s">
        <v>28</v>
      </c>
    </row>
    <row r="17" spans="1:41" s="134" customFormat="1" ht="42" x14ac:dyDescent="0.25">
      <c r="A17" s="63">
        <v>16</v>
      </c>
      <c r="B17" s="63">
        <v>54400712</v>
      </c>
      <c r="C17" s="63" t="s">
        <v>3</v>
      </c>
      <c r="D17" s="128" t="s">
        <v>5971</v>
      </c>
      <c r="E17" s="128" t="s">
        <v>28</v>
      </c>
      <c r="F17" s="128" t="s">
        <v>5972</v>
      </c>
      <c r="G17" s="63" t="s">
        <v>3720</v>
      </c>
      <c r="H17" s="63" t="s">
        <v>3719</v>
      </c>
      <c r="I17" s="130">
        <f t="shared" si="0"/>
        <v>11400000</v>
      </c>
      <c r="J17" s="70" t="s">
        <v>84</v>
      </c>
      <c r="K17" s="130">
        <f t="shared" si="1"/>
        <v>11403000</v>
      </c>
      <c r="L17" s="130" t="s">
        <v>189</v>
      </c>
      <c r="M17" s="130" t="str">
        <f t="shared" si="2"/>
        <v>2527001</v>
      </c>
      <c r="N17" s="70" t="s">
        <v>3211</v>
      </c>
      <c r="O17" s="130" t="str">
        <f t="shared" si="3"/>
        <v>N/A</v>
      </c>
      <c r="P17" s="70" t="s">
        <v>28</v>
      </c>
      <c r="Q17" s="130" t="str">
        <f t="shared" si="4"/>
        <v>25540427</v>
      </c>
      <c r="R17" s="130" t="s">
        <v>2998</v>
      </c>
      <c r="S17" s="63" t="s">
        <v>28</v>
      </c>
      <c r="T17" s="63" t="s">
        <v>28</v>
      </c>
      <c r="U17" s="70" t="str">
        <f t="shared" si="5"/>
        <v>N/A</v>
      </c>
      <c r="V17" s="70" t="s">
        <v>28</v>
      </c>
      <c r="W17" s="70" t="str">
        <f t="shared" si="6"/>
        <v>N/A</v>
      </c>
      <c r="X17" s="131" t="s">
        <v>28</v>
      </c>
      <c r="Y17" s="63" t="s">
        <v>28</v>
      </c>
      <c r="Z17" s="63" t="s">
        <v>28</v>
      </c>
      <c r="AA17" s="70" t="s">
        <v>2455</v>
      </c>
      <c r="AB17" s="132" t="s">
        <v>5973</v>
      </c>
      <c r="AC17" s="132" t="s">
        <v>5974</v>
      </c>
      <c r="AD17" s="66">
        <v>40691</v>
      </c>
      <c r="AE17" s="129" t="s">
        <v>3838</v>
      </c>
      <c r="AF17" s="66">
        <v>41425</v>
      </c>
      <c r="AG17" s="129" t="s">
        <v>3841</v>
      </c>
      <c r="AH17" s="63" t="s">
        <v>28</v>
      </c>
      <c r="AI17" s="63" t="s">
        <v>28</v>
      </c>
      <c r="AJ17" s="63" t="s">
        <v>3848</v>
      </c>
      <c r="AK17" s="129" t="s">
        <v>28</v>
      </c>
      <c r="AL17" s="129" t="s">
        <v>28</v>
      </c>
      <c r="AM17" s="129" t="s">
        <v>28</v>
      </c>
      <c r="AN17" s="129" t="s">
        <v>28</v>
      </c>
      <c r="AO17" s="63" t="s">
        <v>28</v>
      </c>
    </row>
    <row r="18" spans="1:41" s="134" customFormat="1" ht="42" x14ac:dyDescent="0.25">
      <c r="A18" s="63">
        <v>17</v>
      </c>
      <c r="B18" s="63">
        <v>54401805</v>
      </c>
      <c r="C18" s="63" t="s">
        <v>17</v>
      </c>
      <c r="D18" s="128" t="s">
        <v>4853</v>
      </c>
      <c r="E18" s="128" t="s">
        <v>28</v>
      </c>
      <c r="F18" s="128" t="s">
        <v>4854</v>
      </c>
      <c r="G18" s="63" t="s">
        <v>3720</v>
      </c>
      <c r="H18" s="63" t="s">
        <v>3719</v>
      </c>
      <c r="I18" s="130">
        <f t="shared" si="0"/>
        <v>11100000</v>
      </c>
      <c r="J18" s="70" t="s">
        <v>79</v>
      </c>
      <c r="K18" s="130">
        <f t="shared" si="1"/>
        <v>11105000</v>
      </c>
      <c r="L18" s="130" t="s">
        <v>172</v>
      </c>
      <c r="M18" s="130" t="str">
        <f t="shared" si="2"/>
        <v>2538006</v>
      </c>
      <c r="N18" s="70" t="s">
        <v>3224</v>
      </c>
      <c r="O18" s="130" t="str">
        <f t="shared" si="3"/>
        <v>N/A</v>
      </c>
      <c r="P18" s="70" t="s">
        <v>28</v>
      </c>
      <c r="Q18" s="130" t="str">
        <f t="shared" si="4"/>
        <v>25540360</v>
      </c>
      <c r="R18" s="130" t="s">
        <v>3091</v>
      </c>
      <c r="S18" s="63" t="s">
        <v>28</v>
      </c>
      <c r="T18" s="63" t="s">
        <v>28</v>
      </c>
      <c r="U18" s="70" t="str">
        <f t="shared" si="5"/>
        <v>N/A</v>
      </c>
      <c r="V18" s="70" t="s">
        <v>28</v>
      </c>
      <c r="W18" s="70" t="str">
        <f t="shared" si="6"/>
        <v>N/A</v>
      </c>
      <c r="X18" s="131" t="s">
        <v>28</v>
      </c>
      <c r="Y18" s="63" t="s">
        <v>28</v>
      </c>
      <c r="Z18" s="63" t="s">
        <v>28</v>
      </c>
      <c r="AA18" s="70" t="s">
        <v>2330</v>
      </c>
      <c r="AB18" s="132" t="s">
        <v>4855</v>
      </c>
      <c r="AC18" s="132" t="s">
        <v>28</v>
      </c>
      <c r="AD18" s="66">
        <v>40691</v>
      </c>
      <c r="AE18" s="129" t="s">
        <v>3838</v>
      </c>
      <c r="AF18" s="66">
        <v>41486</v>
      </c>
      <c r="AG18" s="129" t="s">
        <v>4923</v>
      </c>
      <c r="AH18" s="63" t="s">
        <v>28</v>
      </c>
      <c r="AI18" s="63" t="s">
        <v>28</v>
      </c>
      <c r="AJ18" s="63" t="s">
        <v>3847</v>
      </c>
      <c r="AK18" s="129" t="s">
        <v>28</v>
      </c>
      <c r="AL18" s="129" t="s">
        <v>28</v>
      </c>
      <c r="AM18" s="129" t="s">
        <v>28</v>
      </c>
      <c r="AN18" s="129" t="s">
        <v>28</v>
      </c>
      <c r="AO18" s="63" t="s">
        <v>28</v>
      </c>
    </row>
    <row r="19" spans="1:41" s="134" customFormat="1" ht="42" x14ac:dyDescent="0.25">
      <c r="A19" s="63">
        <v>18</v>
      </c>
      <c r="B19" s="63">
        <v>54402209</v>
      </c>
      <c r="C19" s="63" t="s">
        <v>17</v>
      </c>
      <c r="D19" s="128" t="s">
        <v>5975</v>
      </c>
      <c r="E19" s="128" t="s">
        <v>28</v>
      </c>
      <c r="F19" s="128" t="s">
        <v>5976</v>
      </c>
      <c r="G19" s="63" t="s">
        <v>3720</v>
      </c>
      <c r="H19" s="63" t="s">
        <v>3719</v>
      </c>
      <c r="I19" s="130">
        <f t="shared" si="0"/>
        <v>10900000</v>
      </c>
      <c r="J19" s="70" t="s">
        <v>75</v>
      </c>
      <c r="K19" s="130">
        <f t="shared" si="1"/>
        <v>10905000</v>
      </c>
      <c r="L19" s="130" t="s">
        <v>143</v>
      </c>
      <c r="M19" s="130" t="str">
        <f t="shared" si="2"/>
        <v>2539001</v>
      </c>
      <c r="N19" s="70" t="s">
        <v>3234</v>
      </c>
      <c r="O19" s="130" t="str">
        <f t="shared" si="3"/>
        <v>N/A</v>
      </c>
      <c r="P19" s="70" t="s">
        <v>28</v>
      </c>
      <c r="Q19" s="130" t="str">
        <f t="shared" si="4"/>
        <v>25540208</v>
      </c>
      <c r="R19" s="130" t="s">
        <v>3066</v>
      </c>
      <c r="S19" s="63" t="s">
        <v>28</v>
      </c>
      <c r="T19" s="63" t="s">
        <v>28</v>
      </c>
      <c r="U19" s="70" t="str">
        <f t="shared" si="5"/>
        <v>N/A</v>
      </c>
      <c r="V19" s="70" t="s">
        <v>28</v>
      </c>
      <c r="W19" s="70" t="str">
        <f t="shared" si="6"/>
        <v>N/A</v>
      </c>
      <c r="X19" s="131" t="s">
        <v>28</v>
      </c>
      <c r="Y19" s="63" t="s">
        <v>28</v>
      </c>
      <c r="Z19" s="63" t="s">
        <v>28</v>
      </c>
      <c r="AA19" s="70" t="s">
        <v>28</v>
      </c>
      <c r="AB19" s="132" t="s">
        <v>5977</v>
      </c>
      <c r="AC19" s="132" t="s">
        <v>5978</v>
      </c>
      <c r="AD19" s="66">
        <v>40691</v>
      </c>
      <c r="AE19" s="129" t="s">
        <v>3838</v>
      </c>
      <c r="AF19" s="66">
        <v>41271</v>
      </c>
      <c r="AG19" s="129" t="s">
        <v>3843</v>
      </c>
      <c r="AH19" s="63" t="s">
        <v>28</v>
      </c>
      <c r="AI19" s="63" t="s">
        <v>28</v>
      </c>
      <c r="AJ19" s="63" t="s">
        <v>3848</v>
      </c>
      <c r="AK19" s="129" t="s">
        <v>28</v>
      </c>
      <c r="AL19" s="129" t="s">
        <v>28</v>
      </c>
      <c r="AM19" s="129" t="s">
        <v>28</v>
      </c>
      <c r="AN19" s="129" t="s">
        <v>28</v>
      </c>
      <c r="AO19" s="63" t="s">
        <v>28</v>
      </c>
    </row>
    <row r="20" spans="1:41" s="134" customFormat="1" ht="42" x14ac:dyDescent="0.25">
      <c r="A20" s="63">
        <v>19</v>
      </c>
      <c r="B20" s="63">
        <v>54402322</v>
      </c>
      <c r="C20" s="63" t="s">
        <v>3</v>
      </c>
      <c r="D20" s="128" t="s">
        <v>5979</v>
      </c>
      <c r="E20" s="128" t="s">
        <v>28</v>
      </c>
      <c r="F20" s="128" t="s">
        <v>5980</v>
      </c>
      <c r="G20" s="63" t="s">
        <v>3720</v>
      </c>
      <c r="H20" s="63" t="s">
        <v>3719</v>
      </c>
      <c r="I20" s="130">
        <f t="shared" si="0"/>
        <v>11100000</v>
      </c>
      <c r="J20" s="70" t="s">
        <v>79</v>
      </c>
      <c r="K20" s="130">
        <f t="shared" si="1"/>
        <v>11103000</v>
      </c>
      <c r="L20" s="130" t="s">
        <v>168</v>
      </c>
      <c r="M20" s="130" t="str">
        <f t="shared" si="2"/>
        <v>2540005</v>
      </c>
      <c r="N20" s="70" t="s">
        <v>3257</v>
      </c>
      <c r="O20" s="130" t="str">
        <f t="shared" si="3"/>
        <v>N/A</v>
      </c>
      <c r="P20" s="70" t="s">
        <v>28</v>
      </c>
      <c r="Q20" s="130" t="str">
        <f t="shared" si="4"/>
        <v>25540367</v>
      </c>
      <c r="R20" s="130" t="s">
        <v>2708</v>
      </c>
      <c r="S20" s="63" t="s">
        <v>28</v>
      </c>
      <c r="T20" s="63" t="s">
        <v>28</v>
      </c>
      <c r="U20" s="70" t="str">
        <f t="shared" si="5"/>
        <v>N/A</v>
      </c>
      <c r="V20" s="70" t="s">
        <v>28</v>
      </c>
      <c r="W20" s="70" t="str">
        <f t="shared" si="6"/>
        <v>N/A</v>
      </c>
      <c r="X20" s="131" t="s">
        <v>28</v>
      </c>
      <c r="Y20" s="63" t="s">
        <v>28</v>
      </c>
      <c r="Z20" s="63" t="s">
        <v>28</v>
      </c>
      <c r="AA20" s="70" t="s">
        <v>28</v>
      </c>
      <c r="AB20" s="132" t="s">
        <v>5981</v>
      </c>
      <c r="AC20" s="132" t="s">
        <v>5982</v>
      </c>
      <c r="AD20" s="66">
        <v>40691</v>
      </c>
      <c r="AE20" s="129" t="s">
        <v>3838</v>
      </c>
      <c r="AF20" s="66">
        <v>41262</v>
      </c>
      <c r="AG20" s="129" t="s">
        <v>3843</v>
      </c>
      <c r="AH20" s="63" t="s">
        <v>28</v>
      </c>
      <c r="AI20" s="63" t="s">
        <v>28</v>
      </c>
      <c r="AJ20" s="63" t="s">
        <v>3848</v>
      </c>
      <c r="AK20" s="129" t="s">
        <v>28</v>
      </c>
      <c r="AL20" s="129" t="s">
        <v>28</v>
      </c>
      <c r="AM20" s="129" t="s">
        <v>28</v>
      </c>
      <c r="AN20" s="129" t="s">
        <v>28</v>
      </c>
      <c r="AO20" s="63" t="s">
        <v>28</v>
      </c>
    </row>
    <row r="21" spans="1:41" s="134" customFormat="1" ht="42" x14ac:dyDescent="0.25">
      <c r="A21" s="63">
        <v>20</v>
      </c>
      <c r="B21" s="63">
        <v>54440901</v>
      </c>
      <c r="C21" s="63" t="s">
        <v>3</v>
      </c>
      <c r="D21" s="128" t="s">
        <v>4857</v>
      </c>
      <c r="E21" s="128" t="s">
        <v>28</v>
      </c>
      <c r="F21" s="128" t="s">
        <v>4858</v>
      </c>
      <c r="G21" s="63" t="s">
        <v>3720</v>
      </c>
      <c r="H21" s="63" t="s">
        <v>3719</v>
      </c>
      <c r="I21" s="130">
        <f t="shared" si="0"/>
        <v>11400000</v>
      </c>
      <c r="J21" s="70" t="s">
        <v>84</v>
      </c>
      <c r="K21" s="130">
        <f t="shared" si="1"/>
        <v>11403000</v>
      </c>
      <c r="L21" s="130" t="s">
        <v>189</v>
      </c>
      <c r="M21" s="130" t="str">
        <f t="shared" si="2"/>
        <v>2527001</v>
      </c>
      <c r="N21" s="70" t="s">
        <v>3211</v>
      </c>
      <c r="O21" s="130" t="str">
        <f t="shared" si="3"/>
        <v>N/A</v>
      </c>
      <c r="P21" s="70" t="s">
        <v>28</v>
      </c>
      <c r="Q21" s="130" t="str">
        <f t="shared" si="4"/>
        <v>25540429</v>
      </c>
      <c r="R21" s="130" t="s">
        <v>3002</v>
      </c>
      <c r="S21" s="63" t="s">
        <v>28</v>
      </c>
      <c r="T21" s="63" t="s">
        <v>28</v>
      </c>
      <c r="U21" s="70" t="str">
        <f t="shared" si="5"/>
        <v>N/A</v>
      </c>
      <c r="V21" s="70" t="s">
        <v>28</v>
      </c>
      <c r="W21" s="70" t="str">
        <f t="shared" si="6"/>
        <v>N/A</v>
      </c>
      <c r="X21" s="131" t="s">
        <v>28</v>
      </c>
      <c r="Y21" s="63" t="s">
        <v>28</v>
      </c>
      <c r="Z21" s="63" t="s">
        <v>28</v>
      </c>
      <c r="AA21" s="70" t="s">
        <v>28</v>
      </c>
      <c r="AB21" s="132" t="s">
        <v>4859</v>
      </c>
      <c r="AC21" s="132" t="s">
        <v>4860</v>
      </c>
      <c r="AD21" s="66">
        <v>40877</v>
      </c>
      <c r="AE21" s="129" t="s">
        <v>3839</v>
      </c>
      <c r="AF21" s="66">
        <v>41486</v>
      </c>
      <c r="AG21" s="129" t="s">
        <v>4923</v>
      </c>
      <c r="AH21" s="63" t="s">
        <v>28</v>
      </c>
      <c r="AI21" s="63" t="s">
        <v>28</v>
      </c>
      <c r="AJ21" s="63" t="s">
        <v>3847</v>
      </c>
      <c r="AK21" s="129" t="s">
        <v>28</v>
      </c>
      <c r="AL21" s="129" t="s">
        <v>28</v>
      </c>
      <c r="AM21" s="129" t="s">
        <v>28</v>
      </c>
      <c r="AN21" s="129" t="s">
        <v>28</v>
      </c>
      <c r="AO21" s="63" t="s">
        <v>28</v>
      </c>
    </row>
    <row r="22" spans="1:41" s="134" customFormat="1" ht="42" x14ac:dyDescent="0.25">
      <c r="A22" s="63">
        <v>21</v>
      </c>
      <c r="B22" s="63">
        <v>54450316</v>
      </c>
      <c r="C22" s="63" t="s">
        <v>17</v>
      </c>
      <c r="D22" s="128" t="s">
        <v>5983</v>
      </c>
      <c r="E22" s="128" t="s">
        <v>28</v>
      </c>
      <c r="F22" s="128" t="s">
        <v>5984</v>
      </c>
      <c r="G22" s="63" t="s">
        <v>3720</v>
      </c>
      <c r="H22" s="63" t="s">
        <v>3719</v>
      </c>
      <c r="I22" s="130">
        <f t="shared" si="0"/>
        <v>11100000</v>
      </c>
      <c r="J22" s="70" t="s">
        <v>79</v>
      </c>
      <c r="K22" s="130">
        <f t="shared" si="1"/>
        <v>11102000</v>
      </c>
      <c r="L22" s="130" t="s">
        <v>166</v>
      </c>
      <c r="M22" s="130" t="str">
        <f t="shared" si="2"/>
        <v>2537003</v>
      </c>
      <c r="N22" s="70" t="s">
        <v>3571</v>
      </c>
      <c r="O22" s="130" t="str">
        <f t="shared" si="3"/>
        <v>N/A</v>
      </c>
      <c r="P22" s="70" t="s">
        <v>28</v>
      </c>
      <c r="Q22" s="130" t="str">
        <f t="shared" si="4"/>
        <v>25540365</v>
      </c>
      <c r="R22" s="130" t="s">
        <v>3104</v>
      </c>
      <c r="S22" s="63" t="s">
        <v>28</v>
      </c>
      <c r="T22" s="63" t="s">
        <v>28</v>
      </c>
      <c r="U22" s="70" t="str">
        <f t="shared" si="5"/>
        <v>N/A</v>
      </c>
      <c r="V22" s="70" t="s">
        <v>28</v>
      </c>
      <c r="W22" s="70" t="str">
        <f t="shared" si="6"/>
        <v>N/A</v>
      </c>
      <c r="X22" s="131" t="s">
        <v>28</v>
      </c>
      <c r="Y22" s="63" t="s">
        <v>28</v>
      </c>
      <c r="Z22" s="63" t="s">
        <v>28</v>
      </c>
      <c r="AA22" s="70" t="s">
        <v>28</v>
      </c>
      <c r="AB22" s="132" t="s">
        <v>5985</v>
      </c>
      <c r="AC22" s="132" t="s">
        <v>28</v>
      </c>
      <c r="AD22" s="66">
        <v>40691</v>
      </c>
      <c r="AE22" s="129" t="s">
        <v>3838</v>
      </c>
      <c r="AF22" s="66">
        <v>41354</v>
      </c>
      <c r="AG22" s="129" t="s">
        <v>3841</v>
      </c>
      <c r="AH22" s="63" t="s">
        <v>28</v>
      </c>
      <c r="AI22" s="63" t="s">
        <v>28</v>
      </c>
      <c r="AJ22" s="63" t="s">
        <v>3848</v>
      </c>
      <c r="AK22" s="129" t="s">
        <v>28</v>
      </c>
      <c r="AL22" s="129" t="s">
        <v>28</v>
      </c>
      <c r="AM22" s="129" t="s">
        <v>28</v>
      </c>
      <c r="AN22" s="129" t="s">
        <v>28</v>
      </c>
      <c r="AO22" s="63" t="s">
        <v>28</v>
      </c>
    </row>
    <row r="23" spans="1:41" s="134" customFormat="1" ht="42" x14ac:dyDescent="0.25">
      <c r="A23" s="63">
        <v>22</v>
      </c>
      <c r="B23" s="63">
        <v>54450318</v>
      </c>
      <c r="C23" s="63" t="s">
        <v>3595</v>
      </c>
      <c r="D23" s="128" t="s">
        <v>5986</v>
      </c>
      <c r="E23" s="128" t="s">
        <v>28</v>
      </c>
      <c r="F23" s="128" t="s">
        <v>5987</v>
      </c>
      <c r="G23" s="63" t="s">
        <v>3720</v>
      </c>
      <c r="H23" s="63" t="s">
        <v>3719</v>
      </c>
      <c r="I23" s="130">
        <f t="shared" si="0"/>
        <v>11100000</v>
      </c>
      <c r="J23" s="70" t="s">
        <v>79</v>
      </c>
      <c r="K23" s="130">
        <f t="shared" si="1"/>
        <v>11102000</v>
      </c>
      <c r="L23" s="130" t="s">
        <v>166</v>
      </c>
      <c r="M23" s="130" t="str">
        <f t="shared" si="2"/>
        <v>2537003</v>
      </c>
      <c r="N23" s="70" t="s">
        <v>3571</v>
      </c>
      <c r="O23" s="130" t="str">
        <f t="shared" si="3"/>
        <v>N/A</v>
      </c>
      <c r="P23" s="70" t="s">
        <v>28</v>
      </c>
      <c r="Q23" s="130" t="str">
        <f t="shared" si="4"/>
        <v>25540365</v>
      </c>
      <c r="R23" s="130" t="s">
        <v>3104</v>
      </c>
      <c r="S23" s="63" t="s">
        <v>28</v>
      </c>
      <c r="T23" s="63" t="s">
        <v>28</v>
      </c>
      <c r="U23" s="70" t="str">
        <f t="shared" si="5"/>
        <v>N/A</v>
      </c>
      <c r="V23" s="70" t="s">
        <v>28</v>
      </c>
      <c r="W23" s="70" t="str">
        <f t="shared" si="6"/>
        <v>N/A</v>
      </c>
      <c r="X23" s="131" t="s">
        <v>28</v>
      </c>
      <c r="Y23" s="63" t="s">
        <v>28</v>
      </c>
      <c r="Z23" s="63" t="s">
        <v>28</v>
      </c>
      <c r="AA23" s="70" t="s">
        <v>28</v>
      </c>
      <c r="AB23" s="132" t="s">
        <v>5988</v>
      </c>
      <c r="AC23" s="132" t="s">
        <v>28</v>
      </c>
      <c r="AD23" s="66">
        <v>40695</v>
      </c>
      <c r="AE23" s="129" t="s">
        <v>3838</v>
      </c>
      <c r="AF23" s="66" t="s">
        <v>28</v>
      </c>
      <c r="AG23" s="129" t="s">
        <v>3841</v>
      </c>
      <c r="AH23" s="63" t="s">
        <v>28</v>
      </c>
      <c r="AI23" s="63" t="s">
        <v>28</v>
      </c>
      <c r="AJ23" s="63" t="s">
        <v>3848</v>
      </c>
      <c r="AK23" s="129" t="s">
        <v>28</v>
      </c>
      <c r="AL23" s="129" t="s">
        <v>28</v>
      </c>
      <c r="AM23" s="129" t="s">
        <v>28</v>
      </c>
      <c r="AN23" s="129" t="s">
        <v>28</v>
      </c>
      <c r="AO23" s="63" t="s">
        <v>28</v>
      </c>
    </row>
    <row r="24" spans="1:41" s="134" customFormat="1" ht="42" x14ac:dyDescent="0.25">
      <c r="A24" s="63">
        <v>23</v>
      </c>
      <c r="B24" s="63">
        <v>54450319</v>
      </c>
      <c r="C24" s="63" t="s">
        <v>3</v>
      </c>
      <c r="D24" s="128" t="s">
        <v>5989</v>
      </c>
      <c r="E24" s="128" t="s">
        <v>28</v>
      </c>
      <c r="F24" s="128" t="s">
        <v>5990</v>
      </c>
      <c r="G24" s="63" t="s">
        <v>3720</v>
      </c>
      <c r="H24" s="63" t="s">
        <v>3719</v>
      </c>
      <c r="I24" s="130">
        <f t="shared" si="0"/>
        <v>11100000</v>
      </c>
      <c r="J24" s="70" t="s">
        <v>79</v>
      </c>
      <c r="K24" s="130">
        <f t="shared" si="1"/>
        <v>11102000</v>
      </c>
      <c r="L24" s="130" t="s">
        <v>166</v>
      </c>
      <c r="M24" s="130" t="str">
        <f t="shared" si="2"/>
        <v>2537003</v>
      </c>
      <c r="N24" s="70" t="s">
        <v>3571</v>
      </c>
      <c r="O24" s="130" t="str">
        <f t="shared" si="3"/>
        <v>N/A</v>
      </c>
      <c r="P24" s="70" t="s">
        <v>28</v>
      </c>
      <c r="Q24" s="130" t="str">
        <f t="shared" si="4"/>
        <v>25540365</v>
      </c>
      <c r="R24" s="130" t="s">
        <v>3104</v>
      </c>
      <c r="S24" s="63" t="s">
        <v>28</v>
      </c>
      <c r="T24" s="63" t="s">
        <v>28</v>
      </c>
      <c r="U24" s="70" t="str">
        <f t="shared" si="5"/>
        <v>N/A</v>
      </c>
      <c r="V24" s="70" t="s">
        <v>28</v>
      </c>
      <c r="W24" s="70" t="str">
        <f t="shared" si="6"/>
        <v>N/A</v>
      </c>
      <c r="X24" s="131" t="s">
        <v>28</v>
      </c>
      <c r="Y24" s="63" t="s">
        <v>28</v>
      </c>
      <c r="Z24" s="63" t="s">
        <v>28</v>
      </c>
      <c r="AA24" s="70" t="s">
        <v>28</v>
      </c>
      <c r="AB24" s="132" t="s">
        <v>5991</v>
      </c>
      <c r="AC24" s="132" t="s">
        <v>5992</v>
      </c>
      <c r="AD24" s="66">
        <v>40695</v>
      </c>
      <c r="AE24" s="129" t="s">
        <v>3838</v>
      </c>
      <c r="AF24" s="66">
        <v>41383</v>
      </c>
      <c r="AG24" s="129" t="s">
        <v>3841</v>
      </c>
      <c r="AH24" s="63" t="s">
        <v>28</v>
      </c>
      <c r="AI24" s="63" t="s">
        <v>28</v>
      </c>
      <c r="AJ24" s="63" t="s">
        <v>3848</v>
      </c>
      <c r="AK24" s="129" t="s">
        <v>28</v>
      </c>
      <c r="AL24" s="129" t="s">
        <v>28</v>
      </c>
      <c r="AM24" s="129" t="s">
        <v>28</v>
      </c>
      <c r="AN24" s="129" t="s">
        <v>28</v>
      </c>
      <c r="AO24" s="63" t="s">
        <v>28</v>
      </c>
    </row>
    <row r="25" spans="1:41" s="134" customFormat="1" ht="42" x14ac:dyDescent="0.25">
      <c r="A25" s="63">
        <v>24</v>
      </c>
      <c r="B25" s="63">
        <v>54450623</v>
      </c>
      <c r="C25" s="63" t="s">
        <v>3595</v>
      </c>
      <c r="D25" s="128" t="s">
        <v>3596</v>
      </c>
      <c r="E25" s="128" t="s">
        <v>28</v>
      </c>
      <c r="F25" s="128" t="s">
        <v>3660</v>
      </c>
      <c r="G25" s="63" t="s">
        <v>3720</v>
      </c>
      <c r="H25" s="63" t="s">
        <v>3719</v>
      </c>
      <c r="I25" s="130">
        <f t="shared" si="0"/>
        <v>11100000</v>
      </c>
      <c r="J25" s="70" t="s">
        <v>79</v>
      </c>
      <c r="K25" s="130">
        <f t="shared" si="1"/>
        <v>11104000</v>
      </c>
      <c r="L25" s="130" t="s">
        <v>170</v>
      </c>
      <c r="M25" s="130" t="str">
        <f t="shared" si="2"/>
        <v>2525002</v>
      </c>
      <c r="N25" s="70" t="s">
        <v>3209</v>
      </c>
      <c r="O25" s="130" t="str">
        <f t="shared" si="3"/>
        <v>N/A</v>
      </c>
      <c r="P25" s="70" t="s">
        <v>28</v>
      </c>
      <c r="Q25" s="130" t="str">
        <f t="shared" si="4"/>
        <v>25540358</v>
      </c>
      <c r="R25" s="130" t="s">
        <v>2719</v>
      </c>
      <c r="S25" s="63" t="s">
        <v>28</v>
      </c>
      <c r="T25" s="63" t="s">
        <v>28</v>
      </c>
      <c r="U25" s="70" t="str">
        <f t="shared" si="5"/>
        <v>N/A</v>
      </c>
      <c r="V25" s="70" t="s">
        <v>28</v>
      </c>
      <c r="W25" s="70" t="str">
        <f t="shared" si="6"/>
        <v>N/A</v>
      </c>
      <c r="X25" s="131" t="s">
        <v>28</v>
      </c>
      <c r="Y25" s="63" t="s">
        <v>28</v>
      </c>
      <c r="Z25" s="63" t="s">
        <v>28</v>
      </c>
      <c r="AA25" s="70" t="s">
        <v>28</v>
      </c>
      <c r="AB25" s="132" t="s">
        <v>3725</v>
      </c>
      <c r="AC25" s="132" t="s">
        <v>3726</v>
      </c>
      <c r="AD25" s="66">
        <v>40877</v>
      </c>
      <c r="AE25" s="129" t="s">
        <v>3839</v>
      </c>
      <c r="AF25" s="66">
        <v>41486</v>
      </c>
      <c r="AG25" s="129" t="s">
        <v>4923</v>
      </c>
      <c r="AH25" s="63" t="s">
        <v>28</v>
      </c>
      <c r="AI25" s="63" t="s">
        <v>28</v>
      </c>
      <c r="AJ25" s="63" t="s">
        <v>3847</v>
      </c>
      <c r="AK25" s="129" t="s">
        <v>28</v>
      </c>
      <c r="AL25" s="129" t="s">
        <v>28</v>
      </c>
      <c r="AM25" s="129" t="s">
        <v>28</v>
      </c>
      <c r="AN25" s="129" t="s">
        <v>28</v>
      </c>
      <c r="AO25" s="63" t="s">
        <v>28</v>
      </c>
    </row>
    <row r="26" spans="1:41" s="134" customFormat="1" ht="42" x14ac:dyDescent="0.25">
      <c r="A26" s="63">
        <v>25</v>
      </c>
      <c r="B26" s="63">
        <v>54451004</v>
      </c>
      <c r="C26" s="63" t="s">
        <v>3</v>
      </c>
      <c r="D26" s="128" t="s">
        <v>4861</v>
      </c>
      <c r="E26" s="128" t="s">
        <v>28</v>
      </c>
      <c r="F26" s="128" t="s">
        <v>4862</v>
      </c>
      <c r="G26" s="63" t="s">
        <v>3720</v>
      </c>
      <c r="H26" s="63" t="s">
        <v>3719</v>
      </c>
      <c r="I26" s="130">
        <f t="shared" si="0"/>
        <v>11200000</v>
      </c>
      <c r="J26" s="70" t="s">
        <v>81</v>
      </c>
      <c r="K26" s="130" t="str">
        <f t="shared" si="1"/>
        <v>N/A</v>
      </c>
      <c r="L26" s="130" t="s">
        <v>28</v>
      </c>
      <c r="M26" s="130" t="str">
        <f t="shared" si="2"/>
        <v>2550002</v>
      </c>
      <c r="N26" s="70" t="s">
        <v>3469</v>
      </c>
      <c r="O26" s="130" t="str">
        <f t="shared" si="3"/>
        <v>N/A</v>
      </c>
      <c r="P26" s="70" t="s">
        <v>28</v>
      </c>
      <c r="Q26" s="130" t="str">
        <f t="shared" si="4"/>
        <v>25540395</v>
      </c>
      <c r="R26" s="130" t="s">
        <v>2826</v>
      </c>
      <c r="S26" s="63" t="s">
        <v>28</v>
      </c>
      <c r="T26" s="63" t="s">
        <v>28</v>
      </c>
      <c r="U26" s="70" t="str">
        <f t="shared" si="5"/>
        <v>N/A</v>
      </c>
      <c r="V26" s="70" t="s">
        <v>28</v>
      </c>
      <c r="W26" s="70" t="str">
        <f t="shared" si="6"/>
        <v>N/A</v>
      </c>
      <c r="X26" s="131" t="s">
        <v>28</v>
      </c>
      <c r="Y26" s="63" t="s">
        <v>28</v>
      </c>
      <c r="Z26" s="63" t="s">
        <v>28</v>
      </c>
      <c r="AA26" s="70" t="s">
        <v>28</v>
      </c>
      <c r="AB26" s="132" t="s">
        <v>4863</v>
      </c>
      <c r="AC26" s="132" t="s">
        <v>28</v>
      </c>
      <c r="AD26" s="66">
        <v>40691</v>
      </c>
      <c r="AE26" s="129" t="s">
        <v>3838</v>
      </c>
      <c r="AF26" s="66">
        <v>41486</v>
      </c>
      <c r="AG26" s="129" t="s">
        <v>4923</v>
      </c>
      <c r="AH26" s="63" t="s">
        <v>28</v>
      </c>
      <c r="AI26" s="63" t="s">
        <v>28</v>
      </c>
      <c r="AJ26" s="63" t="s">
        <v>3847</v>
      </c>
      <c r="AK26" s="129" t="s">
        <v>28</v>
      </c>
      <c r="AL26" s="129" t="s">
        <v>28</v>
      </c>
      <c r="AM26" s="129" t="s">
        <v>28</v>
      </c>
      <c r="AN26" s="129" t="s">
        <v>28</v>
      </c>
      <c r="AO26" s="63" t="s">
        <v>28</v>
      </c>
    </row>
    <row r="27" spans="1:41" s="134" customFormat="1" ht="42" x14ac:dyDescent="0.25">
      <c r="A27" s="63">
        <v>26</v>
      </c>
      <c r="B27" s="63">
        <v>54520101</v>
      </c>
      <c r="C27" s="63" t="s">
        <v>17</v>
      </c>
      <c r="D27" s="128" t="s">
        <v>3597</v>
      </c>
      <c r="E27" s="128" t="s">
        <v>28</v>
      </c>
      <c r="F27" s="128" t="s">
        <v>3661</v>
      </c>
      <c r="G27" s="63" t="s">
        <v>3718</v>
      </c>
      <c r="H27" s="63" t="s">
        <v>3719</v>
      </c>
      <c r="I27" s="130">
        <f t="shared" si="0"/>
        <v>13600000</v>
      </c>
      <c r="J27" s="70" t="s">
        <v>98</v>
      </c>
      <c r="K27" s="130" t="str">
        <f t="shared" si="1"/>
        <v>N/A</v>
      </c>
      <c r="L27" s="130" t="s">
        <v>28</v>
      </c>
      <c r="M27" s="130" t="str">
        <f t="shared" si="2"/>
        <v>2548001</v>
      </c>
      <c r="N27" s="70" t="s">
        <v>3373</v>
      </c>
      <c r="O27" s="130" t="str">
        <f t="shared" si="3"/>
        <v>N/A</v>
      </c>
      <c r="P27" s="70" t="s">
        <v>28</v>
      </c>
      <c r="Q27" s="130" t="str">
        <f t="shared" si="4"/>
        <v>25540486</v>
      </c>
      <c r="R27" s="130" t="s">
        <v>2939</v>
      </c>
      <c r="S27" s="63" t="s">
        <v>28</v>
      </c>
      <c r="T27" s="63" t="s">
        <v>28</v>
      </c>
      <c r="U27" s="70" t="str">
        <f t="shared" si="5"/>
        <v>N/A</v>
      </c>
      <c r="V27" s="70" t="s">
        <v>28</v>
      </c>
      <c r="W27" s="70" t="str">
        <f t="shared" si="6"/>
        <v>N/A</v>
      </c>
      <c r="X27" s="131" t="s">
        <v>28</v>
      </c>
      <c r="Y27" s="63" t="s">
        <v>28</v>
      </c>
      <c r="Z27" s="63" t="s">
        <v>28</v>
      </c>
      <c r="AA27" s="70" t="s">
        <v>28</v>
      </c>
      <c r="AB27" s="132" t="s">
        <v>3727</v>
      </c>
      <c r="AC27" s="132" t="s">
        <v>28</v>
      </c>
      <c r="AD27" s="66">
        <v>40691</v>
      </c>
      <c r="AE27" s="129" t="s">
        <v>3838</v>
      </c>
      <c r="AF27" s="66">
        <v>41486</v>
      </c>
      <c r="AG27" s="129" t="s">
        <v>4923</v>
      </c>
      <c r="AH27" s="63" t="s">
        <v>28</v>
      </c>
      <c r="AI27" s="63" t="s">
        <v>28</v>
      </c>
      <c r="AJ27" s="63" t="s">
        <v>3847</v>
      </c>
      <c r="AK27" s="129" t="s">
        <v>28</v>
      </c>
      <c r="AL27" s="129" t="s">
        <v>28</v>
      </c>
      <c r="AM27" s="129" t="s">
        <v>28</v>
      </c>
      <c r="AN27" s="129" t="s">
        <v>28</v>
      </c>
      <c r="AO27" s="63" t="s">
        <v>28</v>
      </c>
    </row>
    <row r="28" spans="1:41" s="134" customFormat="1" ht="42" x14ac:dyDescent="0.25">
      <c r="A28" s="63">
        <v>27</v>
      </c>
      <c r="B28" s="63">
        <v>54530002</v>
      </c>
      <c r="C28" s="63" t="s">
        <v>17</v>
      </c>
      <c r="D28" s="128" t="s">
        <v>3598</v>
      </c>
      <c r="E28" s="128" t="s">
        <v>28</v>
      </c>
      <c r="F28" s="128" t="s">
        <v>3662</v>
      </c>
      <c r="G28" s="63" t="s">
        <v>3718</v>
      </c>
      <c r="H28" s="63" t="s">
        <v>3719</v>
      </c>
      <c r="I28" s="130">
        <f t="shared" si="0"/>
        <v>10700000</v>
      </c>
      <c r="J28" s="70" t="s">
        <v>71</v>
      </c>
      <c r="K28" s="130">
        <f t="shared" si="1"/>
        <v>10712000</v>
      </c>
      <c r="L28" s="130" t="s">
        <v>126</v>
      </c>
      <c r="M28" s="130" t="str">
        <f t="shared" si="2"/>
        <v>2542001</v>
      </c>
      <c r="N28" s="70" t="s">
        <v>3286</v>
      </c>
      <c r="O28" s="130" t="str">
        <f t="shared" si="3"/>
        <v>N/A</v>
      </c>
      <c r="P28" s="70" t="s">
        <v>28</v>
      </c>
      <c r="Q28" s="130" t="str">
        <f t="shared" si="4"/>
        <v>25540101</v>
      </c>
      <c r="R28" s="130" t="s">
        <v>2759</v>
      </c>
      <c r="S28" s="63" t="s">
        <v>28</v>
      </c>
      <c r="T28" s="63" t="s">
        <v>28</v>
      </c>
      <c r="U28" s="70" t="str">
        <f t="shared" si="5"/>
        <v>N/A</v>
      </c>
      <c r="V28" s="70" t="s">
        <v>28</v>
      </c>
      <c r="W28" s="70" t="str">
        <f t="shared" si="6"/>
        <v>N/A</v>
      </c>
      <c r="X28" s="131" t="s">
        <v>28</v>
      </c>
      <c r="Y28" s="63" t="s">
        <v>28</v>
      </c>
      <c r="Z28" s="63" t="s">
        <v>28</v>
      </c>
      <c r="AA28" s="70" t="s">
        <v>28</v>
      </c>
      <c r="AB28" s="132" t="s">
        <v>3728</v>
      </c>
      <c r="AC28" s="132" t="s">
        <v>28</v>
      </c>
      <c r="AD28" s="66">
        <v>40691</v>
      </c>
      <c r="AE28" s="129" t="s">
        <v>3838</v>
      </c>
      <c r="AF28" s="66">
        <v>41486</v>
      </c>
      <c r="AG28" s="129" t="s">
        <v>4923</v>
      </c>
      <c r="AH28" s="63" t="s">
        <v>28</v>
      </c>
      <c r="AI28" s="63" t="s">
        <v>28</v>
      </c>
      <c r="AJ28" s="63" t="s">
        <v>3847</v>
      </c>
      <c r="AK28" s="129" t="s">
        <v>28</v>
      </c>
      <c r="AL28" s="129" t="s">
        <v>28</v>
      </c>
      <c r="AM28" s="129" t="s">
        <v>28</v>
      </c>
      <c r="AN28" s="129" t="s">
        <v>28</v>
      </c>
      <c r="AO28" s="63" t="s">
        <v>28</v>
      </c>
    </row>
    <row r="29" spans="1:41" s="74" customFormat="1" ht="42" x14ac:dyDescent="0.25">
      <c r="A29" s="64">
        <v>28</v>
      </c>
      <c r="B29" s="64">
        <v>54530105</v>
      </c>
      <c r="C29" s="64" t="s">
        <v>17</v>
      </c>
      <c r="D29" s="65" t="s">
        <v>3599</v>
      </c>
      <c r="E29" s="65" t="s">
        <v>28</v>
      </c>
      <c r="F29" s="65" t="s">
        <v>3663</v>
      </c>
      <c r="G29" s="64" t="s">
        <v>3718</v>
      </c>
      <c r="H29" s="64" t="s">
        <v>3719</v>
      </c>
      <c r="I29" s="69">
        <f t="shared" si="0"/>
        <v>11100000</v>
      </c>
      <c r="J29" s="70" t="s">
        <v>79</v>
      </c>
      <c r="K29" s="69">
        <f t="shared" si="1"/>
        <v>11102000</v>
      </c>
      <c r="L29" s="69" t="s">
        <v>166</v>
      </c>
      <c r="M29" s="69" t="str">
        <f t="shared" si="2"/>
        <v>2546010</v>
      </c>
      <c r="N29" s="70" t="s">
        <v>3367</v>
      </c>
      <c r="O29" s="69" t="str">
        <f t="shared" si="3"/>
        <v>N/A</v>
      </c>
      <c r="P29" s="70" t="s">
        <v>28</v>
      </c>
      <c r="Q29" s="69" t="str">
        <f t="shared" si="4"/>
        <v>25540363</v>
      </c>
      <c r="R29" s="69" t="s">
        <v>3103</v>
      </c>
      <c r="S29" s="64" t="s">
        <v>28</v>
      </c>
      <c r="T29" s="64" t="s">
        <v>28</v>
      </c>
      <c r="U29" s="70" t="str">
        <f t="shared" si="5"/>
        <v>N/A</v>
      </c>
      <c r="V29" s="70" t="s">
        <v>28</v>
      </c>
      <c r="W29" s="70" t="str">
        <f t="shared" si="6"/>
        <v>N/A</v>
      </c>
      <c r="X29" s="71" t="s">
        <v>28</v>
      </c>
      <c r="Y29" s="64" t="s">
        <v>28</v>
      </c>
      <c r="Z29" s="64" t="s">
        <v>28</v>
      </c>
      <c r="AA29" s="70" t="s">
        <v>28</v>
      </c>
      <c r="AB29" s="119" t="s">
        <v>3729</v>
      </c>
      <c r="AC29" s="119" t="s">
        <v>28</v>
      </c>
      <c r="AD29" s="73">
        <v>40695</v>
      </c>
      <c r="AE29" s="72" t="s">
        <v>3838</v>
      </c>
      <c r="AF29" s="66">
        <v>41486</v>
      </c>
      <c r="AG29" s="129" t="s">
        <v>4923</v>
      </c>
      <c r="AH29" s="64" t="s">
        <v>28</v>
      </c>
      <c r="AI29" s="64" t="s">
        <v>28</v>
      </c>
      <c r="AJ29" s="64" t="s">
        <v>3847</v>
      </c>
      <c r="AK29" s="72" t="s">
        <v>28</v>
      </c>
      <c r="AL29" s="72" t="s">
        <v>28</v>
      </c>
      <c r="AM29" s="72" t="s">
        <v>28</v>
      </c>
      <c r="AN29" s="72" t="s">
        <v>28</v>
      </c>
      <c r="AO29" s="64" t="s">
        <v>28</v>
      </c>
    </row>
    <row r="30" spans="1:41" s="74" customFormat="1" ht="42" x14ac:dyDescent="0.25">
      <c r="A30" s="64">
        <v>29</v>
      </c>
      <c r="B30" s="64">
        <v>54530205</v>
      </c>
      <c r="C30" s="64" t="s">
        <v>17</v>
      </c>
      <c r="D30" s="65" t="s">
        <v>4868</v>
      </c>
      <c r="E30" s="65" t="s">
        <v>28</v>
      </c>
      <c r="F30" s="65" t="s">
        <v>4869</v>
      </c>
      <c r="G30" s="64" t="s">
        <v>3718</v>
      </c>
      <c r="H30" s="64" t="s">
        <v>3719</v>
      </c>
      <c r="I30" s="69">
        <f t="shared" si="0"/>
        <v>11100000</v>
      </c>
      <c r="J30" s="70" t="s">
        <v>79</v>
      </c>
      <c r="K30" s="69">
        <f t="shared" si="1"/>
        <v>11104000</v>
      </c>
      <c r="L30" s="69" t="s">
        <v>170</v>
      </c>
      <c r="M30" s="69" t="str">
        <f t="shared" si="2"/>
        <v>2534002</v>
      </c>
      <c r="N30" s="70" t="s">
        <v>3236</v>
      </c>
      <c r="O30" s="69" t="str">
        <f t="shared" si="3"/>
        <v>N/A</v>
      </c>
      <c r="P30" s="70" t="s">
        <v>28</v>
      </c>
      <c r="Q30" s="69" t="str">
        <f t="shared" si="4"/>
        <v>25540355</v>
      </c>
      <c r="R30" s="69" t="s">
        <v>2716</v>
      </c>
      <c r="S30" s="64" t="s">
        <v>28</v>
      </c>
      <c r="T30" s="64" t="s">
        <v>28</v>
      </c>
      <c r="U30" s="70" t="str">
        <f t="shared" si="5"/>
        <v>N/A</v>
      </c>
      <c r="V30" s="70" t="s">
        <v>28</v>
      </c>
      <c r="W30" s="70" t="str">
        <f t="shared" si="6"/>
        <v>N/A</v>
      </c>
      <c r="X30" s="71" t="s">
        <v>28</v>
      </c>
      <c r="Y30" s="64" t="s">
        <v>28</v>
      </c>
      <c r="Z30" s="64" t="s">
        <v>28</v>
      </c>
      <c r="AA30" s="70" t="s">
        <v>28</v>
      </c>
      <c r="AB30" s="119" t="s">
        <v>4870</v>
      </c>
      <c r="AC30" s="119" t="s">
        <v>28</v>
      </c>
      <c r="AD30" s="73">
        <v>40691</v>
      </c>
      <c r="AE30" s="72" t="s">
        <v>3838</v>
      </c>
      <c r="AF30" s="66">
        <v>41486</v>
      </c>
      <c r="AG30" s="129" t="s">
        <v>4923</v>
      </c>
      <c r="AH30" s="64" t="s">
        <v>28</v>
      </c>
      <c r="AI30" s="64" t="s">
        <v>28</v>
      </c>
      <c r="AJ30" s="64" t="s">
        <v>3847</v>
      </c>
      <c r="AK30" s="72" t="s">
        <v>28</v>
      </c>
      <c r="AL30" s="72" t="s">
        <v>28</v>
      </c>
      <c r="AM30" s="72" t="s">
        <v>28</v>
      </c>
      <c r="AN30" s="72" t="s">
        <v>28</v>
      </c>
      <c r="AO30" s="64" t="s">
        <v>28</v>
      </c>
    </row>
    <row r="31" spans="1:41" s="134" customFormat="1" ht="42" x14ac:dyDescent="0.25">
      <c r="A31" s="63">
        <v>30</v>
      </c>
      <c r="B31" s="63">
        <v>54530403</v>
      </c>
      <c r="C31" s="63" t="s">
        <v>17</v>
      </c>
      <c r="D31" s="128" t="s">
        <v>3600</v>
      </c>
      <c r="E31" s="128" t="s">
        <v>28</v>
      </c>
      <c r="F31" s="128" t="s">
        <v>3664</v>
      </c>
      <c r="G31" s="63" t="s">
        <v>3718</v>
      </c>
      <c r="H31" s="63" t="s">
        <v>3719</v>
      </c>
      <c r="I31" s="130">
        <f t="shared" si="0"/>
        <v>11400000</v>
      </c>
      <c r="J31" s="70" t="s">
        <v>84</v>
      </c>
      <c r="K31" s="130">
        <f t="shared" si="1"/>
        <v>11403000</v>
      </c>
      <c r="L31" s="130" t="s">
        <v>189</v>
      </c>
      <c r="M31" s="130" t="str">
        <f t="shared" si="2"/>
        <v>2550004</v>
      </c>
      <c r="N31" s="70" t="s">
        <v>3475</v>
      </c>
      <c r="O31" s="130" t="str">
        <f t="shared" si="3"/>
        <v>N/A</v>
      </c>
      <c r="P31" s="70" t="s">
        <v>28</v>
      </c>
      <c r="Q31" s="130" t="str">
        <f t="shared" si="4"/>
        <v>25540425</v>
      </c>
      <c r="R31" s="130" t="s">
        <v>2993</v>
      </c>
      <c r="S31" s="63" t="s">
        <v>28</v>
      </c>
      <c r="T31" s="63" t="s">
        <v>28</v>
      </c>
      <c r="U31" s="70" t="str">
        <f t="shared" si="5"/>
        <v>N/A</v>
      </c>
      <c r="V31" s="70" t="s">
        <v>28</v>
      </c>
      <c r="W31" s="70" t="str">
        <f t="shared" si="6"/>
        <v>N/A</v>
      </c>
      <c r="X31" s="131" t="s">
        <v>28</v>
      </c>
      <c r="Y31" s="63" t="s">
        <v>28</v>
      </c>
      <c r="Z31" s="63" t="s">
        <v>28</v>
      </c>
      <c r="AA31" s="70" t="s">
        <v>28</v>
      </c>
      <c r="AB31" s="132" t="s">
        <v>3730</v>
      </c>
      <c r="AC31" s="132" t="s">
        <v>28</v>
      </c>
      <c r="AD31" s="66">
        <v>40877</v>
      </c>
      <c r="AE31" s="129" t="s">
        <v>3839</v>
      </c>
      <c r="AF31" s="66">
        <v>41486</v>
      </c>
      <c r="AG31" s="129" t="s">
        <v>4923</v>
      </c>
      <c r="AH31" s="63" t="s">
        <v>28</v>
      </c>
      <c r="AI31" s="63" t="s">
        <v>28</v>
      </c>
      <c r="AJ31" s="63" t="s">
        <v>3847</v>
      </c>
      <c r="AK31" s="129" t="s">
        <v>28</v>
      </c>
      <c r="AL31" s="129" t="s">
        <v>28</v>
      </c>
      <c r="AM31" s="129" t="s">
        <v>28</v>
      </c>
      <c r="AN31" s="129" t="s">
        <v>28</v>
      </c>
      <c r="AO31" s="63" t="s">
        <v>28</v>
      </c>
    </row>
    <row r="32" spans="1:41" s="134" customFormat="1" ht="42" x14ac:dyDescent="0.25">
      <c r="A32" s="63">
        <v>31</v>
      </c>
      <c r="B32" s="63">
        <v>54530404</v>
      </c>
      <c r="C32" s="63" t="s">
        <v>17</v>
      </c>
      <c r="D32" s="128" t="s">
        <v>3601</v>
      </c>
      <c r="E32" s="128" t="s">
        <v>28</v>
      </c>
      <c r="F32" s="128" t="s">
        <v>3665</v>
      </c>
      <c r="G32" s="63" t="s">
        <v>3718</v>
      </c>
      <c r="H32" s="63" t="s">
        <v>3719</v>
      </c>
      <c r="I32" s="130">
        <f t="shared" si="0"/>
        <v>11400000</v>
      </c>
      <c r="J32" s="70" t="s">
        <v>84</v>
      </c>
      <c r="K32" s="130">
        <f t="shared" si="1"/>
        <v>11403000</v>
      </c>
      <c r="L32" s="130" t="s">
        <v>189</v>
      </c>
      <c r="M32" s="130" t="str">
        <f t="shared" si="2"/>
        <v>2550004</v>
      </c>
      <c r="N32" s="70" t="s">
        <v>3475</v>
      </c>
      <c r="O32" s="130" t="str">
        <f t="shared" si="3"/>
        <v>N/A</v>
      </c>
      <c r="P32" s="70" t="s">
        <v>28</v>
      </c>
      <c r="Q32" s="130" t="str">
        <f t="shared" si="4"/>
        <v>25540425</v>
      </c>
      <c r="R32" s="130" t="s">
        <v>2993</v>
      </c>
      <c r="S32" s="63" t="s">
        <v>28</v>
      </c>
      <c r="T32" s="63" t="s">
        <v>28</v>
      </c>
      <c r="U32" s="70" t="str">
        <f t="shared" si="5"/>
        <v>N/A</v>
      </c>
      <c r="V32" s="70" t="s">
        <v>28</v>
      </c>
      <c r="W32" s="70" t="str">
        <f t="shared" si="6"/>
        <v>N/A</v>
      </c>
      <c r="X32" s="131" t="s">
        <v>28</v>
      </c>
      <c r="Y32" s="63" t="s">
        <v>28</v>
      </c>
      <c r="Z32" s="63" t="s">
        <v>28</v>
      </c>
      <c r="AA32" s="70" t="s">
        <v>28</v>
      </c>
      <c r="AB32" s="132" t="s">
        <v>28</v>
      </c>
      <c r="AC32" s="132" t="s">
        <v>28</v>
      </c>
      <c r="AD32" s="66">
        <v>40877</v>
      </c>
      <c r="AE32" s="129" t="s">
        <v>3839</v>
      </c>
      <c r="AF32" s="66">
        <v>41486</v>
      </c>
      <c r="AG32" s="129" t="s">
        <v>4923</v>
      </c>
      <c r="AH32" s="63" t="s">
        <v>28</v>
      </c>
      <c r="AI32" s="63" t="s">
        <v>28</v>
      </c>
      <c r="AJ32" s="63" t="s">
        <v>3847</v>
      </c>
      <c r="AK32" s="129" t="s">
        <v>28</v>
      </c>
      <c r="AL32" s="129" t="s">
        <v>28</v>
      </c>
      <c r="AM32" s="129" t="s">
        <v>28</v>
      </c>
      <c r="AN32" s="129" t="s">
        <v>28</v>
      </c>
      <c r="AO32" s="63" t="s">
        <v>28</v>
      </c>
    </row>
    <row r="33" spans="1:41" s="134" customFormat="1" ht="42" x14ac:dyDescent="0.25">
      <c r="A33" s="63">
        <v>32</v>
      </c>
      <c r="B33" s="63">
        <v>54530405</v>
      </c>
      <c r="C33" s="63" t="s">
        <v>17</v>
      </c>
      <c r="D33" s="128" t="s">
        <v>3602</v>
      </c>
      <c r="E33" s="128" t="s">
        <v>28</v>
      </c>
      <c r="F33" s="128" t="s">
        <v>3666</v>
      </c>
      <c r="G33" s="63" t="s">
        <v>3718</v>
      </c>
      <c r="H33" s="63" t="s">
        <v>3719</v>
      </c>
      <c r="I33" s="130">
        <f t="shared" si="0"/>
        <v>11400000</v>
      </c>
      <c r="J33" s="70" t="s">
        <v>84</v>
      </c>
      <c r="K33" s="130">
        <f t="shared" si="1"/>
        <v>11403000</v>
      </c>
      <c r="L33" s="130" t="s">
        <v>189</v>
      </c>
      <c r="M33" s="130" t="str">
        <f t="shared" si="2"/>
        <v>2550004</v>
      </c>
      <c r="N33" s="70" t="s">
        <v>3475</v>
      </c>
      <c r="O33" s="130" t="str">
        <f t="shared" si="3"/>
        <v>N/A</v>
      </c>
      <c r="P33" s="70" t="s">
        <v>28</v>
      </c>
      <c r="Q33" s="130" t="str">
        <f t="shared" si="4"/>
        <v>25540425</v>
      </c>
      <c r="R33" s="130" t="s">
        <v>2993</v>
      </c>
      <c r="S33" s="63" t="s">
        <v>28</v>
      </c>
      <c r="T33" s="63" t="s">
        <v>28</v>
      </c>
      <c r="U33" s="70" t="str">
        <f t="shared" si="5"/>
        <v>N/A</v>
      </c>
      <c r="V33" s="70" t="s">
        <v>28</v>
      </c>
      <c r="W33" s="70" t="str">
        <f t="shared" si="6"/>
        <v>N/A</v>
      </c>
      <c r="X33" s="131" t="s">
        <v>28</v>
      </c>
      <c r="Y33" s="63" t="s">
        <v>28</v>
      </c>
      <c r="Z33" s="63" t="s">
        <v>28</v>
      </c>
      <c r="AA33" s="70" t="s">
        <v>28</v>
      </c>
      <c r="AB33" s="132" t="s">
        <v>28</v>
      </c>
      <c r="AC33" s="132" t="s">
        <v>28</v>
      </c>
      <c r="AD33" s="66">
        <v>40877</v>
      </c>
      <c r="AE33" s="129" t="s">
        <v>3839</v>
      </c>
      <c r="AF33" s="66">
        <v>41486</v>
      </c>
      <c r="AG33" s="129" t="s">
        <v>4923</v>
      </c>
      <c r="AH33" s="63" t="s">
        <v>28</v>
      </c>
      <c r="AI33" s="63" t="s">
        <v>28</v>
      </c>
      <c r="AJ33" s="63" t="s">
        <v>3847</v>
      </c>
      <c r="AK33" s="129" t="s">
        <v>28</v>
      </c>
      <c r="AL33" s="129" t="s">
        <v>28</v>
      </c>
      <c r="AM33" s="129" t="s">
        <v>28</v>
      </c>
      <c r="AN33" s="129" t="s">
        <v>28</v>
      </c>
      <c r="AO33" s="63" t="s">
        <v>28</v>
      </c>
    </row>
    <row r="34" spans="1:41" s="83" customFormat="1" ht="42" x14ac:dyDescent="0.4">
      <c r="A34" s="63">
        <v>33</v>
      </c>
      <c r="B34" s="85">
        <v>55070503276</v>
      </c>
      <c r="C34" s="70" t="s">
        <v>17</v>
      </c>
      <c r="D34" s="80" t="s">
        <v>5993</v>
      </c>
      <c r="E34" s="80" t="s">
        <v>28</v>
      </c>
      <c r="F34" s="80" t="s">
        <v>4155</v>
      </c>
      <c r="G34" s="70" t="s">
        <v>3721</v>
      </c>
      <c r="H34" s="70" t="s">
        <v>3719</v>
      </c>
      <c r="I34" s="70">
        <f t="shared" si="0"/>
        <v>10700000</v>
      </c>
      <c r="J34" s="70" t="s">
        <v>71</v>
      </c>
      <c r="K34" s="70">
        <f t="shared" si="1"/>
        <v>10704000</v>
      </c>
      <c r="L34" s="70" t="s">
        <v>110</v>
      </c>
      <c r="M34" s="70" t="str">
        <f t="shared" si="2"/>
        <v>2543004</v>
      </c>
      <c r="N34" s="70" t="s">
        <v>3568</v>
      </c>
      <c r="O34" s="70">
        <f t="shared" si="3"/>
        <v>10704005</v>
      </c>
      <c r="P34" s="70" t="s">
        <v>2517</v>
      </c>
      <c r="Q34" s="70" t="str">
        <f t="shared" si="4"/>
        <v>25540046</v>
      </c>
      <c r="R34" s="70" t="s">
        <v>2800</v>
      </c>
      <c r="S34" s="81" t="s">
        <v>28</v>
      </c>
      <c r="T34" s="81" t="s">
        <v>28</v>
      </c>
      <c r="U34" s="70" t="str">
        <f t="shared" si="5"/>
        <v>N/A</v>
      </c>
      <c r="V34" s="70" t="s">
        <v>28</v>
      </c>
      <c r="W34" s="70" t="str">
        <f t="shared" si="6"/>
        <v>N/A</v>
      </c>
      <c r="X34" s="78" t="s">
        <v>28</v>
      </c>
      <c r="Y34" s="81" t="s">
        <v>28</v>
      </c>
      <c r="Z34" s="81" t="s">
        <v>28</v>
      </c>
      <c r="AA34" s="70" t="s">
        <v>2338</v>
      </c>
      <c r="AB34" s="80" t="s">
        <v>5994</v>
      </c>
      <c r="AC34" s="81" t="s">
        <v>28</v>
      </c>
      <c r="AD34" s="78" t="s">
        <v>28</v>
      </c>
      <c r="AE34" s="82" t="s">
        <v>3843</v>
      </c>
      <c r="AF34" s="78">
        <v>41274</v>
      </c>
      <c r="AG34" s="82" t="s">
        <v>3843</v>
      </c>
      <c r="AH34" s="81" t="s">
        <v>4912</v>
      </c>
      <c r="AI34" s="81" t="s">
        <v>28</v>
      </c>
      <c r="AJ34" s="81" t="s">
        <v>3849</v>
      </c>
      <c r="AK34" s="82" t="s">
        <v>28</v>
      </c>
      <c r="AL34" s="82" t="s">
        <v>28</v>
      </c>
      <c r="AM34" s="82" t="s">
        <v>28</v>
      </c>
      <c r="AN34" s="82" t="s">
        <v>28</v>
      </c>
      <c r="AO34" s="81" t="s">
        <v>28</v>
      </c>
    </row>
    <row r="35" spans="1:41" s="83" customFormat="1" ht="42" x14ac:dyDescent="0.4">
      <c r="A35" s="63">
        <v>34</v>
      </c>
      <c r="B35" s="79">
        <v>55070503482</v>
      </c>
      <c r="C35" s="70" t="s">
        <v>17</v>
      </c>
      <c r="D35" s="80" t="s">
        <v>5995</v>
      </c>
      <c r="E35" s="80" t="s">
        <v>28</v>
      </c>
      <c r="F35" s="80" t="s">
        <v>5996</v>
      </c>
      <c r="G35" s="70" t="s">
        <v>3721</v>
      </c>
      <c r="H35" s="70" t="s">
        <v>3719</v>
      </c>
      <c r="I35" s="70">
        <f t="shared" si="0"/>
        <v>10700000</v>
      </c>
      <c r="J35" s="70" t="s">
        <v>71</v>
      </c>
      <c r="K35" s="70">
        <f t="shared" si="1"/>
        <v>10712000</v>
      </c>
      <c r="L35" s="70" t="s">
        <v>126</v>
      </c>
      <c r="M35" s="70" t="str">
        <f t="shared" si="2"/>
        <v>2544002</v>
      </c>
      <c r="N35" s="70" t="s">
        <v>3508</v>
      </c>
      <c r="O35" s="70">
        <f t="shared" si="3"/>
        <v>10712018</v>
      </c>
      <c r="P35" s="70" t="s">
        <v>2522</v>
      </c>
      <c r="Q35" s="70" t="str">
        <f t="shared" si="4"/>
        <v>25540099</v>
      </c>
      <c r="R35" s="70" t="s">
        <v>2764</v>
      </c>
      <c r="S35" s="81" t="s">
        <v>28</v>
      </c>
      <c r="T35" s="81" t="s">
        <v>28</v>
      </c>
      <c r="U35" s="70" t="str">
        <f t="shared" si="5"/>
        <v>N/A</v>
      </c>
      <c r="V35" s="70" t="s">
        <v>28</v>
      </c>
      <c r="W35" s="70" t="str">
        <f t="shared" si="6"/>
        <v>N/A</v>
      </c>
      <c r="X35" s="78" t="s">
        <v>28</v>
      </c>
      <c r="Y35" s="81" t="s">
        <v>28</v>
      </c>
      <c r="Z35" s="81" t="s">
        <v>28</v>
      </c>
      <c r="AA35" s="70" t="s">
        <v>2476</v>
      </c>
      <c r="AB35" s="80" t="s">
        <v>5997</v>
      </c>
      <c r="AC35" s="81" t="s">
        <v>28</v>
      </c>
      <c r="AD35" s="78" t="s">
        <v>28</v>
      </c>
      <c r="AE35" s="82" t="s">
        <v>3843</v>
      </c>
      <c r="AF35" s="78">
        <v>41274</v>
      </c>
      <c r="AG35" s="82" t="s">
        <v>3843</v>
      </c>
      <c r="AH35" s="81" t="s">
        <v>28</v>
      </c>
      <c r="AI35" s="81" t="s">
        <v>28</v>
      </c>
      <c r="AJ35" s="81" t="s">
        <v>4774</v>
      </c>
      <c r="AK35" s="82" t="s">
        <v>28</v>
      </c>
      <c r="AL35" s="82" t="s">
        <v>28</v>
      </c>
      <c r="AM35" s="82" t="s">
        <v>28</v>
      </c>
      <c r="AN35" s="82" t="s">
        <v>28</v>
      </c>
      <c r="AO35" s="81" t="s">
        <v>28</v>
      </c>
    </row>
    <row r="36" spans="1:41" s="83" customFormat="1" ht="42" x14ac:dyDescent="0.4">
      <c r="A36" s="63">
        <v>35</v>
      </c>
      <c r="B36" s="79">
        <v>55080500062</v>
      </c>
      <c r="C36" s="70" t="s">
        <v>17</v>
      </c>
      <c r="D36" s="80" t="s">
        <v>5998</v>
      </c>
      <c r="E36" s="80" t="s">
        <v>28</v>
      </c>
      <c r="F36" s="80" t="s">
        <v>3669</v>
      </c>
      <c r="G36" s="70" t="s">
        <v>3721</v>
      </c>
      <c r="H36" s="70" t="s">
        <v>3719</v>
      </c>
      <c r="I36" s="70">
        <f t="shared" si="0"/>
        <v>10800000</v>
      </c>
      <c r="J36" s="70" t="s">
        <v>73</v>
      </c>
      <c r="K36" s="70">
        <f t="shared" si="1"/>
        <v>10807000</v>
      </c>
      <c r="L36" s="70" t="s">
        <v>138</v>
      </c>
      <c r="M36" s="70" t="str">
        <f t="shared" si="2"/>
        <v>2538003</v>
      </c>
      <c r="N36" s="70" t="s">
        <v>3218</v>
      </c>
      <c r="O36" s="70">
        <f t="shared" si="3"/>
        <v>10807010</v>
      </c>
      <c r="P36" s="70" t="s">
        <v>2600</v>
      </c>
      <c r="Q36" s="70" t="str">
        <f t="shared" si="4"/>
        <v>25540277</v>
      </c>
      <c r="R36" s="70" t="s">
        <v>3135</v>
      </c>
      <c r="S36" s="81" t="s">
        <v>28</v>
      </c>
      <c r="T36" s="81" t="s">
        <v>28</v>
      </c>
      <c r="U36" s="70" t="str">
        <f t="shared" si="5"/>
        <v>N/A</v>
      </c>
      <c r="V36" s="70" t="s">
        <v>28</v>
      </c>
      <c r="W36" s="70" t="str">
        <f t="shared" si="6"/>
        <v>N/A</v>
      </c>
      <c r="X36" s="78" t="s">
        <v>28</v>
      </c>
      <c r="Y36" s="81" t="s">
        <v>28</v>
      </c>
      <c r="Z36" s="81" t="s">
        <v>28</v>
      </c>
      <c r="AA36" s="70" t="s">
        <v>3851</v>
      </c>
      <c r="AB36" s="80" t="s">
        <v>3735</v>
      </c>
      <c r="AC36" s="81" t="s">
        <v>28</v>
      </c>
      <c r="AD36" s="78" t="s">
        <v>28</v>
      </c>
      <c r="AE36" s="82" t="s">
        <v>3843</v>
      </c>
      <c r="AF36" s="78">
        <v>41388</v>
      </c>
      <c r="AG36" s="82" t="s">
        <v>3841</v>
      </c>
      <c r="AH36" s="81" t="s">
        <v>4754</v>
      </c>
      <c r="AI36" s="81" t="s">
        <v>28</v>
      </c>
      <c r="AJ36" s="81" t="s">
        <v>3849</v>
      </c>
      <c r="AK36" s="82" t="s">
        <v>28</v>
      </c>
      <c r="AL36" s="82" t="s">
        <v>28</v>
      </c>
      <c r="AM36" s="82" t="s">
        <v>28</v>
      </c>
      <c r="AN36" s="82" t="s">
        <v>28</v>
      </c>
      <c r="AO36" s="81" t="s">
        <v>28</v>
      </c>
    </row>
    <row r="37" spans="1:41" s="83" customFormat="1" ht="42" x14ac:dyDescent="0.4">
      <c r="A37" s="63">
        <v>36</v>
      </c>
      <c r="B37" s="79">
        <v>55080500063</v>
      </c>
      <c r="C37" s="70" t="s">
        <v>17</v>
      </c>
      <c r="D37" s="80" t="s">
        <v>3605</v>
      </c>
      <c r="E37" s="80" t="s">
        <v>28</v>
      </c>
      <c r="F37" s="80" t="s">
        <v>3669</v>
      </c>
      <c r="G37" s="70" t="s">
        <v>3721</v>
      </c>
      <c r="H37" s="70" t="s">
        <v>3719</v>
      </c>
      <c r="I37" s="70">
        <f t="shared" si="0"/>
        <v>10800000</v>
      </c>
      <c r="J37" s="70" t="s">
        <v>73</v>
      </c>
      <c r="K37" s="70">
        <f t="shared" si="1"/>
        <v>10807000</v>
      </c>
      <c r="L37" s="70" t="s">
        <v>138</v>
      </c>
      <c r="M37" s="70" t="str">
        <f t="shared" si="2"/>
        <v>2538003</v>
      </c>
      <c r="N37" s="70" t="s">
        <v>3218</v>
      </c>
      <c r="O37" s="70">
        <f t="shared" si="3"/>
        <v>10807010</v>
      </c>
      <c r="P37" s="70" t="s">
        <v>2600</v>
      </c>
      <c r="Q37" s="70" t="str">
        <f t="shared" si="4"/>
        <v>25540277</v>
      </c>
      <c r="R37" s="70" t="s">
        <v>3135</v>
      </c>
      <c r="S37" s="81" t="s">
        <v>28</v>
      </c>
      <c r="T37" s="81" t="s">
        <v>28</v>
      </c>
      <c r="U37" s="70" t="str">
        <f t="shared" si="5"/>
        <v>N/A</v>
      </c>
      <c r="V37" s="70" t="s">
        <v>28</v>
      </c>
      <c r="W37" s="70" t="str">
        <f t="shared" si="6"/>
        <v>N/A</v>
      </c>
      <c r="X37" s="78" t="s">
        <v>28</v>
      </c>
      <c r="Y37" s="81" t="s">
        <v>28</v>
      </c>
      <c r="Z37" s="81" t="s">
        <v>28</v>
      </c>
      <c r="AA37" s="70" t="s">
        <v>3851</v>
      </c>
      <c r="AB37" s="80" t="s">
        <v>3735</v>
      </c>
      <c r="AC37" s="81" t="s">
        <v>28</v>
      </c>
      <c r="AD37" s="78" t="s">
        <v>28</v>
      </c>
      <c r="AE37" s="82" t="s">
        <v>3843</v>
      </c>
      <c r="AF37" s="78">
        <v>41486</v>
      </c>
      <c r="AG37" s="82" t="s">
        <v>4923</v>
      </c>
      <c r="AH37" s="81" t="s">
        <v>4754</v>
      </c>
      <c r="AI37" s="81" t="s">
        <v>28</v>
      </c>
      <c r="AJ37" s="81" t="s">
        <v>3847</v>
      </c>
      <c r="AK37" s="82" t="s">
        <v>28</v>
      </c>
      <c r="AL37" s="82" t="s">
        <v>28</v>
      </c>
      <c r="AM37" s="82" t="s">
        <v>28</v>
      </c>
      <c r="AN37" s="82" t="s">
        <v>28</v>
      </c>
      <c r="AO37" s="81" t="s">
        <v>28</v>
      </c>
    </row>
    <row r="38" spans="1:41" s="83" customFormat="1" ht="42" x14ac:dyDescent="0.4">
      <c r="A38" s="63">
        <v>37</v>
      </c>
      <c r="B38" s="79">
        <v>55080700722</v>
      </c>
      <c r="C38" s="70" t="s">
        <v>17</v>
      </c>
      <c r="D38" s="80" t="s">
        <v>5999</v>
      </c>
      <c r="E38" s="80" t="s">
        <v>28</v>
      </c>
      <c r="F38" s="80" t="s">
        <v>6000</v>
      </c>
      <c r="G38" s="70" t="s">
        <v>3720</v>
      </c>
      <c r="H38" s="70" t="s">
        <v>3719</v>
      </c>
      <c r="I38" s="70">
        <f t="shared" si="0"/>
        <v>10800000</v>
      </c>
      <c r="J38" s="70" t="s">
        <v>73</v>
      </c>
      <c r="K38" s="70">
        <f t="shared" si="1"/>
        <v>10805000</v>
      </c>
      <c r="L38" s="70" t="s">
        <v>134</v>
      </c>
      <c r="M38" s="70" t="str">
        <f t="shared" si="2"/>
        <v>2546001</v>
      </c>
      <c r="N38" s="70" t="s">
        <v>3328</v>
      </c>
      <c r="O38" s="70">
        <f t="shared" si="3"/>
        <v>10805003</v>
      </c>
      <c r="P38" s="70" t="s">
        <v>2518</v>
      </c>
      <c r="Q38" s="70" t="str">
        <f t="shared" si="4"/>
        <v>25540242</v>
      </c>
      <c r="R38" s="70" t="s">
        <v>2784</v>
      </c>
      <c r="S38" s="81" t="s">
        <v>28</v>
      </c>
      <c r="T38" s="81" t="s">
        <v>28</v>
      </c>
      <c r="U38" s="70" t="str">
        <f t="shared" si="5"/>
        <v>N/A</v>
      </c>
      <c r="V38" s="70" t="s">
        <v>28</v>
      </c>
      <c r="W38" s="70" t="str">
        <f t="shared" si="6"/>
        <v>N/A</v>
      </c>
      <c r="X38" s="78" t="s">
        <v>28</v>
      </c>
      <c r="Y38" s="81" t="s">
        <v>28</v>
      </c>
      <c r="Z38" s="81" t="s">
        <v>28</v>
      </c>
      <c r="AA38" s="70" t="s">
        <v>3851</v>
      </c>
      <c r="AB38" s="80" t="s">
        <v>4873</v>
      </c>
      <c r="AC38" s="81" t="s">
        <v>28</v>
      </c>
      <c r="AD38" s="78" t="s">
        <v>28</v>
      </c>
      <c r="AE38" s="82" t="s">
        <v>3843</v>
      </c>
      <c r="AF38" s="78">
        <v>41486</v>
      </c>
      <c r="AG38" s="82" t="s">
        <v>4923</v>
      </c>
      <c r="AH38" s="81" t="s">
        <v>4754</v>
      </c>
      <c r="AI38" s="81" t="s">
        <v>28</v>
      </c>
      <c r="AJ38" s="81" t="s">
        <v>3847</v>
      </c>
      <c r="AK38" s="82" t="s">
        <v>28</v>
      </c>
      <c r="AL38" s="82" t="s">
        <v>28</v>
      </c>
      <c r="AM38" s="82" t="s">
        <v>28</v>
      </c>
      <c r="AN38" s="82" t="s">
        <v>28</v>
      </c>
      <c r="AO38" s="81" t="s">
        <v>28</v>
      </c>
    </row>
    <row r="39" spans="1:41" s="83" customFormat="1" ht="42" x14ac:dyDescent="0.4">
      <c r="A39" s="63">
        <v>38</v>
      </c>
      <c r="B39" s="79">
        <v>55110700016</v>
      </c>
      <c r="C39" s="70" t="s">
        <v>3</v>
      </c>
      <c r="D39" s="80" t="s">
        <v>6001</v>
      </c>
      <c r="E39" s="80" t="s">
        <v>28</v>
      </c>
      <c r="F39" s="80" t="s">
        <v>6002</v>
      </c>
      <c r="G39" s="70" t="s">
        <v>3720</v>
      </c>
      <c r="H39" s="70" t="s">
        <v>3719</v>
      </c>
      <c r="I39" s="70">
        <f t="shared" si="0"/>
        <v>11100000</v>
      </c>
      <c r="J39" s="70" t="s">
        <v>79</v>
      </c>
      <c r="K39" s="70">
        <f t="shared" si="1"/>
        <v>11104000</v>
      </c>
      <c r="L39" s="70" t="s">
        <v>170</v>
      </c>
      <c r="M39" s="70" t="str">
        <f t="shared" si="2"/>
        <v>2525002</v>
      </c>
      <c r="N39" s="70" t="s">
        <v>3209</v>
      </c>
      <c r="O39" s="70">
        <f t="shared" si="3"/>
        <v>11104001</v>
      </c>
      <c r="P39" s="70" t="s">
        <v>2509</v>
      </c>
      <c r="Q39" s="70" t="str">
        <f t="shared" si="4"/>
        <v>25540358</v>
      </c>
      <c r="R39" s="70" t="s">
        <v>2719</v>
      </c>
      <c r="S39" s="81" t="s">
        <v>28</v>
      </c>
      <c r="T39" s="81" t="s">
        <v>28</v>
      </c>
      <c r="U39" s="70" t="str">
        <f t="shared" si="5"/>
        <v>N/A</v>
      </c>
      <c r="V39" s="70" t="s">
        <v>28</v>
      </c>
      <c r="W39" s="70" t="str">
        <f t="shared" si="6"/>
        <v>N/A</v>
      </c>
      <c r="X39" s="78" t="s">
        <v>28</v>
      </c>
      <c r="Y39" s="81" t="s">
        <v>28</v>
      </c>
      <c r="Z39" s="81" t="s">
        <v>28</v>
      </c>
      <c r="AA39" s="70" t="s">
        <v>2330</v>
      </c>
      <c r="AB39" s="80" t="s">
        <v>6003</v>
      </c>
      <c r="AC39" s="81" t="s">
        <v>28</v>
      </c>
      <c r="AD39" s="78" t="s">
        <v>28</v>
      </c>
      <c r="AE39" s="82" t="s">
        <v>3843</v>
      </c>
      <c r="AF39" s="78">
        <v>41486</v>
      </c>
      <c r="AG39" s="82" t="s">
        <v>4923</v>
      </c>
      <c r="AH39" s="81" t="s">
        <v>4754</v>
      </c>
      <c r="AI39" s="81" t="s">
        <v>28</v>
      </c>
      <c r="AJ39" s="81" t="s">
        <v>3847</v>
      </c>
      <c r="AK39" s="82" t="s">
        <v>28</v>
      </c>
      <c r="AL39" s="82" t="s">
        <v>28</v>
      </c>
      <c r="AM39" s="82" t="s">
        <v>28</v>
      </c>
      <c r="AN39" s="82" t="s">
        <v>28</v>
      </c>
      <c r="AO39" s="81" t="s">
        <v>28</v>
      </c>
    </row>
    <row r="40" spans="1:41" s="83" customFormat="1" ht="42" x14ac:dyDescent="0.4">
      <c r="A40" s="63">
        <v>39</v>
      </c>
      <c r="B40" s="79">
        <v>55110700017</v>
      </c>
      <c r="C40" s="70" t="s">
        <v>3</v>
      </c>
      <c r="D40" s="80" t="s">
        <v>6004</v>
      </c>
      <c r="E40" s="80" t="s">
        <v>28</v>
      </c>
      <c r="F40" s="80" t="s">
        <v>6005</v>
      </c>
      <c r="G40" s="70" t="s">
        <v>3720</v>
      </c>
      <c r="H40" s="70" t="s">
        <v>3719</v>
      </c>
      <c r="I40" s="70">
        <f t="shared" si="0"/>
        <v>11100000</v>
      </c>
      <c r="J40" s="70" t="s">
        <v>79</v>
      </c>
      <c r="K40" s="70">
        <f t="shared" si="1"/>
        <v>11104000</v>
      </c>
      <c r="L40" s="70" t="s">
        <v>170</v>
      </c>
      <c r="M40" s="70" t="str">
        <f t="shared" si="2"/>
        <v>2525002</v>
      </c>
      <c r="N40" s="70" t="s">
        <v>3209</v>
      </c>
      <c r="O40" s="70" t="str">
        <f t="shared" si="3"/>
        <v>N/A</v>
      </c>
      <c r="P40" s="70" t="s">
        <v>28</v>
      </c>
      <c r="Q40" s="70" t="str">
        <f t="shared" si="4"/>
        <v>25540358</v>
      </c>
      <c r="R40" s="70" t="s">
        <v>2719</v>
      </c>
      <c r="S40" s="81" t="s">
        <v>28</v>
      </c>
      <c r="T40" s="81" t="s">
        <v>28</v>
      </c>
      <c r="U40" s="70" t="str">
        <f t="shared" si="5"/>
        <v>N/A</v>
      </c>
      <c r="V40" s="70" t="s">
        <v>28</v>
      </c>
      <c r="W40" s="70" t="str">
        <f t="shared" si="6"/>
        <v>N/A</v>
      </c>
      <c r="X40" s="78" t="s">
        <v>28</v>
      </c>
      <c r="Y40" s="81" t="s">
        <v>28</v>
      </c>
      <c r="Z40" s="81" t="s">
        <v>28</v>
      </c>
      <c r="AA40" s="70" t="s">
        <v>2330</v>
      </c>
      <c r="AB40" s="80" t="s">
        <v>4877</v>
      </c>
      <c r="AC40" s="81" t="s">
        <v>28</v>
      </c>
      <c r="AD40" s="78">
        <v>41208</v>
      </c>
      <c r="AE40" s="82" t="s">
        <v>3843</v>
      </c>
      <c r="AF40" s="78">
        <v>41486</v>
      </c>
      <c r="AG40" s="82" t="s">
        <v>4923</v>
      </c>
      <c r="AH40" s="81" t="s">
        <v>4754</v>
      </c>
      <c r="AI40" s="81" t="s">
        <v>28</v>
      </c>
      <c r="AJ40" s="81" t="s">
        <v>3847</v>
      </c>
      <c r="AK40" s="82" t="s">
        <v>28</v>
      </c>
      <c r="AL40" s="82" t="s">
        <v>28</v>
      </c>
      <c r="AM40" s="82" t="s">
        <v>28</v>
      </c>
      <c r="AN40" s="82" t="s">
        <v>28</v>
      </c>
      <c r="AO40" s="81" t="s">
        <v>28</v>
      </c>
    </row>
    <row r="41" spans="1:41" s="83" customFormat="1" ht="42" x14ac:dyDescent="0.4">
      <c r="A41" s="63">
        <v>40</v>
      </c>
      <c r="B41" s="79">
        <v>55110700110</v>
      </c>
      <c r="C41" s="70" t="s">
        <v>17</v>
      </c>
      <c r="D41" s="80" t="s">
        <v>6006</v>
      </c>
      <c r="E41" s="80" t="s">
        <v>28</v>
      </c>
      <c r="F41" s="80" t="s">
        <v>6007</v>
      </c>
      <c r="G41" s="70" t="s">
        <v>3720</v>
      </c>
      <c r="H41" s="70" t="s">
        <v>3719</v>
      </c>
      <c r="I41" s="70">
        <f t="shared" si="0"/>
        <v>11100000</v>
      </c>
      <c r="J41" s="70" t="s">
        <v>79</v>
      </c>
      <c r="K41" s="70">
        <f t="shared" si="1"/>
        <v>11105000</v>
      </c>
      <c r="L41" s="70" t="s">
        <v>172</v>
      </c>
      <c r="M41" s="70" t="str">
        <f t="shared" si="2"/>
        <v>2538006</v>
      </c>
      <c r="N41" s="70" t="s">
        <v>3224</v>
      </c>
      <c r="O41" s="70" t="str">
        <f t="shared" si="3"/>
        <v>N/A</v>
      </c>
      <c r="P41" s="70" t="s">
        <v>28</v>
      </c>
      <c r="Q41" s="70" t="str">
        <f t="shared" si="4"/>
        <v>25540360</v>
      </c>
      <c r="R41" s="70" t="s">
        <v>3091</v>
      </c>
      <c r="S41" s="81" t="s">
        <v>28</v>
      </c>
      <c r="T41" s="81" t="s">
        <v>28</v>
      </c>
      <c r="U41" s="70" t="str">
        <f t="shared" si="5"/>
        <v>N/A</v>
      </c>
      <c r="V41" s="70" t="s">
        <v>28</v>
      </c>
      <c r="W41" s="70" t="str">
        <f t="shared" si="6"/>
        <v>N/A</v>
      </c>
      <c r="X41" s="78" t="s">
        <v>28</v>
      </c>
      <c r="Y41" s="81" t="s">
        <v>28</v>
      </c>
      <c r="Z41" s="81" t="s">
        <v>28</v>
      </c>
      <c r="AA41" s="70" t="s">
        <v>3851</v>
      </c>
      <c r="AB41" s="80" t="s">
        <v>6008</v>
      </c>
      <c r="AC41" s="81" t="s">
        <v>28</v>
      </c>
      <c r="AD41" s="78">
        <v>41128</v>
      </c>
      <c r="AE41" s="82" t="s">
        <v>3843</v>
      </c>
      <c r="AF41" s="78">
        <v>41486</v>
      </c>
      <c r="AG41" s="82" t="s">
        <v>4923</v>
      </c>
      <c r="AH41" s="81" t="s">
        <v>4754</v>
      </c>
      <c r="AI41" s="81" t="s">
        <v>28</v>
      </c>
      <c r="AJ41" s="81" t="s">
        <v>3847</v>
      </c>
      <c r="AK41" s="82" t="s">
        <v>28</v>
      </c>
      <c r="AL41" s="82" t="s">
        <v>28</v>
      </c>
      <c r="AM41" s="82" t="s">
        <v>28</v>
      </c>
      <c r="AN41" s="82" t="s">
        <v>28</v>
      </c>
      <c r="AO41" s="81" t="s">
        <v>28</v>
      </c>
    </row>
    <row r="42" spans="1:41" s="83" customFormat="1" ht="42" x14ac:dyDescent="0.4">
      <c r="A42" s="63">
        <v>41</v>
      </c>
      <c r="B42" s="79">
        <v>55110700111</v>
      </c>
      <c r="C42" s="70" t="s">
        <v>17</v>
      </c>
      <c r="D42" s="80" t="s">
        <v>6009</v>
      </c>
      <c r="E42" s="80" t="s">
        <v>28</v>
      </c>
      <c r="F42" s="80" t="s">
        <v>6010</v>
      </c>
      <c r="G42" s="70" t="s">
        <v>3720</v>
      </c>
      <c r="H42" s="70" t="s">
        <v>3719</v>
      </c>
      <c r="I42" s="70">
        <f t="shared" si="0"/>
        <v>11100000</v>
      </c>
      <c r="J42" s="70" t="s">
        <v>79</v>
      </c>
      <c r="K42" s="70">
        <f t="shared" si="1"/>
        <v>11105000</v>
      </c>
      <c r="L42" s="70" t="s">
        <v>172</v>
      </c>
      <c r="M42" s="70" t="str">
        <f t="shared" si="2"/>
        <v>2538006</v>
      </c>
      <c r="N42" s="70" t="s">
        <v>3224</v>
      </c>
      <c r="O42" s="70" t="str">
        <f t="shared" si="3"/>
        <v>N/A</v>
      </c>
      <c r="P42" s="70" t="s">
        <v>28</v>
      </c>
      <c r="Q42" s="70" t="str">
        <f t="shared" si="4"/>
        <v>25540360</v>
      </c>
      <c r="R42" s="70" t="s">
        <v>3091</v>
      </c>
      <c r="S42" s="81" t="s">
        <v>28</v>
      </c>
      <c r="T42" s="81" t="s">
        <v>28</v>
      </c>
      <c r="U42" s="70" t="str">
        <f t="shared" si="5"/>
        <v>N/A</v>
      </c>
      <c r="V42" s="70" t="s">
        <v>28</v>
      </c>
      <c r="W42" s="70" t="str">
        <f t="shared" si="6"/>
        <v>N/A</v>
      </c>
      <c r="X42" s="78" t="s">
        <v>28</v>
      </c>
      <c r="Y42" s="81" t="s">
        <v>28</v>
      </c>
      <c r="Z42" s="81" t="s">
        <v>28</v>
      </c>
      <c r="AA42" s="70" t="s">
        <v>3851</v>
      </c>
      <c r="AB42" s="80" t="s">
        <v>6011</v>
      </c>
      <c r="AC42" s="81" t="s">
        <v>28</v>
      </c>
      <c r="AD42" s="78">
        <v>41128</v>
      </c>
      <c r="AE42" s="82" t="s">
        <v>3843</v>
      </c>
      <c r="AF42" s="78">
        <v>41486</v>
      </c>
      <c r="AG42" s="82" t="s">
        <v>4923</v>
      </c>
      <c r="AH42" s="81" t="s">
        <v>4754</v>
      </c>
      <c r="AI42" s="81" t="s">
        <v>28</v>
      </c>
      <c r="AJ42" s="81" t="s">
        <v>3847</v>
      </c>
      <c r="AK42" s="82" t="s">
        <v>28</v>
      </c>
      <c r="AL42" s="82" t="s">
        <v>28</v>
      </c>
      <c r="AM42" s="82" t="s">
        <v>28</v>
      </c>
      <c r="AN42" s="82" t="s">
        <v>28</v>
      </c>
      <c r="AO42" s="81" t="s">
        <v>28</v>
      </c>
    </row>
    <row r="43" spans="1:41" s="83" customFormat="1" ht="42" x14ac:dyDescent="0.4">
      <c r="A43" s="63">
        <v>42</v>
      </c>
      <c r="B43" s="79">
        <v>55110700112</v>
      </c>
      <c r="C43" s="70" t="s">
        <v>17</v>
      </c>
      <c r="D43" s="80" t="s">
        <v>6012</v>
      </c>
      <c r="E43" s="80" t="s">
        <v>28</v>
      </c>
      <c r="F43" s="80" t="s">
        <v>6013</v>
      </c>
      <c r="G43" s="70" t="s">
        <v>3720</v>
      </c>
      <c r="H43" s="70" t="s">
        <v>3719</v>
      </c>
      <c r="I43" s="70">
        <f t="shared" si="0"/>
        <v>11100000</v>
      </c>
      <c r="J43" s="70" t="s">
        <v>79</v>
      </c>
      <c r="K43" s="70">
        <f t="shared" si="1"/>
        <v>11105000</v>
      </c>
      <c r="L43" s="70" t="s">
        <v>172</v>
      </c>
      <c r="M43" s="70" t="str">
        <f t="shared" si="2"/>
        <v>2538006</v>
      </c>
      <c r="N43" s="70" t="s">
        <v>3224</v>
      </c>
      <c r="O43" s="70" t="str">
        <f t="shared" si="3"/>
        <v>N/A</v>
      </c>
      <c r="P43" s="70" t="s">
        <v>28</v>
      </c>
      <c r="Q43" s="70" t="str">
        <f t="shared" si="4"/>
        <v>25540360</v>
      </c>
      <c r="R43" s="70" t="s">
        <v>3091</v>
      </c>
      <c r="S43" s="81" t="s">
        <v>28</v>
      </c>
      <c r="T43" s="81" t="s">
        <v>28</v>
      </c>
      <c r="U43" s="70" t="str">
        <f t="shared" si="5"/>
        <v>N/A</v>
      </c>
      <c r="V43" s="70" t="s">
        <v>28</v>
      </c>
      <c r="W43" s="70" t="str">
        <f t="shared" si="6"/>
        <v>N/A</v>
      </c>
      <c r="X43" s="78" t="s">
        <v>28</v>
      </c>
      <c r="Y43" s="81" t="s">
        <v>28</v>
      </c>
      <c r="Z43" s="81" t="s">
        <v>28</v>
      </c>
      <c r="AA43" s="70" t="s">
        <v>3851</v>
      </c>
      <c r="AB43" s="80" t="s">
        <v>6014</v>
      </c>
      <c r="AC43" s="81" t="s">
        <v>28</v>
      </c>
      <c r="AD43" s="78">
        <v>41128</v>
      </c>
      <c r="AE43" s="82" t="s">
        <v>3843</v>
      </c>
      <c r="AF43" s="78">
        <v>41222</v>
      </c>
      <c r="AG43" s="82" t="s">
        <v>3843</v>
      </c>
      <c r="AH43" s="81" t="s">
        <v>4754</v>
      </c>
      <c r="AI43" s="81" t="s">
        <v>28</v>
      </c>
      <c r="AJ43" s="81" t="s">
        <v>3848</v>
      </c>
      <c r="AK43" s="82" t="s">
        <v>28</v>
      </c>
      <c r="AL43" s="82" t="s">
        <v>28</v>
      </c>
      <c r="AM43" s="82" t="s">
        <v>28</v>
      </c>
      <c r="AN43" s="82" t="s">
        <v>28</v>
      </c>
      <c r="AO43" s="81" t="s">
        <v>28</v>
      </c>
    </row>
    <row r="44" spans="1:41" s="83" customFormat="1" ht="42" x14ac:dyDescent="0.4">
      <c r="A44" s="63">
        <v>43</v>
      </c>
      <c r="B44" s="85">
        <v>55110700401</v>
      </c>
      <c r="C44" s="70" t="s">
        <v>3</v>
      </c>
      <c r="D44" s="80" t="s">
        <v>6015</v>
      </c>
      <c r="E44" s="80" t="s">
        <v>28</v>
      </c>
      <c r="F44" s="80" t="s">
        <v>6016</v>
      </c>
      <c r="G44" s="70" t="s">
        <v>3720</v>
      </c>
      <c r="H44" s="70" t="s">
        <v>3719</v>
      </c>
      <c r="I44" s="70">
        <f t="shared" si="0"/>
        <v>11100000</v>
      </c>
      <c r="J44" s="70" t="s">
        <v>79</v>
      </c>
      <c r="K44" s="70">
        <f t="shared" si="1"/>
        <v>11102000</v>
      </c>
      <c r="L44" s="70" t="s">
        <v>166</v>
      </c>
      <c r="M44" s="70" t="str">
        <f t="shared" si="2"/>
        <v>2537003</v>
      </c>
      <c r="N44" s="70" t="s">
        <v>3571</v>
      </c>
      <c r="O44" s="70" t="str">
        <f t="shared" si="3"/>
        <v>N/A</v>
      </c>
      <c r="P44" s="70" t="s">
        <v>28</v>
      </c>
      <c r="Q44" s="70" t="str">
        <f t="shared" si="4"/>
        <v>25540365</v>
      </c>
      <c r="R44" s="70" t="s">
        <v>3104</v>
      </c>
      <c r="S44" s="81" t="s">
        <v>28</v>
      </c>
      <c r="T44" s="70" t="s">
        <v>6017</v>
      </c>
      <c r="U44" s="70" t="str">
        <f t="shared" si="5"/>
        <v>N/A</v>
      </c>
      <c r="V44" s="70" t="s">
        <v>28</v>
      </c>
      <c r="W44" s="70" t="str">
        <f t="shared" si="6"/>
        <v>N/A</v>
      </c>
      <c r="X44" s="78" t="s">
        <v>28</v>
      </c>
      <c r="Y44" s="81" t="s">
        <v>28</v>
      </c>
      <c r="Z44" s="81" t="s">
        <v>28</v>
      </c>
      <c r="AA44" s="70" t="s">
        <v>2455</v>
      </c>
      <c r="AB44" s="80" t="s">
        <v>3743</v>
      </c>
      <c r="AC44" s="81" t="s">
        <v>28</v>
      </c>
      <c r="AD44" s="78">
        <v>41128</v>
      </c>
      <c r="AE44" s="82" t="s">
        <v>3843</v>
      </c>
      <c r="AF44" s="78">
        <v>41486</v>
      </c>
      <c r="AG44" s="82" t="s">
        <v>4923</v>
      </c>
      <c r="AH44" s="81" t="s">
        <v>4754</v>
      </c>
      <c r="AI44" s="81" t="s">
        <v>28</v>
      </c>
      <c r="AJ44" s="81" t="s">
        <v>3847</v>
      </c>
      <c r="AK44" s="82" t="s">
        <v>28</v>
      </c>
      <c r="AL44" s="82" t="s">
        <v>28</v>
      </c>
      <c r="AM44" s="82" t="s">
        <v>28</v>
      </c>
      <c r="AN44" s="82" t="s">
        <v>28</v>
      </c>
      <c r="AO44" s="81" t="s">
        <v>28</v>
      </c>
    </row>
    <row r="45" spans="1:41" s="83" customFormat="1" ht="42" x14ac:dyDescent="0.4">
      <c r="A45" s="63">
        <v>44</v>
      </c>
      <c r="B45" s="79">
        <v>55110700412</v>
      </c>
      <c r="C45" s="70" t="s">
        <v>17</v>
      </c>
      <c r="D45" s="80" t="s">
        <v>6018</v>
      </c>
      <c r="E45" s="80" t="s">
        <v>6019</v>
      </c>
      <c r="F45" s="80" t="s">
        <v>6020</v>
      </c>
      <c r="G45" s="70" t="s">
        <v>3720</v>
      </c>
      <c r="H45" s="70" t="s">
        <v>3719</v>
      </c>
      <c r="I45" s="70">
        <f t="shared" si="0"/>
        <v>11100000</v>
      </c>
      <c r="J45" s="70" t="s">
        <v>79</v>
      </c>
      <c r="K45" s="70">
        <f t="shared" si="1"/>
        <v>11102000</v>
      </c>
      <c r="L45" s="70" t="s">
        <v>166</v>
      </c>
      <c r="M45" s="70" t="str">
        <f t="shared" si="2"/>
        <v>2537003</v>
      </c>
      <c r="N45" s="70" t="s">
        <v>3571</v>
      </c>
      <c r="O45" s="70" t="str">
        <f t="shared" si="3"/>
        <v>N/A</v>
      </c>
      <c r="P45" s="70" t="s">
        <v>28</v>
      </c>
      <c r="Q45" s="70" t="str">
        <f t="shared" si="4"/>
        <v>25540365</v>
      </c>
      <c r="R45" s="70" t="s">
        <v>3104</v>
      </c>
      <c r="S45" s="81" t="s">
        <v>28</v>
      </c>
      <c r="T45" s="81" t="s">
        <v>28</v>
      </c>
      <c r="U45" s="70" t="str">
        <f t="shared" si="5"/>
        <v>N/A</v>
      </c>
      <c r="V45" s="70" t="s">
        <v>28</v>
      </c>
      <c r="W45" s="70" t="str">
        <f t="shared" si="6"/>
        <v>N/A</v>
      </c>
      <c r="X45" s="78" t="s">
        <v>28</v>
      </c>
      <c r="Y45" s="81" t="s">
        <v>28</v>
      </c>
      <c r="Z45" s="81" t="s">
        <v>28</v>
      </c>
      <c r="AA45" s="70" t="s">
        <v>2335</v>
      </c>
      <c r="AB45" s="80" t="s">
        <v>4881</v>
      </c>
      <c r="AC45" s="81" t="s">
        <v>28</v>
      </c>
      <c r="AD45" s="78">
        <v>41128</v>
      </c>
      <c r="AE45" s="82" t="s">
        <v>3843</v>
      </c>
      <c r="AF45" s="78">
        <v>41486</v>
      </c>
      <c r="AG45" s="82" t="s">
        <v>4923</v>
      </c>
      <c r="AH45" s="81" t="s">
        <v>4754</v>
      </c>
      <c r="AI45" s="81" t="s">
        <v>28</v>
      </c>
      <c r="AJ45" s="81" t="s">
        <v>3847</v>
      </c>
      <c r="AK45" s="82" t="s">
        <v>28</v>
      </c>
      <c r="AL45" s="82" t="s">
        <v>28</v>
      </c>
      <c r="AM45" s="82" t="s">
        <v>28</v>
      </c>
      <c r="AN45" s="82" t="s">
        <v>28</v>
      </c>
      <c r="AO45" s="81" t="s">
        <v>28</v>
      </c>
    </row>
    <row r="46" spans="1:41" s="83" customFormat="1" ht="42" x14ac:dyDescent="0.4">
      <c r="A46" s="63">
        <v>45</v>
      </c>
      <c r="B46" s="79">
        <v>55110700413</v>
      </c>
      <c r="C46" s="70" t="s">
        <v>17</v>
      </c>
      <c r="D46" s="80" t="s">
        <v>6021</v>
      </c>
      <c r="E46" s="80" t="s">
        <v>28</v>
      </c>
      <c r="F46" s="80" t="s">
        <v>6022</v>
      </c>
      <c r="G46" s="70" t="s">
        <v>3720</v>
      </c>
      <c r="H46" s="70" t="s">
        <v>3719</v>
      </c>
      <c r="I46" s="70">
        <f t="shared" si="0"/>
        <v>11100000</v>
      </c>
      <c r="J46" s="70" t="s">
        <v>79</v>
      </c>
      <c r="K46" s="70">
        <f t="shared" si="1"/>
        <v>11102000</v>
      </c>
      <c r="L46" s="70" t="s">
        <v>166</v>
      </c>
      <c r="M46" s="70" t="str">
        <f t="shared" si="2"/>
        <v>2537003</v>
      </c>
      <c r="N46" s="70" t="s">
        <v>3571</v>
      </c>
      <c r="O46" s="70" t="str">
        <f t="shared" si="3"/>
        <v>N/A</v>
      </c>
      <c r="P46" s="70" t="s">
        <v>28</v>
      </c>
      <c r="Q46" s="70" t="str">
        <f t="shared" si="4"/>
        <v>25540365</v>
      </c>
      <c r="R46" s="70" t="s">
        <v>3104</v>
      </c>
      <c r="S46" s="81" t="s">
        <v>28</v>
      </c>
      <c r="T46" s="81" t="s">
        <v>28</v>
      </c>
      <c r="U46" s="70" t="str">
        <f t="shared" si="5"/>
        <v>N/A</v>
      </c>
      <c r="V46" s="70" t="s">
        <v>28</v>
      </c>
      <c r="W46" s="70" t="str">
        <f t="shared" si="6"/>
        <v>N/A</v>
      </c>
      <c r="X46" s="78" t="s">
        <v>28</v>
      </c>
      <c r="Y46" s="81" t="s">
        <v>28</v>
      </c>
      <c r="Z46" s="81" t="s">
        <v>28</v>
      </c>
      <c r="AA46" s="70" t="s">
        <v>2318</v>
      </c>
      <c r="AB46" s="80" t="s">
        <v>4885</v>
      </c>
      <c r="AC46" s="81" t="s">
        <v>28</v>
      </c>
      <c r="AD46" s="78">
        <v>41128</v>
      </c>
      <c r="AE46" s="82" t="s">
        <v>3843</v>
      </c>
      <c r="AF46" s="78">
        <v>41486</v>
      </c>
      <c r="AG46" s="82" t="s">
        <v>4923</v>
      </c>
      <c r="AH46" s="81" t="s">
        <v>4754</v>
      </c>
      <c r="AI46" s="81" t="s">
        <v>28</v>
      </c>
      <c r="AJ46" s="81" t="s">
        <v>3847</v>
      </c>
      <c r="AK46" s="82" t="s">
        <v>28</v>
      </c>
      <c r="AL46" s="82" t="s">
        <v>28</v>
      </c>
      <c r="AM46" s="82" t="s">
        <v>28</v>
      </c>
      <c r="AN46" s="82" t="s">
        <v>28</v>
      </c>
      <c r="AO46" s="81" t="s">
        <v>28</v>
      </c>
    </row>
    <row r="47" spans="1:41" s="83" customFormat="1" ht="42" x14ac:dyDescent="0.4">
      <c r="A47" s="63">
        <v>46</v>
      </c>
      <c r="B47" s="79">
        <v>55110700414</v>
      </c>
      <c r="C47" s="70" t="s">
        <v>17</v>
      </c>
      <c r="D47" s="80" t="s">
        <v>6023</v>
      </c>
      <c r="E47" s="80" t="s">
        <v>28</v>
      </c>
      <c r="F47" s="80" t="s">
        <v>3947</v>
      </c>
      <c r="G47" s="70" t="s">
        <v>3720</v>
      </c>
      <c r="H47" s="70" t="s">
        <v>3719</v>
      </c>
      <c r="I47" s="70">
        <f t="shared" si="0"/>
        <v>11100000</v>
      </c>
      <c r="J47" s="70" t="s">
        <v>79</v>
      </c>
      <c r="K47" s="70">
        <f t="shared" si="1"/>
        <v>11102000</v>
      </c>
      <c r="L47" s="70" t="s">
        <v>166</v>
      </c>
      <c r="M47" s="70" t="str">
        <f t="shared" si="2"/>
        <v>2538006</v>
      </c>
      <c r="N47" s="70" t="s">
        <v>3224</v>
      </c>
      <c r="O47" s="70" t="str">
        <f t="shared" si="3"/>
        <v>N/A</v>
      </c>
      <c r="P47" s="70" t="s">
        <v>28</v>
      </c>
      <c r="Q47" s="70" t="str">
        <f t="shared" si="4"/>
        <v>25540365</v>
      </c>
      <c r="R47" s="70" t="s">
        <v>3104</v>
      </c>
      <c r="S47" s="81" t="s">
        <v>28</v>
      </c>
      <c r="T47" s="81" t="s">
        <v>28</v>
      </c>
      <c r="U47" s="70" t="str">
        <f t="shared" si="5"/>
        <v>N/A</v>
      </c>
      <c r="V47" s="70" t="s">
        <v>28</v>
      </c>
      <c r="W47" s="70" t="str">
        <f t="shared" si="6"/>
        <v>N/A</v>
      </c>
      <c r="X47" s="78" t="s">
        <v>28</v>
      </c>
      <c r="Y47" s="81" t="s">
        <v>28</v>
      </c>
      <c r="Z47" s="81" t="s">
        <v>28</v>
      </c>
      <c r="AA47" s="70" t="s">
        <v>2429</v>
      </c>
      <c r="AB47" s="80" t="s">
        <v>6024</v>
      </c>
      <c r="AC47" s="81" t="s">
        <v>28</v>
      </c>
      <c r="AD47" s="78">
        <v>41152</v>
      </c>
      <c r="AE47" s="82" t="s">
        <v>3843</v>
      </c>
      <c r="AF47" s="78">
        <v>41331</v>
      </c>
      <c r="AG47" s="82" t="s">
        <v>3841</v>
      </c>
      <c r="AH47" s="81" t="s">
        <v>4754</v>
      </c>
      <c r="AI47" s="81" t="s">
        <v>28</v>
      </c>
      <c r="AJ47" s="81" t="s">
        <v>3849</v>
      </c>
      <c r="AK47" s="82" t="s">
        <v>28</v>
      </c>
      <c r="AL47" s="82" t="s">
        <v>28</v>
      </c>
      <c r="AM47" s="82" t="s">
        <v>28</v>
      </c>
      <c r="AN47" s="82" t="s">
        <v>28</v>
      </c>
      <c r="AO47" s="81" t="s">
        <v>28</v>
      </c>
    </row>
    <row r="48" spans="1:41" s="83" customFormat="1" ht="42" x14ac:dyDescent="0.4">
      <c r="A48" s="63">
        <v>47</v>
      </c>
      <c r="B48" s="79">
        <v>55110800101</v>
      </c>
      <c r="C48" s="70" t="s">
        <v>17</v>
      </c>
      <c r="D48" s="80" t="s">
        <v>6025</v>
      </c>
      <c r="E48" s="80" t="s">
        <v>28</v>
      </c>
      <c r="F48" s="80" t="s">
        <v>6026</v>
      </c>
      <c r="G48" s="70" t="s">
        <v>3718</v>
      </c>
      <c r="H48" s="70" t="s">
        <v>3719</v>
      </c>
      <c r="I48" s="70">
        <f t="shared" si="0"/>
        <v>11100000</v>
      </c>
      <c r="J48" s="70" t="s">
        <v>79</v>
      </c>
      <c r="K48" s="70">
        <f t="shared" si="1"/>
        <v>11102000</v>
      </c>
      <c r="L48" s="70" t="s">
        <v>166</v>
      </c>
      <c r="M48" s="70" t="str">
        <f t="shared" si="2"/>
        <v>2546010</v>
      </c>
      <c r="N48" s="70" t="s">
        <v>3367</v>
      </c>
      <c r="O48" s="70" t="str">
        <f t="shared" si="3"/>
        <v>N/A</v>
      </c>
      <c r="P48" s="70" t="s">
        <v>28</v>
      </c>
      <c r="Q48" s="70" t="str">
        <f t="shared" si="4"/>
        <v>25540363</v>
      </c>
      <c r="R48" s="70" t="s">
        <v>3103</v>
      </c>
      <c r="S48" s="81" t="s">
        <v>28</v>
      </c>
      <c r="T48" s="81" t="s">
        <v>28</v>
      </c>
      <c r="U48" s="70" t="str">
        <f t="shared" si="5"/>
        <v>N/A</v>
      </c>
      <c r="V48" s="70" t="s">
        <v>28</v>
      </c>
      <c r="W48" s="70" t="str">
        <f t="shared" si="6"/>
        <v>N/A</v>
      </c>
      <c r="X48" s="78" t="s">
        <v>28</v>
      </c>
      <c r="Y48" s="81" t="s">
        <v>28</v>
      </c>
      <c r="Z48" s="81" t="s">
        <v>28</v>
      </c>
      <c r="AA48" s="70" t="s">
        <v>2330</v>
      </c>
      <c r="AB48" s="80" t="s">
        <v>6027</v>
      </c>
      <c r="AC48" s="81" t="s">
        <v>28</v>
      </c>
      <c r="AD48" s="78" t="s">
        <v>28</v>
      </c>
      <c r="AE48" s="82" t="s">
        <v>3843</v>
      </c>
      <c r="AF48" s="78">
        <v>41206</v>
      </c>
      <c r="AG48" s="82" t="s">
        <v>3843</v>
      </c>
      <c r="AH48" s="81" t="s">
        <v>4762</v>
      </c>
      <c r="AI48" s="81" t="s">
        <v>28</v>
      </c>
      <c r="AJ48" s="81" t="s">
        <v>3849</v>
      </c>
      <c r="AK48" s="82" t="s">
        <v>28</v>
      </c>
      <c r="AL48" s="82" t="s">
        <v>28</v>
      </c>
      <c r="AM48" s="82" t="s">
        <v>28</v>
      </c>
      <c r="AN48" s="82" t="s">
        <v>28</v>
      </c>
      <c r="AO48" s="81" t="s">
        <v>28</v>
      </c>
    </row>
    <row r="49" spans="1:41" s="83" customFormat="1" ht="42" x14ac:dyDescent="0.4">
      <c r="A49" s="63">
        <v>48</v>
      </c>
      <c r="B49" s="79">
        <v>55110800102</v>
      </c>
      <c r="C49" s="70" t="s">
        <v>17</v>
      </c>
      <c r="D49" s="80" t="s">
        <v>4038</v>
      </c>
      <c r="E49" s="80" t="s">
        <v>28</v>
      </c>
      <c r="F49" s="80" t="s">
        <v>6028</v>
      </c>
      <c r="G49" s="70" t="s">
        <v>3718</v>
      </c>
      <c r="H49" s="70" t="s">
        <v>3719</v>
      </c>
      <c r="I49" s="70">
        <f t="shared" si="0"/>
        <v>11100000</v>
      </c>
      <c r="J49" s="70" t="s">
        <v>79</v>
      </c>
      <c r="K49" s="70">
        <f t="shared" si="1"/>
        <v>11102000</v>
      </c>
      <c r="L49" s="70" t="s">
        <v>166</v>
      </c>
      <c r="M49" s="70" t="str">
        <f t="shared" si="2"/>
        <v>2546010</v>
      </c>
      <c r="N49" s="70" t="s">
        <v>3367</v>
      </c>
      <c r="O49" s="70" t="str">
        <f t="shared" si="3"/>
        <v>N/A</v>
      </c>
      <c r="P49" s="70" t="s">
        <v>28</v>
      </c>
      <c r="Q49" s="70" t="str">
        <f t="shared" si="4"/>
        <v>25540363</v>
      </c>
      <c r="R49" s="70" t="s">
        <v>3103</v>
      </c>
      <c r="S49" s="81" t="s">
        <v>28</v>
      </c>
      <c r="T49" s="81" t="s">
        <v>28</v>
      </c>
      <c r="U49" s="70" t="str">
        <f t="shared" si="5"/>
        <v>N/A</v>
      </c>
      <c r="V49" s="70" t="s">
        <v>28</v>
      </c>
      <c r="W49" s="70" t="str">
        <f t="shared" si="6"/>
        <v>N/A</v>
      </c>
      <c r="X49" s="78" t="s">
        <v>28</v>
      </c>
      <c r="Y49" s="81" t="s">
        <v>28</v>
      </c>
      <c r="Z49" s="81" t="s">
        <v>28</v>
      </c>
      <c r="AA49" s="70" t="s">
        <v>2330</v>
      </c>
      <c r="AB49" s="80" t="s">
        <v>6029</v>
      </c>
      <c r="AC49" s="81" t="s">
        <v>28</v>
      </c>
      <c r="AD49" s="78" t="s">
        <v>28</v>
      </c>
      <c r="AE49" s="82" t="s">
        <v>3843</v>
      </c>
      <c r="AF49" s="78">
        <v>41206</v>
      </c>
      <c r="AG49" s="82" t="s">
        <v>3843</v>
      </c>
      <c r="AH49" s="81" t="s">
        <v>4762</v>
      </c>
      <c r="AI49" s="81" t="s">
        <v>28</v>
      </c>
      <c r="AJ49" s="81" t="s">
        <v>3849</v>
      </c>
      <c r="AK49" s="82" t="s">
        <v>28</v>
      </c>
      <c r="AL49" s="82" t="s">
        <v>28</v>
      </c>
      <c r="AM49" s="82" t="s">
        <v>28</v>
      </c>
      <c r="AN49" s="82" t="s">
        <v>28</v>
      </c>
      <c r="AO49" s="81" t="s">
        <v>28</v>
      </c>
    </row>
    <row r="50" spans="1:41" s="83" customFormat="1" ht="42" x14ac:dyDescent="0.4">
      <c r="A50" s="63">
        <v>49</v>
      </c>
      <c r="B50" s="79">
        <v>55110800103</v>
      </c>
      <c r="C50" s="70" t="s">
        <v>17</v>
      </c>
      <c r="D50" s="80" t="s">
        <v>6030</v>
      </c>
      <c r="E50" s="80" t="s">
        <v>28</v>
      </c>
      <c r="F50" s="80" t="s">
        <v>6031</v>
      </c>
      <c r="G50" s="70" t="s">
        <v>3718</v>
      </c>
      <c r="H50" s="70" t="s">
        <v>3719</v>
      </c>
      <c r="I50" s="70">
        <f t="shared" si="0"/>
        <v>11100000</v>
      </c>
      <c r="J50" s="70" t="s">
        <v>79</v>
      </c>
      <c r="K50" s="70">
        <f t="shared" si="1"/>
        <v>11102000</v>
      </c>
      <c r="L50" s="70" t="s">
        <v>166</v>
      </c>
      <c r="M50" s="70" t="str">
        <f t="shared" si="2"/>
        <v>2546010</v>
      </c>
      <c r="N50" s="70" t="s">
        <v>3367</v>
      </c>
      <c r="O50" s="70" t="str">
        <f t="shared" si="3"/>
        <v>N/A</v>
      </c>
      <c r="P50" s="70" t="s">
        <v>28</v>
      </c>
      <c r="Q50" s="70" t="str">
        <f t="shared" si="4"/>
        <v>25540363</v>
      </c>
      <c r="R50" s="70" t="s">
        <v>3103</v>
      </c>
      <c r="S50" s="81" t="s">
        <v>28</v>
      </c>
      <c r="T50" s="81" t="s">
        <v>28</v>
      </c>
      <c r="U50" s="70" t="str">
        <f t="shared" si="5"/>
        <v>N/A</v>
      </c>
      <c r="V50" s="70" t="s">
        <v>28</v>
      </c>
      <c r="W50" s="70" t="str">
        <f t="shared" si="6"/>
        <v>N/A</v>
      </c>
      <c r="X50" s="78" t="s">
        <v>28</v>
      </c>
      <c r="Y50" s="81" t="s">
        <v>28</v>
      </c>
      <c r="Z50" s="81" t="s">
        <v>28</v>
      </c>
      <c r="AA50" s="70" t="s">
        <v>2455</v>
      </c>
      <c r="AB50" s="80" t="s">
        <v>6032</v>
      </c>
      <c r="AC50" s="81" t="s">
        <v>28</v>
      </c>
      <c r="AD50" s="78" t="s">
        <v>28</v>
      </c>
      <c r="AE50" s="82" t="s">
        <v>3843</v>
      </c>
      <c r="AF50" s="78">
        <v>41206</v>
      </c>
      <c r="AG50" s="82" t="s">
        <v>3843</v>
      </c>
      <c r="AH50" s="81" t="s">
        <v>4762</v>
      </c>
      <c r="AI50" s="81" t="s">
        <v>28</v>
      </c>
      <c r="AJ50" s="81" t="s">
        <v>3849</v>
      </c>
      <c r="AK50" s="82" t="s">
        <v>28</v>
      </c>
      <c r="AL50" s="82" t="s">
        <v>28</v>
      </c>
      <c r="AM50" s="82" t="s">
        <v>28</v>
      </c>
      <c r="AN50" s="82" t="s">
        <v>28</v>
      </c>
      <c r="AO50" s="81" t="s">
        <v>28</v>
      </c>
    </row>
    <row r="51" spans="1:41" s="83" customFormat="1" ht="42" x14ac:dyDescent="0.4">
      <c r="A51" s="63">
        <v>50</v>
      </c>
      <c r="B51" s="79">
        <v>55110800106</v>
      </c>
      <c r="C51" s="70" t="s">
        <v>3</v>
      </c>
      <c r="D51" s="80" t="s">
        <v>6033</v>
      </c>
      <c r="E51" s="80" t="s">
        <v>6034</v>
      </c>
      <c r="F51" s="80" t="s">
        <v>6035</v>
      </c>
      <c r="G51" s="70" t="s">
        <v>3718</v>
      </c>
      <c r="H51" s="70" t="s">
        <v>3719</v>
      </c>
      <c r="I51" s="70">
        <f t="shared" si="0"/>
        <v>11100000</v>
      </c>
      <c r="J51" s="70" t="s">
        <v>79</v>
      </c>
      <c r="K51" s="70">
        <f t="shared" si="1"/>
        <v>11102000</v>
      </c>
      <c r="L51" s="70" t="s">
        <v>166</v>
      </c>
      <c r="M51" s="70" t="str">
        <f t="shared" si="2"/>
        <v>2546010</v>
      </c>
      <c r="N51" s="70" t="s">
        <v>3367</v>
      </c>
      <c r="O51" s="70" t="str">
        <f t="shared" si="3"/>
        <v>N/A</v>
      </c>
      <c r="P51" s="70" t="s">
        <v>28</v>
      </c>
      <c r="Q51" s="70" t="str">
        <f t="shared" si="4"/>
        <v>25540363</v>
      </c>
      <c r="R51" s="70" t="s">
        <v>3103</v>
      </c>
      <c r="S51" s="81" t="s">
        <v>28</v>
      </c>
      <c r="T51" s="81" t="s">
        <v>28</v>
      </c>
      <c r="U51" s="70" t="str">
        <f t="shared" si="5"/>
        <v>N/A</v>
      </c>
      <c r="V51" s="70" t="s">
        <v>28</v>
      </c>
      <c r="W51" s="70" t="str">
        <f t="shared" si="6"/>
        <v>N/A</v>
      </c>
      <c r="X51" s="78" t="s">
        <v>28</v>
      </c>
      <c r="Y51" s="81" t="s">
        <v>28</v>
      </c>
      <c r="Z51" s="81" t="s">
        <v>28</v>
      </c>
      <c r="AA51" s="70" t="s">
        <v>2455</v>
      </c>
      <c r="AB51" s="80" t="s">
        <v>3745</v>
      </c>
      <c r="AC51" s="81" t="s">
        <v>28</v>
      </c>
      <c r="AD51" s="78">
        <v>41208</v>
      </c>
      <c r="AE51" s="82" t="s">
        <v>3843</v>
      </c>
      <c r="AF51" s="78">
        <v>41486</v>
      </c>
      <c r="AG51" s="82" t="s">
        <v>4923</v>
      </c>
      <c r="AH51" s="81" t="s">
        <v>4762</v>
      </c>
      <c r="AI51" s="81" t="s">
        <v>28</v>
      </c>
      <c r="AJ51" s="81" t="s">
        <v>3847</v>
      </c>
      <c r="AK51" s="82" t="s">
        <v>28</v>
      </c>
      <c r="AL51" s="82" t="s">
        <v>28</v>
      </c>
      <c r="AM51" s="82" t="s">
        <v>28</v>
      </c>
      <c r="AN51" s="82" t="s">
        <v>28</v>
      </c>
      <c r="AO51" s="81" t="s">
        <v>28</v>
      </c>
    </row>
    <row r="52" spans="1:41" s="83" customFormat="1" ht="42" x14ac:dyDescent="0.4">
      <c r="A52" s="63">
        <v>51</v>
      </c>
      <c r="B52" s="79">
        <v>55120500002</v>
      </c>
      <c r="C52" s="70" t="s">
        <v>17</v>
      </c>
      <c r="D52" s="80" t="s">
        <v>6036</v>
      </c>
      <c r="E52" s="80" t="s">
        <v>28</v>
      </c>
      <c r="F52" s="80" t="s">
        <v>3676</v>
      </c>
      <c r="G52" s="70" t="s">
        <v>3721</v>
      </c>
      <c r="H52" s="70" t="s">
        <v>3719</v>
      </c>
      <c r="I52" s="70">
        <f t="shared" si="0"/>
        <v>11200000</v>
      </c>
      <c r="J52" s="70" t="s">
        <v>81</v>
      </c>
      <c r="K52" s="70">
        <f t="shared" si="1"/>
        <v>11202000</v>
      </c>
      <c r="L52" s="70" t="s">
        <v>174</v>
      </c>
      <c r="M52" s="70" t="str">
        <f t="shared" si="2"/>
        <v>2537004</v>
      </c>
      <c r="N52" s="70" t="s">
        <v>3550</v>
      </c>
      <c r="O52" s="70" t="str">
        <f t="shared" si="3"/>
        <v>N/A</v>
      </c>
      <c r="P52" s="70" t="s">
        <v>28</v>
      </c>
      <c r="Q52" s="70" t="str">
        <f t="shared" si="4"/>
        <v>25540369</v>
      </c>
      <c r="R52" s="70" t="s">
        <v>2680</v>
      </c>
      <c r="S52" s="81" t="s">
        <v>28</v>
      </c>
      <c r="T52" s="81" t="s">
        <v>28</v>
      </c>
      <c r="U52" s="70" t="str">
        <f t="shared" si="5"/>
        <v>N/A</v>
      </c>
      <c r="V52" s="70" t="s">
        <v>28</v>
      </c>
      <c r="W52" s="70" t="str">
        <f t="shared" si="6"/>
        <v>N/A</v>
      </c>
      <c r="X52" s="78" t="s">
        <v>28</v>
      </c>
      <c r="Y52" s="81" t="s">
        <v>28</v>
      </c>
      <c r="Z52" s="81" t="s">
        <v>28</v>
      </c>
      <c r="AA52" s="70" t="s">
        <v>2339</v>
      </c>
      <c r="AB52" s="80" t="s">
        <v>3748</v>
      </c>
      <c r="AC52" s="81" t="s">
        <v>28</v>
      </c>
      <c r="AD52" s="78">
        <v>41061</v>
      </c>
      <c r="AE52" s="82" t="s">
        <v>3843</v>
      </c>
      <c r="AF52" s="78">
        <v>41486</v>
      </c>
      <c r="AG52" s="82" t="s">
        <v>4923</v>
      </c>
      <c r="AH52" s="81" t="s">
        <v>5044</v>
      </c>
      <c r="AI52" s="81" t="s">
        <v>28</v>
      </c>
      <c r="AJ52" s="81" t="s">
        <v>3847</v>
      </c>
      <c r="AK52" s="82" t="s">
        <v>28</v>
      </c>
      <c r="AL52" s="82" t="s">
        <v>28</v>
      </c>
      <c r="AM52" s="82" t="s">
        <v>28</v>
      </c>
      <c r="AN52" s="82" t="s">
        <v>28</v>
      </c>
      <c r="AO52" s="81" t="s">
        <v>28</v>
      </c>
    </row>
    <row r="53" spans="1:41" s="83" customFormat="1" ht="42" x14ac:dyDescent="0.4">
      <c r="A53" s="63">
        <v>52</v>
      </c>
      <c r="B53" s="79">
        <v>55120500251</v>
      </c>
      <c r="C53" s="70" t="s">
        <v>17</v>
      </c>
      <c r="D53" s="80" t="s">
        <v>6037</v>
      </c>
      <c r="E53" s="80" t="s">
        <v>6038</v>
      </c>
      <c r="F53" s="80" t="s">
        <v>6039</v>
      </c>
      <c r="G53" s="70" t="s">
        <v>3721</v>
      </c>
      <c r="H53" s="70" t="s">
        <v>3719</v>
      </c>
      <c r="I53" s="70">
        <f t="shared" si="0"/>
        <v>11200000</v>
      </c>
      <c r="J53" s="70" t="s">
        <v>81</v>
      </c>
      <c r="K53" s="70">
        <f t="shared" si="1"/>
        <v>11203000</v>
      </c>
      <c r="L53" s="70" t="s">
        <v>176</v>
      </c>
      <c r="M53" s="70" t="str">
        <f t="shared" si="2"/>
        <v>2538008</v>
      </c>
      <c r="N53" s="70" t="s">
        <v>3551</v>
      </c>
      <c r="O53" s="70" t="str">
        <f t="shared" si="3"/>
        <v>N/A</v>
      </c>
      <c r="P53" s="70" t="s">
        <v>28</v>
      </c>
      <c r="Q53" s="70" t="str">
        <f t="shared" si="4"/>
        <v>25540373</v>
      </c>
      <c r="R53" s="70" t="s">
        <v>2944</v>
      </c>
      <c r="S53" s="81" t="s">
        <v>28</v>
      </c>
      <c r="T53" s="70" t="s">
        <v>6040</v>
      </c>
      <c r="U53" s="70" t="str">
        <f t="shared" si="5"/>
        <v>N/A</v>
      </c>
      <c r="V53" s="70" t="s">
        <v>28</v>
      </c>
      <c r="W53" s="70" t="str">
        <f t="shared" si="6"/>
        <v>N/A</v>
      </c>
      <c r="X53" s="78" t="s">
        <v>28</v>
      </c>
      <c r="Y53" s="81" t="s">
        <v>28</v>
      </c>
      <c r="Z53" s="81" t="s">
        <v>28</v>
      </c>
      <c r="AA53" s="70" t="s">
        <v>2393</v>
      </c>
      <c r="AB53" s="80" t="s">
        <v>6041</v>
      </c>
      <c r="AC53" s="81" t="s">
        <v>28</v>
      </c>
      <c r="AD53" s="78" t="s">
        <v>28</v>
      </c>
      <c r="AE53" s="82" t="s">
        <v>3843</v>
      </c>
      <c r="AF53" s="78">
        <v>41282</v>
      </c>
      <c r="AG53" s="82" t="s">
        <v>3841</v>
      </c>
      <c r="AH53" s="81" t="s">
        <v>5044</v>
      </c>
      <c r="AI53" s="81" t="s">
        <v>28</v>
      </c>
      <c r="AJ53" s="81" t="s">
        <v>3849</v>
      </c>
      <c r="AK53" s="82" t="s">
        <v>28</v>
      </c>
      <c r="AL53" s="82" t="s">
        <v>28</v>
      </c>
      <c r="AM53" s="82" t="s">
        <v>28</v>
      </c>
      <c r="AN53" s="82" t="s">
        <v>28</v>
      </c>
      <c r="AO53" s="81" t="s">
        <v>28</v>
      </c>
    </row>
    <row r="54" spans="1:41" s="83" customFormat="1" ht="42" x14ac:dyDescent="0.4">
      <c r="A54" s="63">
        <v>53</v>
      </c>
      <c r="B54" s="79">
        <v>55120500652</v>
      </c>
      <c r="C54" s="70" t="s">
        <v>3</v>
      </c>
      <c r="D54" s="80" t="s">
        <v>4908</v>
      </c>
      <c r="E54" s="80" t="s">
        <v>4909</v>
      </c>
      <c r="F54" s="80" t="s">
        <v>4910</v>
      </c>
      <c r="G54" s="70" t="s">
        <v>3721</v>
      </c>
      <c r="H54" s="70" t="s">
        <v>3719</v>
      </c>
      <c r="I54" s="70">
        <f t="shared" si="0"/>
        <v>11200000</v>
      </c>
      <c r="J54" s="70" t="s">
        <v>81</v>
      </c>
      <c r="K54" s="70">
        <f t="shared" si="1"/>
        <v>11206000</v>
      </c>
      <c r="L54" s="70" t="s">
        <v>180</v>
      </c>
      <c r="M54" s="70" t="str">
        <f t="shared" si="2"/>
        <v>2545005</v>
      </c>
      <c r="N54" s="70" t="s">
        <v>3298</v>
      </c>
      <c r="O54" s="70" t="str">
        <f t="shared" si="3"/>
        <v>N/A</v>
      </c>
      <c r="P54" s="70" t="s">
        <v>28</v>
      </c>
      <c r="Q54" s="70" t="str">
        <f t="shared" si="4"/>
        <v>25540380</v>
      </c>
      <c r="R54" s="70" t="s">
        <v>2756</v>
      </c>
      <c r="S54" s="81" t="s">
        <v>28</v>
      </c>
      <c r="T54" s="70" t="s">
        <v>28</v>
      </c>
      <c r="U54" s="70" t="str">
        <f t="shared" si="5"/>
        <v>N/A</v>
      </c>
      <c r="V54" s="70" t="s">
        <v>28</v>
      </c>
      <c r="W54" s="70" t="str">
        <f t="shared" si="6"/>
        <v>N/A</v>
      </c>
      <c r="X54" s="78" t="s">
        <v>28</v>
      </c>
      <c r="Y54" s="81" t="s">
        <v>28</v>
      </c>
      <c r="Z54" s="81" t="s">
        <v>28</v>
      </c>
      <c r="AA54" s="70" t="s">
        <v>2420</v>
      </c>
      <c r="AB54" s="80" t="s">
        <v>4911</v>
      </c>
      <c r="AC54" s="81" t="s">
        <v>28</v>
      </c>
      <c r="AD54" s="78" t="s">
        <v>28</v>
      </c>
      <c r="AE54" s="82" t="s">
        <v>3843</v>
      </c>
      <c r="AF54" s="78">
        <v>41486</v>
      </c>
      <c r="AG54" s="82" t="s">
        <v>4923</v>
      </c>
      <c r="AH54" s="81" t="s">
        <v>4912</v>
      </c>
      <c r="AI54" s="81" t="s">
        <v>28</v>
      </c>
      <c r="AJ54" s="81" t="s">
        <v>3847</v>
      </c>
      <c r="AK54" s="82" t="s">
        <v>28</v>
      </c>
      <c r="AL54" s="82" t="s">
        <v>28</v>
      </c>
      <c r="AM54" s="82" t="s">
        <v>28</v>
      </c>
      <c r="AN54" s="82" t="s">
        <v>28</v>
      </c>
      <c r="AO54" s="81" t="s">
        <v>28</v>
      </c>
    </row>
    <row r="55" spans="1:41" s="83" customFormat="1" ht="42" x14ac:dyDescent="0.4">
      <c r="A55" s="63">
        <v>54</v>
      </c>
      <c r="B55" s="79">
        <v>55120500653</v>
      </c>
      <c r="C55" s="70" t="s">
        <v>3</v>
      </c>
      <c r="D55" s="80" t="s">
        <v>3613</v>
      </c>
      <c r="E55" s="80" t="s">
        <v>28</v>
      </c>
      <c r="F55" s="80" t="s">
        <v>3677</v>
      </c>
      <c r="G55" s="70" t="s">
        <v>3721</v>
      </c>
      <c r="H55" s="70" t="s">
        <v>3719</v>
      </c>
      <c r="I55" s="70">
        <f t="shared" si="0"/>
        <v>11200000</v>
      </c>
      <c r="J55" s="70" t="s">
        <v>81</v>
      </c>
      <c r="K55" s="70">
        <f t="shared" si="1"/>
        <v>11206000</v>
      </c>
      <c r="L55" s="70" t="s">
        <v>180</v>
      </c>
      <c r="M55" s="70" t="str">
        <f t="shared" si="2"/>
        <v>2545005</v>
      </c>
      <c r="N55" s="70" t="s">
        <v>3298</v>
      </c>
      <c r="O55" s="70" t="str">
        <f t="shared" si="3"/>
        <v>N/A</v>
      </c>
      <c r="P55" s="70" t="s">
        <v>28</v>
      </c>
      <c r="Q55" s="70" t="str">
        <f t="shared" si="4"/>
        <v>25540380</v>
      </c>
      <c r="R55" s="70" t="s">
        <v>2756</v>
      </c>
      <c r="S55" s="81" t="s">
        <v>28</v>
      </c>
      <c r="T55" s="70" t="s">
        <v>28</v>
      </c>
      <c r="U55" s="70" t="str">
        <f t="shared" si="5"/>
        <v>N/A</v>
      </c>
      <c r="V55" s="70" t="s">
        <v>28</v>
      </c>
      <c r="W55" s="70" t="str">
        <f t="shared" si="6"/>
        <v>N/A</v>
      </c>
      <c r="X55" s="78" t="s">
        <v>28</v>
      </c>
      <c r="Y55" s="81" t="s">
        <v>28</v>
      </c>
      <c r="Z55" s="81" t="s">
        <v>28</v>
      </c>
      <c r="AA55" s="70" t="s">
        <v>20</v>
      </c>
      <c r="AB55" s="80" t="s">
        <v>3750</v>
      </c>
      <c r="AC55" s="81" t="s">
        <v>28</v>
      </c>
      <c r="AD55" s="78">
        <v>41128</v>
      </c>
      <c r="AE55" s="82" t="s">
        <v>3843</v>
      </c>
      <c r="AF55" s="78">
        <v>41486</v>
      </c>
      <c r="AG55" s="82" t="s">
        <v>4923</v>
      </c>
      <c r="AH55" s="81" t="s">
        <v>4912</v>
      </c>
      <c r="AI55" s="81" t="s">
        <v>28</v>
      </c>
      <c r="AJ55" s="81" t="s">
        <v>3847</v>
      </c>
      <c r="AK55" s="82" t="s">
        <v>28</v>
      </c>
      <c r="AL55" s="82" t="s">
        <v>28</v>
      </c>
      <c r="AM55" s="82" t="s">
        <v>28</v>
      </c>
      <c r="AN55" s="82" t="s">
        <v>28</v>
      </c>
      <c r="AO55" s="81" t="s">
        <v>28</v>
      </c>
    </row>
    <row r="56" spans="1:41" s="83" customFormat="1" ht="42" x14ac:dyDescent="0.4">
      <c r="A56" s="63">
        <v>55</v>
      </c>
      <c r="B56" s="79">
        <v>55120700003</v>
      </c>
      <c r="C56" s="70" t="s">
        <v>17</v>
      </c>
      <c r="D56" s="80" t="s">
        <v>6042</v>
      </c>
      <c r="E56" s="80" t="s">
        <v>6043</v>
      </c>
      <c r="F56" s="80" t="s">
        <v>6044</v>
      </c>
      <c r="G56" s="70" t="s">
        <v>3720</v>
      </c>
      <c r="H56" s="70" t="s">
        <v>3719</v>
      </c>
      <c r="I56" s="70">
        <f t="shared" si="0"/>
        <v>11200000</v>
      </c>
      <c r="J56" s="70" t="s">
        <v>81</v>
      </c>
      <c r="K56" s="70" t="str">
        <f t="shared" si="1"/>
        <v>N/A</v>
      </c>
      <c r="L56" s="70" t="s">
        <v>28</v>
      </c>
      <c r="M56" s="70" t="str">
        <f t="shared" si="2"/>
        <v>2550002</v>
      </c>
      <c r="N56" s="70" t="s">
        <v>3469</v>
      </c>
      <c r="O56" s="70">
        <f t="shared" si="3"/>
        <v>11200007</v>
      </c>
      <c r="P56" s="70" t="s">
        <v>2641</v>
      </c>
      <c r="Q56" s="70" t="str">
        <f t="shared" si="4"/>
        <v>25540393</v>
      </c>
      <c r="R56" s="70" t="s">
        <v>2827</v>
      </c>
      <c r="S56" s="81" t="s">
        <v>28</v>
      </c>
      <c r="T56" s="70" t="s">
        <v>28</v>
      </c>
      <c r="U56" s="70" t="str">
        <f t="shared" si="5"/>
        <v>N/A</v>
      </c>
      <c r="V56" s="70" t="s">
        <v>28</v>
      </c>
      <c r="W56" s="70" t="str">
        <f t="shared" si="6"/>
        <v>N/A</v>
      </c>
      <c r="X56" s="78" t="s">
        <v>28</v>
      </c>
      <c r="Y56" s="81" t="s">
        <v>28</v>
      </c>
      <c r="Z56" s="81" t="s">
        <v>28</v>
      </c>
      <c r="AA56" s="70" t="s">
        <v>18</v>
      </c>
      <c r="AB56" s="80" t="s">
        <v>3752</v>
      </c>
      <c r="AC56" s="81" t="s">
        <v>28</v>
      </c>
      <c r="AD56" s="78">
        <v>41208</v>
      </c>
      <c r="AE56" s="82" t="s">
        <v>3843</v>
      </c>
      <c r="AF56" s="78">
        <v>41486</v>
      </c>
      <c r="AG56" s="82" t="s">
        <v>4923</v>
      </c>
      <c r="AH56" s="81" t="s">
        <v>4754</v>
      </c>
      <c r="AI56" s="81" t="s">
        <v>28</v>
      </c>
      <c r="AJ56" s="81" t="s">
        <v>3847</v>
      </c>
      <c r="AK56" s="82" t="s">
        <v>28</v>
      </c>
      <c r="AL56" s="82" t="s">
        <v>28</v>
      </c>
      <c r="AM56" s="82" t="s">
        <v>28</v>
      </c>
      <c r="AN56" s="82" t="s">
        <v>28</v>
      </c>
      <c r="AO56" s="81" t="s">
        <v>28</v>
      </c>
    </row>
    <row r="57" spans="1:41" s="83" customFormat="1" ht="42" x14ac:dyDescent="0.4">
      <c r="A57" s="63">
        <v>56</v>
      </c>
      <c r="B57" s="79">
        <v>55120700004</v>
      </c>
      <c r="C57" s="70" t="s">
        <v>17</v>
      </c>
      <c r="D57" s="80" t="s">
        <v>6045</v>
      </c>
      <c r="E57" s="80" t="s">
        <v>6046</v>
      </c>
      <c r="F57" s="80" t="s">
        <v>6047</v>
      </c>
      <c r="G57" s="70" t="s">
        <v>3720</v>
      </c>
      <c r="H57" s="70" t="s">
        <v>3719</v>
      </c>
      <c r="I57" s="70">
        <f t="shared" si="0"/>
        <v>11200000</v>
      </c>
      <c r="J57" s="70" t="s">
        <v>81</v>
      </c>
      <c r="K57" s="70" t="str">
        <f t="shared" si="1"/>
        <v>N/A</v>
      </c>
      <c r="L57" s="70" t="s">
        <v>28</v>
      </c>
      <c r="M57" s="70" t="str">
        <f t="shared" si="2"/>
        <v>2550001</v>
      </c>
      <c r="N57" s="70" t="s">
        <v>3460</v>
      </c>
      <c r="O57" s="70">
        <f t="shared" si="3"/>
        <v>11200007</v>
      </c>
      <c r="P57" s="70" t="s">
        <v>2641</v>
      </c>
      <c r="Q57" s="70" t="str">
        <f t="shared" si="4"/>
        <v>25540393</v>
      </c>
      <c r="R57" s="70" t="s">
        <v>2827</v>
      </c>
      <c r="S57" s="81" t="s">
        <v>28</v>
      </c>
      <c r="T57" s="70" t="s">
        <v>28</v>
      </c>
      <c r="U57" s="70" t="str">
        <f t="shared" si="5"/>
        <v>N/A</v>
      </c>
      <c r="V57" s="70" t="s">
        <v>28</v>
      </c>
      <c r="W57" s="70" t="str">
        <f t="shared" si="6"/>
        <v>N/A</v>
      </c>
      <c r="X57" s="78" t="s">
        <v>28</v>
      </c>
      <c r="Y57" s="81" t="s">
        <v>28</v>
      </c>
      <c r="Z57" s="81" t="s">
        <v>28</v>
      </c>
      <c r="AA57" s="70" t="s">
        <v>2460</v>
      </c>
      <c r="AB57" s="80" t="s">
        <v>6048</v>
      </c>
      <c r="AC57" s="81" t="s">
        <v>28</v>
      </c>
      <c r="AD57" s="78">
        <v>41128</v>
      </c>
      <c r="AE57" s="82" t="s">
        <v>3843</v>
      </c>
      <c r="AF57" s="78">
        <v>41486</v>
      </c>
      <c r="AG57" s="82" t="s">
        <v>4923</v>
      </c>
      <c r="AH57" s="81" t="s">
        <v>4754</v>
      </c>
      <c r="AI57" s="81" t="s">
        <v>28</v>
      </c>
      <c r="AJ57" s="81" t="s">
        <v>3847</v>
      </c>
      <c r="AK57" s="82" t="s">
        <v>28</v>
      </c>
      <c r="AL57" s="82" t="s">
        <v>28</v>
      </c>
      <c r="AM57" s="82" t="s">
        <v>28</v>
      </c>
      <c r="AN57" s="82" t="s">
        <v>28</v>
      </c>
      <c r="AO57" s="81" t="s">
        <v>28</v>
      </c>
    </row>
    <row r="58" spans="1:41" s="83" customFormat="1" ht="42" x14ac:dyDescent="0.4">
      <c r="A58" s="63">
        <v>57</v>
      </c>
      <c r="B58" s="79">
        <v>55120700101</v>
      </c>
      <c r="C58" s="70" t="s">
        <v>17</v>
      </c>
      <c r="D58" s="80" t="s">
        <v>4913</v>
      </c>
      <c r="E58" s="80" t="s">
        <v>28</v>
      </c>
      <c r="F58" s="80" t="s">
        <v>4914</v>
      </c>
      <c r="G58" s="70" t="s">
        <v>3720</v>
      </c>
      <c r="H58" s="70" t="s">
        <v>3719</v>
      </c>
      <c r="I58" s="70">
        <f t="shared" si="0"/>
        <v>11200000</v>
      </c>
      <c r="J58" s="70" t="s">
        <v>81</v>
      </c>
      <c r="K58" s="70" t="str">
        <f t="shared" si="1"/>
        <v>N/A</v>
      </c>
      <c r="L58" s="70" t="s">
        <v>28</v>
      </c>
      <c r="M58" s="70" t="str">
        <f t="shared" si="2"/>
        <v>2550001</v>
      </c>
      <c r="N58" s="70" t="s">
        <v>3460</v>
      </c>
      <c r="O58" s="70">
        <f t="shared" si="3"/>
        <v>11200007</v>
      </c>
      <c r="P58" s="70" t="s">
        <v>2641</v>
      </c>
      <c r="Q58" s="70" t="str">
        <f t="shared" si="4"/>
        <v>25540394</v>
      </c>
      <c r="R58" s="70" t="s">
        <v>2825</v>
      </c>
      <c r="S58" s="81" t="s">
        <v>28</v>
      </c>
      <c r="T58" s="70" t="s">
        <v>28</v>
      </c>
      <c r="U58" s="70" t="str">
        <f t="shared" si="5"/>
        <v>N/A</v>
      </c>
      <c r="V58" s="70" t="s">
        <v>28</v>
      </c>
      <c r="W58" s="70" t="str">
        <f t="shared" si="6"/>
        <v>N/A</v>
      </c>
      <c r="X58" s="78" t="s">
        <v>28</v>
      </c>
      <c r="Y58" s="81" t="s">
        <v>28</v>
      </c>
      <c r="Z58" s="81" t="s">
        <v>28</v>
      </c>
      <c r="AA58" s="70" t="s">
        <v>2377</v>
      </c>
      <c r="AB58" s="80" t="s">
        <v>4915</v>
      </c>
      <c r="AC58" s="81" t="s">
        <v>28</v>
      </c>
      <c r="AD58" s="78">
        <v>41208</v>
      </c>
      <c r="AE58" s="82" t="s">
        <v>3843</v>
      </c>
      <c r="AF58" s="78">
        <v>41486</v>
      </c>
      <c r="AG58" s="82" t="s">
        <v>4923</v>
      </c>
      <c r="AH58" s="81" t="s">
        <v>4754</v>
      </c>
      <c r="AI58" s="81" t="s">
        <v>28</v>
      </c>
      <c r="AJ58" s="81" t="s">
        <v>3847</v>
      </c>
      <c r="AK58" s="82" t="s">
        <v>28</v>
      </c>
      <c r="AL58" s="82" t="s">
        <v>28</v>
      </c>
      <c r="AM58" s="82" t="s">
        <v>28</v>
      </c>
      <c r="AN58" s="82" t="s">
        <v>28</v>
      </c>
      <c r="AO58" s="81" t="s">
        <v>28</v>
      </c>
    </row>
    <row r="59" spans="1:41" s="83" customFormat="1" ht="42" x14ac:dyDescent="0.4">
      <c r="A59" s="63">
        <v>58</v>
      </c>
      <c r="B59" s="79">
        <v>55120700201</v>
      </c>
      <c r="C59" s="70" t="s">
        <v>3</v>
      </c>
      <c r="D59" s="80" t="s">
        <v>6049</v>
      </c>
      <c r="E59" s="80" t="s">
        <v>28</v>
      </c>
      <c r="F59" s="80" t="s">
        <v>6050</v>
      </c>
      <c r="G59" s="70" t="s">
        <v>3720</v>
      </c>
      <c r="H59" s="70" t="s">
        <v>3719</v>
      </c>
      <c r="I59" s="70">
        <f t="shared" si="0"/>
        <v>11200000</v>
      </c>
      <c r="J59" s="70" t="s">
        <v>81</v>
      </c>
      <c r="K59" s="70" t="str">
        <f t="shared" si="1"/>
        <v>N/A</v>
      </c>
      <c r="L59" s="70" t="s">
        <v>28</v>
      </c>
      <c r="M59" s="70" t="str">
        <f t="shared" si="2"/>
        <v>2550001</v>
      </c>
      <c r="N59" s="70" t="s">
        <v>3460</v>
      </c>
      <c r="O59" s="70">
        <f t="shared" si="3"/>
        <v>11200007</v>
      </c>
      <c r="P59" s="70" t="s">
        <v>2641</v>
      </c>
      <c r="Q59" s="70" t="str">
        <f t="shared" si="4"/>
        <v>25540395</v>
      </c>
      <c r="R59" s="70" t="s">
        <v>2826</v>
      </c>
      <c r="S59" s="81" t="s">
        <v>28</v>
      </c>
      <c r="T59" s="70" t="s">
        <v>6051</v>
      </c>
      <c r="U59" s="70" t="str">
        <f t="shared" si="5"/>
        <v>N/A</v>
      </c>
      <c r="V59" s="70" t="s">
        <v>28</v>
      </c>
      <c r="W59" s="70" t="str">
        <f t="shared" si="6"/>
        <v>N/A</v>
      </c>
      <c r="X59" s="78" t="s">
        <v>28</v>
      </c>
      <c r="Y59" s="81" t="s">
        <v>28</v>
      </c>
      <c r="Z59" s="81" t="s">
        <v>28</v>
      </c>
      <c r="AA59" s="70" t="s">
        <v>2359</v>
      </c>
      <c r="AB59" s="80" t="s">
        <v>6052</v>
      </c>
      <c r="AC59" s="81" t="s">
        <v>28</v>
      </c>
      <c r="AD59" s="78">
        <v>41128</v>
      </c>
      <c r="AE59" s="82" t="s">
        <v>3843</v>
      </c>
      <c r="AF59" s="78">
        <v>41486</v>
      </c>
      <c r="AG59" s="82" t="s">
        <v>4923</v>
      </c>
      <c r="AH59" s="81" t="s">
        <v>4754</v>
      </c>
      <c r="AI59" s="81" t="s">
        <v>28</v>
      </c>
      <c r="AJ59" s="81" t="s">
        <v>3847</v>
      </c>
      <c r="AK59" s="82" t="s">
        <v>28</v>
      </c>
      <c r="AL59" s="82" t="s">
        <v>28</v>
      </c>
      <c r="AM59" s="82" t="s">
        <v>28</v>
      </c>
      <c r="AN59" s="82" t="s">
        <v>28</v>
      </c>
      <c r="AO59" s="81" t="s">
        <v>28</v>
      </c>
    </row>
    <row r="60" spans="1:41" s="83" customFormat="1" ht="42" x14ac:dyDescent="0.4">
      <c r="A60" s="63">
        <v>59</v>
      </c>
      <c r="B60" s="79">
        <v>55140700001</v>
      </c>
      <c r="C60" s="70" t="s">
        <v>3</v>
      </c>
      <c r="D60" s="80" t="s">
        <v>6053</v>
      </c>
      <c r="E60" s="80" t="s">
        <v>28</v>
      </c>
      <c r="F60" s="80" t="s">
        <v>6054</v>
      </c>
      <c r="G60" s="70" t="s">
        <v>3720</v>
      </c>
      <c r="H60" s="70" t="s">
        <v>3719</v>
      </c>
      <c r="I60" s="70">
        <f t="shared" si="0"/>
        <v>11400000</v>
      </c>
      <c r="J60" s="70" t="s">
        <v>84</v>
      </c>
      <c r="K60" s="70">
        <f t="shared" si="1"/>
        <v>11403000</v>
      </c>
      <c r="L60" s="70" t="s">
        <v>189</v>
      </c>
      <c r="M60" s="70" t="str">
        <f t="shared" si="2"/>
        <v>2527001</v>
      </c>
      <c r="N60" s="70" t="s">
        <v>3211</v>
      </c>
      <c r="O60" s="70" t="str">
        <f t="shared" si="3"/>
        <v>N/A</v>
      </c>
      <c r="P60" s="70" t="s">
        <v>28</v>
      </c>
      <c r="Q60" s="70" t="str">
        <f t="shared" si="4"/>
        <v>25540427</v>
      </c>
      <c r="R60" s="70" t="s">
        <v>2998</v>
      </c>
      <c r="S60" s="81" t="s">
        <v>28</v>
      </c>
      <c r="T60" s="81" t="s">
        <v>28</v>
      </c>
      <c r="U60" s="70" t="str">
        <f t="shared" si="5"/>
        <v>N/A</v>
      </c>
      <c r="V60" s="70" t="s">
        <v>28</v>
      </c>
      <c r="W60" s="70" t="str">
        <f t="shared" si="6"/>
        <v>N/A</v>
      </c>
      <c r="X60" s="78" t="s">
        <v>28</v>
      </c>
      <c r="Y60" s="81" t="s">
        <v>28</v>
      </c>
      <c r="Z60" s="81" t="s">
        <v>28</v>
      </c>
      <c r="AA60" s="70" t="s">
        <v>2455</v>
      </c>
      <c r="AB60" s="80" t="s">
        <v>4897</v>
      </c>
      <c r="AC60" s="81" t="s">
        <v>28</v>
      </c>
      <c r="AD60" s="78">
        <v>41128</v>
      </c>
      <c r="AE60" s="82" t="s">
        <v>3843</v>
      </c>
      <c r="AF60" s="78">
        <v>41486</v>
      </c>
      <c r="AG60" s="82" t="s">
        <v>4923</v>
      </c>
      <c r="AH60" s="81" t="s">
        <v>4754</v>
      </c>
      <c r="AI60" s="81" t="s">
        <v>28</v>
      </c>
      <c r="AJ60" s="81" t="s">
        <v>3847</v>
      </c>
      <c r="AK60" s="82" t="s">
        <v>28</v>
      </c>
      <c r="AL60" s="82" t="s">
        <v>28</v>
      </c>
      <c r="AM60" s="82" t="s">
        <v>28</v>
      </c>
      <c r="AN60" s="82" t="s">
        <v>28</v>
      </c>
      <c r="AO60" s="81" t="s">
        <v>28</v>
      </c>
    </row>
    <row r="61" spans="1:41" s="83" customFormat="1" ht="42" x14ac:dyDescent="0.4">
      <c r="A61" s="63">
        <v>60</v>
      </c>
      <c r="B61" s="79">
        <v>55140700002</v>
      </c>
      <c r="C61" s="70" t="s">
        <v>3595</v>
      </c>
      <c r="D61" s="80" t="s">
        <v>6055</v>
      </c>
      <c r="E61" s="80" t="s">
        <v>6056</v>
      </c>
      <c r="F61" s="80" t="s">
        <v>6057</v>
      </c>
      <c r="G61" s="70" t="s">
        <v>3720</v>
      </c>
      <c r="H61" s="70" t="s">
        <v>3719</v>
      </c>
      <c r="I61" s="70">
        <f t="shared" si="0"/>
        <v>11400000</v>
      </c>
      <c r="J61" s="70" t="s">
        <v>84</v>
      </c>
      <c r="K61" s="70">
        <f t="shared" si="1"/>
        <v>11403000</v>
      </c>
      <c r="L61" s="70" t="s">
        <v>189</v>
      </c>
      <c r="M61" s="70" t="str">
        <f t="shared" si="2"/>
        <v>2527001</v>
      </c>
      <c r="N61" s="70" t="s">
        <v>3211</v>
      </c>
      <c r="O61" s="70" t="str">
        <f t="shared" si="3"/>
        <v>N/A</v>
      </c>
      <c r="P61" s="70" t="s">
        <v>28</v>
      </c>
      <c r="Q61" s="70" t="str">
        <f t="shared" si="4"/>
        <v>25540427</v>
      </c>
      <c r="R61" s="70" t="s">
        <v>2998</v>
      </c>
      <c r="S61" s="81" t="s">
        <v>28</v>
      </c>
      <c r="T61" s="81" t="s">
        <v>28</v>
      </c>
      <c r="U61" s="70" t="str">
        <f t="shared" si="5"/>
        <v>N/A</v>
      </c>
      <c r="V61" s="70" t="s">
        <v>28</v>
      </c>
      <c r="W61" s="70" t="str">
        <f t="shared" si="6"/>
        <v>N/A</v>
      </c>
      <c r="X61" s="78" t="s">
        <v>28</v>
      </c>
      <c r="Y61" s="81" t="s">
        <v>28</v>
      </c>
      <c r="Z61" s="81" t="s">
        <v>28</v>
      </c>
      <c r="AA61" s="70" t="s">
        <v>2434</v>
      </c>
      <c r="AB61" s="80" t="s">
        <v>6058</v>
      </c>
      <c r="AC61" s="81" t="s">
        <v>28</v>
      </c>
      <c r="AD61" s="78" t="s">
        <v>28</v>
      </c>
      <c r="AE61" s="82" t="s">
        <v>3843</v>
      </c>
      <c r="AF61" s="78">
        <v>41206</v>
      </c>
      <c r="AG61" s="82" t="s">
        <v>3843</v>
      </c>
      <c r="AH61" s="81" t="s">
        <v>4754</v>
      </c>
      <c r="AI61" s="81" t="s">
        <v>5388</v>
      </c>
      <c r="AJ61" s="81" t="s">
        <v>3849</v>
      </c>
      <c r="AK61" s="82" t="s">
        <v>28</v>
      </c>
      <c r="AL61" s="82" t="s">
        <v>28</v>
      </c>
      <c r="AM61" s="82" t="s">
        <v>28</v>
      </c>
      <c r="AN61" s="82" t="s">
        <v>28</v>
      </c>
      <c r="AO61" s="81" t="s">
        <v>28</v>
      </c>
    </row>
    <row r="62" spans="1:41" s="83" customFormat="1" ht="42" x14ac:dyDescent="0.4">
      <c r="A62" s="63">
        <v>61</v>
      </c>
      <c r="B62" s="79">
        <v>55300700607</v>
      </c>
      <c r="C62" s="70" t="s">
        <v>3</v>
      </c>
      <c r="D62" s="80" t="s">
        <v>6059</v>
      </c>
      <c r="E62" s="80" t="s">
        <v>28</v>
      </c>
      <c r="F62" s="80" t="s">
        <v>4273</v>
      </c>
      <c r="G62" s="70" t="s">
        <v>3720</v>
      </c>
      <c r="H62" s="70" t="s">
        <v>3719</v>
      </c>
      <c r="I62" s="70">
        <f t="shared" si="0"/>
        <v>13000000</v>
      </c>
      <c r="J62" s="70" t="s">
        <v>90</v>
      </c>
      <c r="K62" s="70">
        <f t="shared" si="1"/>
        <v>11003000</v>
      </c>
      <c r="L62" s="70" t="s">
        <v>158</v>
      </c>
      <c r="M62" s="70" t="str">
        <f t="shared" si="2"/>
        <v>2548004</v>
      </c>
      <c r="N62" s="70" t="s">
        <v>3586</v>
      </c>
      <c r="O62" s="70" t="str">
        <f t="shared" si="3"/>
        <v>N/A</v>
      </c>
      <c r="P62" s="70" t="s">
        <v>28</v>
      </c>
      <c r="Q62" s="70" t="str">
        <f t="shared" si="4"/>
        <v>25540444</v>
      </c>
      <c r="R62" s="70" t="s">
        <v>2982</v>
      </c>
      <c r="S62" s="81" t="s">
        <v>28</v>
      </c>
      <c r="T62" s="81" t="s">
        <v>28</v>
      </c>
      <c r="U62" s="70" t="str">
        <f t="shared" si="5"/>
        <v>N/A</v>
      </c>
      <c r="V62" s="70" t="s">
        <v>28</v>
      </c>
      <c r="W62" s="70" t="str">
        <f t="shared" si="6"/>
        <v>N/A</v>
      </c>
      <c r="X62" s="78" t="s">
        <v>28</v>
      </c>
      <c r="Y62" s="81" t="s">
        <v>28</v>
      </c>
      <c r="Z62" s="81" t="s">
        <v>28</v>
      </c>
      <c r="AA62" s="70" t="s">
        <v>2327</v>
      </c>
      <c r="AB62" s="80" t="s">
        <v>4802</v>
      </c>
      <c r="AC62" s="81" t="s">
        <v>28</v>
      </c>
      <c r="AD62" s="78">
        <v>41179</v>
      </c>
      <c r="AE62" s="82" t="s">
        <v>3843</v>
      </c>
      <c r="AF62" s="78">
        <v>41486</v>
      </c>
      <c r="AG62" s="82" t="s">
        <v>4923</v>
      </c>
      <c r="AH62" s="81" t="s">
        <v>4754</v>
      </c>
      <c r="AI62" s="81" t="s">
        <v>6060</v>
      </c>
      <c r="AJ62" s="81" t="s">
        <v>3847</v>
      </c>
      <c r="AK62" s="82" t="s">
        <v>28</v>
      </c>
      <c r="AL62" s="82" t="s">
        <v>28</v>
      </c>
      <c r="AM62" s="82" t="s">
        <v>28</v>
      </c>
      <c r="AN62" s="82" t="s">
        <v>28</v>
      </c>
      <c r="AO62" s="81" t="s">
        <v>28</v>
      </c>
    </row>
    <row r="63" spans="1:41" s="83" customFormat="1" ht="42" x14ac:dyDescent="0.4">
      <c r="A63" s="63">
        <v>62</v>
      </c>
      <c r="B63" s="79">
        <v>55300700301</v>
      </c>
      <c r="C63" s="70" t="s">
        <v>3</v>
      </c>
      <c r="D63" s="80" t="s">
        <v>6061</v>
      </c>
      <c r="E63" s="80" t="s">
        <v>28</v>
      </c>
      <c r="F63" s="80" t="s">
        <v>4114</v>
      </c>
      <c r="G63" s="70" t="s">
        <v>3720</v>
      </c>
      <c r="H63" s="70" t="s">
        <v>3719</v>
      </c>
      <c r="I63" s="70">
        <f t="shared" si="0"/>
        <v>13000000</v>
      </c>
      <c r="J63" s="70" t="s">
        <v>90</v>
      </c>
      <c r="K63" s="70">
        <f t="shared" si="1"/>
        <v>11005000</v>
      </c>
      <c r="L63" s="70" t="s">
        <v>162</v>
      </c>
      <c r="M63" s="70" t="str">
        <f t="shared" si="2"/>
        <v>2541010</v>
      </c>
      <c r="N63" s="70" t="s">
        <v>3556</v>
      </c>
      <c r="O63" s="70" t="str">
        <f t="shared" si="3"/>
        <v>N/A</v>
      </c>
      <c r="P63" s="70" t="s">
        <v>28</v>
      </c>
      <c r="Q63" s="70" t="str">
        <f t="shared" si="4"/>
        <v>25540441</v>
      </c>
      <c r="R63" s="70" t="s">
        <v>2977</v>
      </c>
      <c r="S63" s="81" t="s">
        <v>28</v>
      </c>
      <c r="T63" s="81" t="s">
        <v>28</v>
      </c>
      <c r="U63" s="70" t="str">
        <f t="shared" si="5"/>
        <v>N/A</v>
      </c>
      <c r="V63" s="70" t="s">
        <v>28</v>
      </c>
      <c r="W63" s="70" t="str">
        <f t="shared" si="6"/>
        <v>N/A</v>
      </c>
      <c r="X63" s="78" t="s">
        <v>28</v>
      </c>
      <c r="Y63" s="81" t="s">
        <v>28</v>
      </c>
      <c r="Z63" s="81" t="s">
        <v>28</v>
      </c>
      <c r="AA63" s="70" t="s">
        <v>2455</v>
      </c>
      <c r="AB63" s="80" t="s">
        <v>6062</v>
      </c>
      <c r="AC63" s="81" t="s">
        <v>28</v>
      </c>
      <c r="AD63" s="78" t="s">
        <v>28</v>
      </c>
      <c r="AE63" s="82" t="s">
        <v>3843</v>
      </c>
      <c r="AF63" s="78">
        <v>41206</v>
      </c>
      <c r="AG63" s="82" t="s">
        <v>3843</v>
      </c>
      <c r="AH63" s="81" t="s">
        <v>4754</v>
      </c>
      <c r="AI63" s="81" t="s">
        <v>5388</v>
      </c>
      <c r="AJ63" s="81" t="s">
        <v>4774</v>
      </c>
      <c r="AK63" s="82" t="s">
        <v>28</v>
      </c>
      <c r="AL63" s="82" t="s">
        <v>28</v>
      </c>
      <c r="AM63" s="82" t="s">
        <v>28</v>
      </c>
      <c r="AN63" s="82" t="s">
        <v>28</v>
      </c>
      <c r="AO63" s="81" t="s">
        <v>28</v>
      </c>
    </row>
    <row r="64" spans="1:41" s="83" customFormat="1" ht="42" x14ac:dyDescent="0.4">
      <c r="A64" s="63">
        <v>63</v>
      </c>
      <c r="B64" s="79">
        <v>55300700501</v>
      </c>
      <c r="C64" s="70" t="s">
        <v>3</v>
      </c>
      <c r="D64" s="80" t="s">
        <v>4263</v>
      </c>
      <c r="E64" s="80" t="s">
        <v>4804</v>
      </c>
      <c r="F64" s="80" t="s">
        <v>4805</v>
      </c>
      <c r="G64" s="70" t="s">
        <v>3720</v>
      </c>
      <c r="H64" s="70" t="s">
        <v>3719</v>
      </c>
      <c r="I64" s="70">
        <f t="shared" si="0"/>
        <v>13000000</v>
      </c>
      <c r="J64" s="70" t="s">
        <v>90</v>
      </c>
      <c r="K64" s="70">
        <f t="shared" si="1"/>
        <v>11003000</v>
      </c>
      <c r="L64" s="70" t="s">
        <v>158</v>
      </c>
      <c r="M64" s="70" t="str">
        <f t="shared" si="2"/>
        <v>2548004</v>
      </c>
      <c r="N64" s="70" t="s">
        <v>3586</v>
      </c>
      <c r="O64" s="70" t="str">
        <f t="shared" si="3"/>
        <v>N/A</v>
      </c>
      <c r="P64" s="70" t="s">
        <v>28</v>
      </c>
      <c r="Q64" s="70" t="str">
        <f t="shared" si="4"/>
        <v>25540443</v>
      </c>
      <c r="R64" s="70" t="s">
        <v>2981</v>
      </c>
      <c r="S64" s="81" t="s">
        <v>28</v>
      </c>
      <c r="T64" s="81" t="s">
        <v>28</v>
      </c>
      <c r="U64" s="70" t="str">
        <f t="shared" si="5"/>
        <v>N/A</v>
      </c>
      <c r="V64" s="70" t="s">
        <v>28</v>
      </c>
      <c r="W64" s="70" t="str">
        <f t="shared" si="6"/>
        <v>N/A</v>
      </c>
      <c r="X64" s="78" t="s">
        <v>28</v>
      </c>
      <c r="Y64" s="81" t="s">
        <v>28</v>
      </c>
      <c r="Z64" s="81" t="s">
        <v>28</v>
      </c>
      <c r="AA64" s="70" t="s">
        <v>13</v>
      </c>
      <c r="AB64" s="80" t="s">
        <v>4240</v>
      </c>
      <c r="AC64" s="81" t="s">
        <v>28</v>
      </c>
      <c r="AD64" s="78">
        <v>41128</v>
      </c>
      <c r="AE64" s="82" t="s">
        <v>3843</v>
      </c>
      <c r="AF64" s="78">
        <v>41486</v>
      </c>
      <c r="AG64" s="82" t="s">
        <v>4923</v>
      </c>
      <c r="AH64" s="81" t="s">
        <v>4754</v>
      </c>
      <c r="AI64" s="81" t="s">
        <v>28</v>
      </c>
      <c r="AJ64" s="81" t="s">
        <v>3847</v>
      </c>
      <c r="AK64" s="82" t="s">
        <v>28</v>
      </c>
      <c r="AL64" s="82" t="s">
        <v>28</v>
      </c>
      <c r="AM64" s="82" t="s">
        <v>28</v>
      </c>
      <c r="AN64" s="82" t="s">
        <v>28</v>
      </c>
      <c r="AO64" s="81" t="s">
        <v>28</v>
      </c>
    </row>
    <row r="65" spans="1:41" s="83" customFormat="1" ht="42" x14ac:dyDescent="0.4">
      <c r="A65" s="63">
        <v>64</v>
      </c>
      <c r="B65" s="79">
        <v>55300700502</v>
      </c>
      <c r="C65" s="70" t="s">
        <v>17</v>
      </c>
      <c r="D65" s="80" t="s">
        <v>3939</v>
      </c>
      <c r="E65" s="80" t="s">
        <v>4751</v>
      </c>
      <c r="F65" s="80" t="s">
        <v>4752</v>
      </c>
      <c r="G65" s="70" t="s">
        <v>3720</v>
      </c>
      <c r="H65" s="70" t="s">
        <v>3719</v>
      </c>
      <c r="I65" s="70">
        <f t="shared" si="0"/>
        <v>13000000</v>
      </c>
      <c r="J65" s="70" t="s">
        <v>90</v>
      </c>
      <c r="K65" s="70">
        <f t="shared" si="1"/>
        <v>11003000</v>
      </c>
      <c r="L65" s="70" t="s">
        <v>158</v>
      </c>
      <c r="M65" s="70" t="str">
        <f t="shared" si="2"/>
        <v>2548004</v>
      </c>
      <c r="N65" s="70" t="s">
        <v>3586</v>
      </c>
      <c r="O65" s="70" t="str">
        <f t="shared" si="3"/>
        <v>N/A</v>
      </c>
      <c r="P65" s="70" t="s">
        <v>28</v>
      </c>
      <c r="Q65" s="70" t="str">
        <f t="shared" si="4"/>
        <v>25540443</v>
      </c>
      <c r="R65" s="70" t="s">
        <v>2981</v>
      </c>
      <c r="S65" s="81" t="s">
        <v>28</v>
      </c>
      <c r="T65" s="81" t="s">
        <v>28</v>
      </c>
      <c r="U65" s="70" t="str">
        <f t="shared" si="5"/>
        <v>N/A</v>
      </c>
      <c r="V65" s="70" t="s">
        <v>28</v>
      </c>
      <c r="W65" s="70" t="str">
        <f t="shared" si="6"/>
        <v>N/A</v>
      </c>
      <c r="X65" s="78" t="s">
        <v>28</v>
      </c>
      <c r="Y65" s="81" t="s">
        <v>28</v>
      </c>
      <c r="Z65" s="81" t="s">
        <v>28</v>
      </c>
      <c r="AA65" s="70" t="s">
        <v>13</v>
      </c>
      <c r="AB65" s="80" t="s">
        <v>4753</v>
      </c>
      <c r="AC65" s="81" t="s">
        <v>28</v>
      </c>
      <c r="AD65" s="78">
        <v>41128</v>
      </c>
      <c r="AE65" s="82" t="s">
        <v>3843</v>
      </c>
      <c r="AF65" s="78">
        <v>41486</v>
      </c>
      <c r="AG65" s="82" t="s">
        <v>4923</v>
      </c>
      <c r="AH65" s="81" t="s">
        <v>4754</v>
      </c>
      <c r="AI65" s="81" t="s">
        <v>28</v>
      </c>
      <c r="AJ65" s="81" t="s">
        <v>3847</v>
      </c>
      <c r="AK65" s="82" t="s">
        <v>28</v>
      </c>
      <c r="AL65" s="82" t="s">
        <v>28</v>
      </c>
      <c r="AM65" s="82" t="s">
        <v>28</v>
      </c>
      <c r="AN65" s="82" t="s">
        <v>28</v>
      </c>
      <c r="AO65" s="81" t="s">
        <v>28</v>
      </c>
    </row>
    <row r="66" spans="1:41" s="83" customFormat="1" ht="42" x14ac:dyDescent="0.4">
      <c r="A66" s="63">
        <v>65</v>
      </c>
      <c r="B66" s="79">
        <v>55300700503</v>
      </c>
      <c r="C66" s="70" t="s">
        <v>17</v>
      </c>
      <c r="D66" s="80" t="s">
        <v>4755</v>
      </c>
      <c r="E66" s="80" t="s">
        <v>28</v>
      </c>
      <c r="F66" s="80" t="s">
        <v>4673</v>
      </c>
      <c r="G66" s="70" t="s">
        <v>3720</v>
      </c>
      <c r="H66" s="70" t="s">
        <v>3719</v>
      </c>
      <c r="I66" s="70">
        <f t="shared" si="0"/>
        <v>13000000</v>
      </c>
      <c r="J66" s="70" t="s">
        <v>90</v>
      </c>
      <c r="K66" s="70">
        <f t="shared" si="1"/>
        <v>11003000</v>
      </c>
      <c r="L66" s="70" t="s">
        <v>158</v>
      </c>
      <c r="M66" s="70" t="str">
        <f t="shared" si="2"/>
        <v>2548004</v>
      </c>
      <c r="N66" s="70" t="s">
        <v>3586</v>
      </c>
      <c r="O66" s="70" t="str">
        <f t="shared" si="3"/>
        <v>N/A</v>
      </c>
      <c r="P66" s="70" t="s">
        <v>28</v>
      </c>
      <c r="Q66" s="70" t="str">
        <f t="shared" si="4"/>
        <v>25540443</v>
      </c>
      <c r="R66" s="70" t="s">
        <v>2981</v>
      </c>
      <c r="S66" s="81" t="s">
        <v>28</v>
      </c>
      <c r="T66" s="81" t="s">
        <v>28</v>
      </c>
      <c r="U66" s="70" t="str">
        <f t="shared" si="5"/>
        <v>N/A</v>
      </c>
      <c r="V66" s="70" t="s">
        <v>28</v>
      </c>
      <c r="W66" s="70" t="str">
        <f t="shared" si="6"/>
        <v>N/A</v>
      </c>
      <c r="X66" s="78" t="s">
        <v>28</v>
      </c>
      <c r="Y66" s="81" t="s">
        <v>28</v>
      </c>
      <c r="Z66" s="81" t="s">
        <v>28</v>
      </c>
      <c r="AA66" s="70" t="s">
        <v>2403</v>
      </c>
      <c r="AB66" s="80" t="s">
        <v>4223</v>
      </c>
      <c r="AC66" s="81" t="s">
        <v>28</v>
      </c>
      <c r="AD66" s="78">
        <v>41128</v>
      </c>
      <c r="AE66" s="82" t="s">
        <v>3843</v>
      </c>
      <c r="AF66" s="78">
        <v>41486</v>
      </c>
      <c r="AG66" s="82" t="s">
        <v>4923</v>
      </c>
      <c r="AH66" s="81" t="s">
        <v>4754</v>
      </c>
      <c r="AI66" s="81" t="s">
        <v>28</v>
      </c>
      <c r="AJ66" s="81" t="s">
        <v>3847</v>
      </c>
      <c r="AK66" s="82" t="s">
        <v>28</v>
      </c>
      <c r="AL66" s="82" t="s">
        <v>28</v>
      </c>
      <c r="AM66" s="82" t="s">
        <v>28</v>
      </c>
      <c r="AN66" s="82" t="s">
        <v>28</v>
      </c>
      <c r="AO66" s="81" t="s">
        <v>28</v>
      </c>
    </row>
    <row r="67" spans="1:41" s="83" customFormat="1" ht="42" x14ac:dyDescent="0.4">
      <c r="A67" s="63">
        <v>66</v>
      </c>
      <c r="B67" s="79">
        <v>55300700504</v>
      </c>
      <c r="C67" s="70" t="s">
        <v>17</v>
      </c>
      <c r="D67" s="80" t="s">
        <v>4902</v>
      </c>
      <c r="E67" s="80" t="s">
        <v>28</v>
      </c>
      <c r="F67" s="80" t="s">
        <v>4903</v>
      </c>
      <c r="G67" s="70" t="s">
        <v>3720</v>
      </c>
      <c r="H67" s="70" t="s">
        <v>3719</v>
      </c>
      <c r="I67" s="70">
        <f t="shared" si="0"/>
        <v>13000000</v>
      </c>
      <c r="J67" s="70" t="s">
        <v>90</v>
      </c>
      <c r="K67" s="70">
        <f t="shared" si="1"/>
        <v>11003000</v>
      </c>
      <c r="L67" s="70" t="s">
        <v>158</v>
      </c>
      <c r="M67" s="70" t="str">
        <f t="shared" si="2"/>
        <v>2548004</v>
      </c>
      <c r="N67" s="70" t="s">
        <v>3586</v>
      </c>
      <c r="O67" s="70" t="str">
        <f t="shared" si="3"/>
        <v>N/A</v>
      </c>
      <c r="P67" s="70" t="s">
        <v>28</v>
      </c>
      <c r="Q67" s="70" t="str">
        <f t="shared" si="4"/>
        <v>25540443</v>
      </c>
      <c r="R67" s="70" t="s">
        <v>2981</v>
      </c>
      <c r="S67" s="81" t="s">
        <v>28</v>
      </c>
      <c r="T67" s="81" t="s">
        <v>28</v>
      </c>
      <c r="U67" s="70" t="str">
        <f t="shared" si="5"/>
        <v>N/A</v>
      </c>
      <c r="V67" s="70" t="s">
        <v>28</v>
      </c>
      <c r="W67" s="70" t="str">
        <f t="shared" si="6"/>
        <v>N/A</v>
      </c>
      <c r="X67" s="78" t="s">
        <v>28</v>
      </c>
      <c r="Y67" s="81" t="s">
        <v>28</v>
      </c>
      <c r="Z67" s="81" t="s">
        <v>28</v>
      </c>
      <c r="AA67" s="70" t="s">
        <v>2330</v>
      </c>
      <c r="AB67" s="80" t="s">
        <v>4904</v>
      </c>
      <c r="AC67" s="81" t="s">
        <v>28</v>
      </c>
      <c r="AD67" s="78">
        <v>41128</v>
      </c>
      <c r="AE67" s="82" t="s">
        <v>3843</v>
      </c>
      <c r="AF67" s="78">
        <v>41486</v>
      </c>
      <c r="AG67" s="82" t="s">
        <v>4923</v>
      </c>
      <c r="AH67" s="81" t="s">
        <v>4754</v>
      </c>
      <c r="AI67" s="81" t="s">
        <v>28</v>
      </c>
      <c r="AJ67" s="81" t="s">
        <v>3847</v>
      </c>
      <c r="AK67" s="82" t="s">
        <v>28</v>
      </c>
      <c r="AL67" s="82" t="s">
        <v>28</v>
      </c>
      <c r="AM67" s="82" t="s">
        <v>28</v>
      </c>
      <c r="AN67" s="82" t="s">
        <v>28</v>
      </c>
      <c r="AO67" s="81" t="s">
        <v>28</v>
      </c>
    </row>
    <row r="68" spans="1:41" s="83" customFormat="1" ht="42" x14ac:dyDescent="0.4">
      <c r="A68" s="63">
        <v>67</v>
      </c>
      <c r="B68" s="79">
        <v>55300700603</v>
      </c>
      <c r="C68" s="70" t="s">
        <v>3</v>
      </c>
      <c r="D68" s="80" t="s">
        <v>4756</v>
      </c>
      <c r="E68" s="80" t="s">
        <v>28</v>
      </c>
      <c r="F68" s="80" t="s">
        <v>4757</v>
      </c>
      <c r="G68" s="70" t="s">
        <v>3720</v>
      </c>
      <c r="H68" s="70" t="s">
        <v>3719</v>
      </c>
      <c r="I68" s="70">
        <f t="shared" si="0"/>
        <v>13000000</v>
      </c>
      <c r="J68" s="70" t="s">
        <v>90</v>
      </c>
      <c r="K68" s="70">
        <f t="shared" si="1"/>
        <v>11003000</v>
      </c>
      <c r="L68" s="70" t="s">
        <v>158</v>
      </c>
      <c r="M68" s="70" t="str">
        <f t="shared" si="2"/>
        <v>2548004</v>
      </c>
      <c r="N68" s="70" t="s">
        <v>3586</v>
      </c>
      <c r="O68" s="70" t="str">
        <f t="shared" si="3"/>
        <v>N/A</v>
      </c>
      <c r="P68" s="70" t="s">
        <v>28</v>
      </c>
      <c r="Q68" s="70" t="str">
        <f t="shared" si="4"/>
        <v>25540444</v>
      </c>
      <c r="R68" s="70" t="s">
        <v>2982</v>
      </c>
      <c r="S68" s="81" t="s">
        <v>28</v>
      </c>
      <c r="T68" s="81" t="s">
        <v>28</v>
      </c>
      <c r="U68" s="70" t="str">
        <f t="shared" si="5"/>
        <v>N/A</v>
      </c>
      <c r="V68" s="70" t="s">
        <v>28</v>
      </c>
      <c r="W68" s="70" t="str">
        <f t="shared" si="6"/>
        <v>N/A</v>
      </c>
      <c r="X68" s="78" t="s">
        <v>28</v>
      </c>
      <c r="Y68" s="81" t="s">
        <v>28</v>
      </c>
      <c r="Z68" s="81" t="s">
        <v>28</v>
      </c>
      <c r="AA68" s="70" t="s">
        <v>2327</v>
      </c>
      <c r="AB68" s="80" t="s">
        <v>4758</v>
      </c>
      <c r="AC68" s="81" t="s">
        <v>28</v>
      </c>
      <c r="AD68" s="78">
        <v>41179</v>
      </c>
      <c r="AE68" s="82" t="s">
        <v>3843</v>
      </c>
      <c r="AF68" s="78">
        <v>41486</v>
      </c>
      <c r="AG68" s="82" t="s">
        <v>4923</v>
      </c>
      <c r="AH68" s="81" t="s">
        <v>4754</v>
      </c>
      <c r="AI68" s="81" t="s">
        <v>28</v>
      </c>
      <c r="AJ68" s="81" t="s">
        <v>3847</v>
      </c>
      <c r="AK68" s="82" t="s">
        <v>28</v>
      </c>
      <c r="AL68" s="82" t="s">
        <v>28</v>
      </c>
      <c r="AM68" s="82" t="s">
        <v>28</v>
      </c>
      <c r="AN68" s="82" t="s">
        <v>28</v>
      </c>
      <c r="AO68" s="81" t="s">
        <v>28</v>
      </c>
    </row>
    <row r="69" spans="1:41" s="83" customFormat="1" ht="63" x14ac:dyDescent="0.4">
      <c r="A69" s="63">
        <v>68</v>
      </c>
      <c r="B69" s="79">
        <v>55300700701</v>
      </c>
      <c r="C69" s="70" t="s">
        <v>17</v>
      </c>
      <c r="D69" s="80" t="s">
        <v>6063</v>
      </c>
      <c r="E69" s="80" t="s">
        <v>28</v>
      </c>
      <c r="F69" s="80" t="s">
        <v>6064</v>
      </c>
      <c r="G69" s="70" t="s">
        <v>3720</v>
      </c>
      <c r="H69" s="70" t="s">
        <v>3719</v>
      </c>
      <c r="I69" s="70">
        <f t="shared" si="0"/>
        <v>13000000</v>
      </c>
      <c r="J69" s="70" t="s">
        <v>90</v>
      </c>
      <c r="K69" s="70">
        <f t="shared" si="1"/>
        <v>11005000</v>
      </c>
      <c r="L69" s="70" t="s">
        <v>162</v>
      </c>
      <c r="M69" s="70" t="str">
        <f t="shared" si="2"/>
        <v>2548005</v>
      </c>
      <c r="N69" s="70" t="s">
        <v>3589</v>
      </c>
      <c r="O69" s="70" t="str">
        <f t="shared" si="3"/>
        <v>N/A</v>
      </c>
      <c r="P69" s="70" t="s">
        <v>28</v>
      </c>
      <c r="Q69" s="70" t="str">
        <f t="shared" si="4"/>
        <v>25540445</v>
      </c>
      <c r="R69" s="70" t="s">
        <v>2983</v>
      </c>
      <c r="S69" s="81" t="s">
        <v>28</v>
      </c>
      <c r="T69" s="81" t="s">
        <v>28</v>
      </c>
      <c r="U69" s="70" t="str">
        <f t="shared" si="5"/>
        <v>N/A</v>
      </c>
      <c r="V69" s="70" t="s">
        <v>28</v>
      </c>
      <c r="W69" s="70" t="str">
        <f t="shared" si="6"/>
        <v>N/A</v>
      </c>
      <c r="X69" s="78" t="s">
        <v>28</v>
      </c>
      <c r="Y69" s="81" t="s">
        <v>28</v>
      </c>
      <c r="Z69" s="81" t="s">
        <v>28</v>
      </c>
      <c r="AA69" s="70" t="s">
        <v>13</v>
      </c>
      <c r="AB69" s="80" t="s">
        <v>6065</v>
      </c>
      <c r="AC69" s="81" t="s">
        <v>28</v>
      </c>
      <c r="AD69" s="78" t="s">
        <v>28</v>
      </c>
      <c r="AE69" s="82" t="s">
        <v>3843</v>
      </c>
      <c r="AF69" s="78">
        <v>41206</v>
      </c>
      <c r="AG69" s="82" t="s">
        <v>3843</v>
      </c>
      <c r="AH69" s="81" t="s">
        <v>4754</v>
      </c>
      <c r="AI69" s="81" t="s">
        <v>5388</v>
      </c>
      <c r="AJ69" s="81" t="s">
        <v>4774</v>
      </c>
      <c r="AK69" s="82" t="s">
        <v>28</v>
      </c>
      <c r="AL69" s="82" t="s">
        <v>28</v>
      </c>
      <c r="AM69" s="82" t="s">
        <v>28</v>
      </c>
      <c r="AN69" s="82" t="s">
        <v>28</v>
      </c>
      <c r="AO69" s="81" t="s">
        <v>28</v>
      </c>
    </row>
    <row r="70" spans="1:41" s="83" customFormat="1" ht="42" x14ac:dyDescent="0.4">
      <c r="A70" s="63">
        <v>69</v>
      </c>
      <c r="B70" s="79">
        <v>55300800202</v>
      </c>
      <c r="C70" s="70" t="s">
        <v>17</v>
      </c>
      <c r="D70" s="80" t="s">
        <v>4759</v>
      </c>
      <c r="E70" s="80" t="s">
        <v>28</v>
      </c>
      <c r="F70" s="80" t="s">
        <v>4760</v>
      </c>
      <c r="G70" s="70" t="s">
        <v>3718</v>
      </c>
      <c r="H70" s="70" t="s">
        <v>3719</v>
      </c>
      <c r="I70" s="70">
        <f t="shared" si="0"/>
        <v>13000000</v>
      </c>
      <c r="J70" s="70" t="s">
        <v>90</v>
      </c>
      <c r="K70" s="70">
        <f t="shared" si="1"/>
        <v>11005000</v>
      </c>
      <c r="L70" s="70" t="s">
        <v>162</v>
      </c>
      <c r="M70" s="70" t="str">
        <f t="shared" si="2"/>
        <v>2541009</v>
      </c>
      <c r="N70" s="70" t="s">
        <v>3559</v>
      </c>
      <c r="O70" s="70" t="str">
        <f t="shared" si="3"/>
        <v>N/A</v>
      </c>
      <c r="P70" s="70" t="s">
        <v>28</v>
      </c>
      <c r="Q70" s="70" t="str">
        <f t="shared" si="4"/>
        <v>25540439</v>
      </c>
      <c r="R70" s="70" t="s">
        <v>2976</v>
      </c>
      <c r="S70" s="81" t="s">
        <v>28</v>
      </c>
      <c r="T70" s="81" t="s">
        <v>28</v>
      </c>
      <c r="U70" s="70" t="str">
        <f t="shared" si="5"/>
        <v>N/A</v>
      </c>
      <c r="V70" s="70" t="s">
        <v>28</v>
      </c>
      <c r="W70" s="70" t="str">
        <f t="shared" si="6"/>
        <v>N/A</v>
      </c>
      <c r="X70" s="78" t="s">
        <v>28</v>
      </c>
      <c r="Y70" s="81" t="s">
        <v>28</v>
      </c>
      <c r="Z70" s="81" t="s">
        <v>28</v>
      </c>
      <c r="AA70" s="70" t="s">
        <v>2378</v>
      </c>
      <c r="AB70" s="80" t="s">
        <v>4761</v>
      </c>
      <c r="AC70" s="81" t="s">
        <v>28</v>
      </c>
      <c r="AD70" s="78">
        <v>41128</v>
      </c>
      <c r="AE70" s="82" t="s">
        <v>3843</v>
      </c>
      <c r="AF70" s="78">
        <v>41486</v>
      </c>
      <c r="AG70" s="82" t="s">
        <v>4923</v>
      </c>
      <c r="AH70" s="81" t="s">
        <v>4762</v>
      </c>
      <c r="AI70" s="81" t="s">
        <v>28</v>
      </c>
      <c r="AJ70" s="81" t="s">
        <v>3847</v>
      </c>
      <c r="AK70" s="82" t="s">
        <v>28</v>
      </c>
      <c r="AL70" s="82" t="s">
        <v>28</v>
      </c>
      <c r="AM70" s="82" t="s">
        <v>28</v>
      </c>
      <c r="AN70" s="82" t="s">
        <v>28</v>
      </c>
      <c r="AO70" s="81" t="s">
        <v>28</v>
      </c>
    </row>
    <row r="71" spans="1:41" s="83" customFormat="1" ht="42" x14ac:dyDescent="0.4">
      <c r="A71" s="63">
        <v>70</v>
      </c>
      <c r="B71" s="79">
        <v>55360800401</v>
      </c>
      <c r="C71" s="70" t="s">
        <v>17</v>
      </c>
      <c r="D71" s="80" t="s">
        <v>6066</v>
      </c>
      <c r="E71" s="80" t="s">
        <v>28</v>
      </c>
      <c r="F71" s="80" t="s">
        <v>6033</v>
      </c>
      <c r="G71" s="70" t="s">
        <v>3718</v>
      </c>
      <c r="H71" s="70" t="s">
        <v>3719</v>
      </c>
      <c r="I71" s="70">
        <f t="shared" si="0"/>
        <v>13600000</v>
      </c>
      <c r="J71" s="70" t="s">
        <v>98</v>
      </c>
      <c r="K71" s="70" t="str">
        <f t="shared" si="1"/>
        <v>N/A</v>
      </c>
      <c r="L71" s="70" t="s">
        <v>28</v>
      </c>
      <c r="M71" s="70" t="str">
        <f t="shared" si="2"/>
        <v>2548001</v>
      </c>
      <c r="N71" s="70" t="s">
        <v>3373</v>
      </c>
      <c r="O71" s="70">
        <f t="shared" si="3"/>
        <v>13605005</v>
      </c>
      <c r="P71" s="70" t="s">
        <v>2658</v>
      </c>
      <c r="Q71" s="70" t="str">
        <f t="shared" si="4"/>
        <v>25540486</v>
      </c>
      <c r="R71" s="70" t="s">
        <v>2939</v>
      </c>
      <c r="S71" s="81" t="s">
        <v>28</v>
      </c>
      <c r="T71" s="81" t="s">
        <v>28</v>
      </c>
      <c r="U71" s="70" t="str">
        <f t="shared" si="5"/>
        <v>N/A</v>
      </c>
      <c r="V71" s="70" t="s">
        <v>28</v>
      </c>
      <c r="W71" s="70" t="str">
        <f t="shared" si="6"/>
        <v>N/A</v>
      </c>
      <c r="X71" s="78" t="s">
        <v>28</v>
      </c>
      <c r="Y71" s="81" t="s">
        <v>28</v>
      </c>
      <c r="Z71" s="81" t="s">
        <v>28</v>
      </c>
      <c r="AA71" s="70" t="s">
        <v>2455</v>
      </c>
      <c r="AB71" s="80" t="s">
        <v>3765</v>
      </c>
      <c r="AC71" s="81" t="s">
        <v>28</v>
      </c>
      <c r="AD71" s="78">
        <v>41128</v>
      </c>
      <c r="AE71" s="82" t="s">
        <v>3843</v>
      </c>
      <c r="AF71" s="78">
        <v>41486</v>
      </c>
      <c r="AG71" s="82" t="s">
        <v>4923</v>
      </c>
      <c r="AH71" s="81" t="s">
        <v>4762</v>
      </c>
      <c r="AI71" s="81" t="s">
        <v>28</v>
      </c>
      <c r="AJ71" s="81" t="s">
        <v>3847</v>
      </c>
      <c r="AK71" s="82" t="s">
        <v>28</v>
      </c>
      <c r="AL71" s="82" t="s">
        <v>28</v>
      </c>
      <c r="AM71" s="82" t="s">
        <v>28</v>
      </c>
      <c r="AN71" s="82" t="s">
        <v>28</v>
      </c>
      <c r="AO71" s="81" t="s">
        <v>28</v>
      </c>
    </row>
    <row r="72" spans="1:41" s="83" customFormat="1" ht="42" x14ac:dyDescent="0.4">
      <c r="A72" s="63">
        <v>71</v>
      </c>
      <c r="B72" s="79">
        <v>55540460006</v>
      </c>
      <c r="C72" s="70" t="s">
        <v>3</v>
      </c>
      <c r="D72" s="80" t="s">
        <v>6067</v>
      </c>
      <c r="E72" s="80" t="s">
        <v>28</v>
      </c>
      <c r="F72" s="80" t="s">
        <v>6068</v>
      </c>
      <c r="G72" s="70" t="s">
        <v>3721</v>
      </c>
      <c r="H72" s="70" t="s">
        <v>3879</v>
      </c>
      <c r="I72" s="70">
        <f t="shared" si="0"/>
        <v>11200000</v>
      </c>
      <c r="J72" s="70" t="s">
        <v>81</v>
      </c>
      <c r="K72" s="70">
        <f t="shared" si="1"/>
        <v>11202000</v>
      </c>
      <c r="L72" s="70" t="s">
        <v>174</v>
      </c>
      <c r="M72" s="70" t="str">
        <f t="shared" si="2"/>
        <v>2537004</v>
      </c>
      <c r="N72" s="70" t="s">
        <v>3550</v>
      </c>
      <c r="O72" s="70" t="str">
        <f t="shared" si="3"/>
        <v>N/A</v>
      </c>
      <c r="P72" s="70" t="s">
        <v>28</v>
      </c>
      <c r="Q72" s="70" t="str">
        <f t="shared" si="4"/>
        <v>25540368</v>
      </c>
      <c r="R72" s="70" t="s">
        <v>2675</v>
      </c>
      <c r="S72" s="81" t="s">
        <v>28</v>
      </c>
      <c r="T72" s="81" t="s">
        <v>3958</v>
      </c>
      <c r="U72" s="70" t="str">
        <f t="shared" si="5"/>
        <v>276</v>
      </c>
      <c r="V72" s="70" t="s">
        <v>1719</v>
      </c>
      <c r="W72" s="70" t="str">
        <f t="shared" si="6"/>
        <v>Europe</v>
      </c>
      <c r="X72" s="78" t="s">
        <v>28</v>
      </c>
      <c r="Y72" s="81" t="s">
        <v>28</v>
      </c>
      <c r="Z72" s="81" t="s">
        <v>28</v>
      </c>
      <c r="AA72" s="70" t="s">
        <v>2420</v>
      </c>
      <c r="AB72" s="80" t="s">
        <v>6069</v>
      </c>
      <c r="AC72" s="81" t="s">
        <v>28</v>
      </c>
      <c r="AD72" s="78">
        <v>41116</v>
      </c>
      <c r="AE72" s="82" t="s">
        <v>3843</v>
      </c>
      <c r="AF72" s="78">
        <v>41282</v>
      </c>
      <c r="AG72" s="82" t="s">
        <v>3841</v>
      </c>
      <c r="AH72" s="81" t="s">
        <v>28</v>
      </c>
      <c r="AI72" s="81" t="s">
        <v>5020</v>
      </c>
      <c r="AJ72" s="81" t="s">
        <v>4775</v>
      </c>
      <c r="AK72" s="82" t="s">
        <v>28</v>
      </c>
      <c r="AL72" s="82" t="s">
        <v>28</v>
      </c>
      <c r="AM72" s="82" t="s">
        <v>28</v>
      </c>
      <c r="AN72" s="82" t="s">
        <v>28</v>
      </c>
      <c r="AO72" s="81" t="s">
        <v>28</v>
      </c>
    </row>
    <row r="73" spans="1:41" s="83" customFormat="1" ht="42" x14ac:dyDescent="0.4">
      <c r="A73" s="63">
        <v>72</v>
      </c>
      <c r="B73" s="79">
        <v>55540460007</v>
      </c>
      <c r="C73" s="70" t="s">
        <v>3</v>
      </c>
      <c r="D73" s="80" t="s">
        <v>6070</v>
      </c>
      <c r="E73" s="80" t="s">
        <v>28</v>
      </c>
      <c r="F73" s="80" t="s">
        <v>6071</v>
      </c>
      <c r="G73" s="70" t="s">
        <v>3721</v>
      </c>
      <c r="H73" s="70" t="s">
        <v>3879</v>
      </c>
      <c r="I73" s="70">
        <f t="shared" si="0"/>
        <v>11200000</v>
      </c>
      <c r="J73" s="70" t="s">
        <v>81</v>
      </c>
      <c r="K73" s="70">
        <f t="shared" si="1"/>
        <v>11202000</v>
      </c>
      <c r="L73" s="70" t="s">
        <v>174</v>
      </c>
      <c r="M73" s="70" t="str">
        <f t="shared" si="2"/>
        <v>2537004</v>
      </c>
      <c r="N73" s="70" t="s">
        <v>3550</v>
      </c>
      <c r="O73" s="70" t="str">
        <f t="shared" si="3"/>
        <v>N/A</v>
      </c>
      <c r="P73" s="70" t="s">
        <v>28</v>
      </c>
      <c r="Q73" s="70" t="str">
        <f t="shared" si="4"/>
        <v>25540368</v>
      </c>
      <c r="R73" s="70" t="s">
        <v>2675</v>
      </c>
      <c r="S73" s="81" t="s">
        <v>28</v>
      </c>
      <c r="T73" s="81" t="s">
        <v>3958</v>
      </c>
      <c r="U73" s="70" t="str">
        <f t="shared" si="5"/>
        <v>276</v>
      </c>
      <c r="V73" s="70" t="s">
        <v>1719</v>
      </c>
      <c r="W73" s="70" t="str">
        <f t="shared" si="6"/>
        <v>Europe</v>
      </c>
      <c r="X73" s="78" t="s">
        <v>28</v>
      </c>
      <c r="Y73" s="81" t="s">
        <v>28</v>
      </c>
      <c r="Z73" s="81" t="s">
        <v>28</v>
      </c>
      <c r="AA73" s="70" t="s">
        <v>2420</v>
      </c>
      <c r="AB73" s="80" t="s">
        <v>6072</v>
      </c>
      <c r="AC73" s="81" t="s">
        <v>28</v>
      </c>
      <c r="AD73" s="78">
        <v>41116</v>
      </c>
      <c r="AE73" s="82" t="s">
        <v>3843</v>
      </c>
      <c r="AF73" s="78">
        <v>41282</v>
      </c>
      <c r="AG73" s="82" t="s">
        <v>3841</v>
      </c>
      <c r="AH73" s="81" t="s">
        <v>28</v>
      </c>
      <c r="AI73" s="81" t="s">
        <v>5020</v>
      </c>
      <c r="AJ73" s="81" t="s">
        <v>4775</v>
      </c>
      <c r="AK73" s="82" t="s">
        <v>28</v>
      </c>
      <c r="AL73" s="82" t="s">
        <v>28</v>
      </c>
      <c r="AM73" s="82" t="s">
        <v>28</v>
      </c>
      <c r="AN73" s="82" t="s">
        <v>28</v>
      </c>
      <c r="AO73" s="81" t="s">
        <v>28</v>
      </c>
    </row>
    <row r="74" spans="1:41" s="83" customFormat="1" ht="42" x14ac:dyDescent="0.4">
      <c r="A74" s="63">
        <v>73</v>
      </c>
      <c r="B74" s="79">
        <v>55540460008</v>
      </c>
      <c r="C74" s="70" t="s">
        <v>17</v>
      </c>
      <c r="D74" s="80" t="s">
        <v>6073</v>
      </c>
      <c r="E74" s="80" t="s">
        <v>28</v>
      </c>
      <c r="F74" s="80" t="s">
        <v>6074</v>
      </c>
      <c r="G74" s="70" t="s">
        <v>3721</v>
      </c>
      <c r="H74" s="70" t="s">
        <v>3879</v>
      </c>
      <c r="I74" s="70">
        <f t="shared" si="0"/>
        <v>11200000</v>
      </c>
      <c r="J74" s="70" t="s">
        <v>81</v>
      </c>
      <c r="K74" s="70">
        <f t="shared" si="1"/>
        <v>11202000</v>
      </c>
      <c r="L74" s="70" t="s">
        <v>174</v>
      </c>
      <c r="M74" s="70" t="str">
        <f t="shared" si="2"/>
        <v>2537004</v>
      </c>
      <c r="N74" s="70" t="s">
        <v>3550</v>
      </c>
      <c r="O74" s="70" t="str">
        <f t="shared" si="3"/>
        <v>N/A</v>
      </c>
      <c r="P74" s="70" t="s">
        <v>28</v>
      </c>
      <c r="Q74" s="70" t="str">
        <f t="shared" si="4"/>
        <v>25540368</v>
      </c>
      <c r="R74" s="70" t="s">
        <v>2675</v>
      </c>
      <c r="S74" s="81" t="s">
        <v>28</v>
      </c>
      <c r="T74" s="81" t="s">
        <v>3958</v>
      </c>
      <c r="U74" s="70" t="str">
        <f t="shared" si="5"/>
        <v>276</v>
      </c>
      <c r="V74" s="70" t="s">
        <v>1719</v>
      </c>
      <c r="W74" s="70" t="str">
        <f t="shared" si="6"/>
        <v>Europe</v>
      </c>
      <c r="X74" s="78" t="s">
        <v>28</v>
      </c>
      <c r="Y74" s="81" t="s">
        <v>28</v>
      </c>
      <c r="Z74" s="81" t="s">
        <v>28</v>
      </c>
      <c r="AA74" s="70" t="s">
        <v>2420</v>
      </c>
      <c r="AB74" s="80" t="s">
        <v>6075</v>
      </c>
      <c r="AC74" s="81" t="s">
        <v>28</v>
      </c>
      <c r="AD74" s="78">
        <v>41116</v>
      </c>
      <c r="AE74" s="82" t="s">
        <v>3843</v>
      </c>
      <c r="AF74" s="78">
        <v>41282</v>
      </c>
      <c r="AG74" s="82" t="s">
        <v>3841</v>
      </c>
      <c r="AH74" s="81" t="s">
        <v>28</v>
      </c>
      <c r="AI74" s="81" t="s">
        <v>5020</v>
      </c>
      <c r="AJ74" s="81" t="s">
        <v>4775</v>
      </c>
      <c r="AK74" s="82" t="s">
        <v>28</v>
      </c>
      <c r="AL74" s="82" t="s">
        <v>28</v>
      </c>
      <c r="AM74" s="82" t="s">
        <v>28</v>
      </c>
      <c r="AN74" s="82" t="s">
        <v>28</v>
      </c>
      <c r="AO74" s="81" t="s">
        <v>28</v>
      </c>
    </row>
    <row r="75" spans="1:41" s="83" customFormat="1" ht="42" x14ac:dyDescent="0.4">
      <c r="A75" s="63">
        <v>74</v>
      </c>
      <c r="B75" s="79">
        <v>55540460016</v>
      </c>
      <c r="C75" s="70" t="s">
        <v>17</v>
      </c>
      <c r="D75" s="80" t="s">
        <v>4346</v>
      </c>
      <c r="E75" s="80" t="s">
        <v>28</v>
      </c>
      <c r="F75" s="80" t="s">
        <v>6076</v>
      </c>
      <c r="G75" s="70" t="s">
        <v>3721</v>
      </c>
      <c r="H75" s="70" t="s">
        <v>3879</v>
      </c>
      <c r="I75" s="70">
        <f t="shared" si="0"/>
        <v>11300000</v>
      </c>
      <c r="J75" s="70" t="s">
        <v>36</v>
      </c>
      <c r="K75" s="70">
        <f t="shared" si="1"/>
        <v>11303000</v>
      </c>
      <c r="L75" s="70" t="s">
        <v>184</v>
      </c>
      <c r="M75" s="70" t="str">
        <f t="shared" si="2"/>
        <v>2514001</v>
      </c>
      <c r="N75" s="70" t="s">
        <v>3549</v>
      </c>
      <c r="O75" s="70" t="str">
        <f t="shared" si="3"/>
        <v>N/A</v>
      </c>
      <c r="P75" s="70" t="s">
        <v>28</v>
      </c>
      <c r="Q75" s="70" t="str">
        <f t="shared" si="4"/>
        <v>25540016</v>
      </c>
      <c r="R75" s="70" t="s">
        <v>3038</v>
      </c>
      <c r="S75" s="81" t="s">
        <v>28</v>
      </c>
      <c r="T75" s="70" t="s">
        <v>6077</v>
      </c>
      <c r="U75" s="70" t="str">
        <f t="shared" si="5"/>
        <v>840</v>
      </c>
      <c r="V75" s="70" t="s">
        <v>2029</v>
      </c>
      <c r="W75" s="70" t="str">
        <f t="shared" si="6"/>
        <v>North America</v>
      </c>
      <c r="X75" s="78" t="s">
        <v>28</v>
      </c>
      <c r="Y75" s="81" t="s">
        <v>28</v>
      </c>
      <c r="Z75" s="81" t="s">
        <v>28</v>
      </c>
      <c r="AA75" s="70" t="s">
        <v>2484</v>
      </c>
      <c r="AB75" s="86" t="s">
        <v>6078</v>
      </c>
      <c r="AC75" s="81" t="s">
        <v>28</v>
      </c>
      <c r="AD75" s="78">
        <v>41140</v>
      </c>
      <c r="AE75" s="82" t="s">
        <v>3843</v>
      </c>
      <c r="AF75" s="78">
        <v>41274</v>
      </c>
      <c r="AG75" s="82" t="s">
        <v>3843</v>
      </c>
      <c r="AH75" s="81" t="s">
        <v>28</v>
      </c>
      <c r="AI75" s="81" t="s">
        <v>5313</v>
      </c>
      <c r="AJ75" s="81" t="s">
        <v>4775</v>
      </c>
      <c r="AK75" s="82" t="s">
        <v>28</v>
      </c>
      <c r="AL75" s="82" t="s">
        <v>28</v>
      </c>
      <c r="AM75" s="82" t="s">
        <v>28</v>
      </c>
      <c r="AN75" s="82" t="s">
        <v>28</v>
      </c>
      <c r="AO75" s="81" t="s">
        <v>28</v>
      </c>
    </row>
    <row r="76" spans="1:41" s="83" customFormat="1" ht="63" x14ac:dyDescent="0.4">
      <c r="A76" s="63">
        <v>75</v>
      </c>
      <c r="B76" s="79">
        <v>55540460017</v>
      </c>
      <c r="C76" s="70" t="s">
        <v>17</v>
      </c>
      <c r="D76" s="80" t="s">
        <v>6079</v>
      </c>
      <c r="E76" s="80" t="s">
        <v>28</v>
      </c>
      <c r="F76" s="80" t="s">
        <v>6080</v>
      </c>
      <c r="G76" s="70" t="s">
        <v>3721</v>
      </c>
      <c r="H76" s="70" t="s">
        <v>3879</v>
      </c>
      <c r="I76" s="70">
        <f t="shared" si="0"/>
        <v>11300000</v>
      </c>
      <c r="J76" s="70" t="s">
        <v>36</v>
      </c>
      <c r="K76" s="70">
        <f t="shared" si="1"/>
        <v>11303000</v>
      </c>
      <c r="L76" s="70" t="s">
        <v>184</v>
      </c>
      <c r="M76" s="70" t="str">
        <f t="shared" si="2"/>
        <v>2550005</v>
      </c>
      <c r="N76" s="70" t="s">
        <v>3580</v>
      </c>
      <c r="O76" s="70" t="str">
        <f t="shared" si="3"/>
        <v>N/A</v>
      </c>
      <c r="P76" s="70" t="s">
        <v>28</v>
      </c>
      <c r="Q76" s="70" t="str">
        <f t="shared" si="4"/>
        <v>25550011</v>
      </c>
      <c r="R76" s="70" t="s">
        <v>2694</v>
      </c>
      <c r="S76" s="81" t="s">
        <v>28</v>
      </c>
      <c r="T76" s="70" t="s">
        <v>6081</v>
      </c>
      <c r="U76" s="70" t="str">
        <f t="shared" si="5"/>
        <v>360</v>
      </c>
      <c r="V76" s="70" t="s">
        <v>1759</v>
      </c>
      <c r="W76" s="70" t="str">
        <f t="shared" si="6"/>
        <v>Asia</v>
      </c>
      <c r="X76" s="78" t="s">
        <v>28</v>
      </c>
      <c r="Y76" s="81" t="s">
        <v>28</v>
      </c>
      <c r="Z76" s="81" t="s">
        <v>28</v>
      </c>
      <c r="AA76" s="70" t="s">
        <v>13</v>
      </c>
      <c r="AB76" s="86" t="s">
        <v>6082</v>
      </c>
      <c r="AC76" s="81" t="s">
        <v>28</v>
      </c>
      <c r="AD76" s="78">
        <v>41082</v>
      </c>
      <c r="AE76" s="82" t="s">
        <v>3843</v>
      </c>
      <c r="AF76" s="78">
        <v>41282</v>
      </c>
      <c r="AG76" s="82" t="s">
        <v>3841</v>
      </c>
      <c r="AH76" s="81" t="s">
        <v>28</v>
      </c>
      <c r="AI76" s="81" t="s">
        <v>5313</v>
      </c>
      <c r="AJ76" s="81" t="s">
        <v>4775</v>
      </c>
      <c r="AK76" s="82" t="s">
        <v>28</v>
      </c>
      <c r="AL76" s="82" t="s">
        <v>28</v>
      </c>
      <c r="AM76" s="82" t="s">
        <v>28</v>
      </c>
      <c r="AN76" s="82" t="s">
        <v>28</v>
      </c>
      <c r="AO76" s="81" t="s">
        <v>28</v>
      </c>
    </row>
    <row r="77" spans="1:41" s="83" customFormat="1" ht="63" x14ac:dyDescent="0.4">
      <c r="A77" s="63">
        <v>76</v>
      </c>
      <c r="B77" s="79">
        <v>55540460018</v>
      </c>
      <c r="C77" s="70" t="s">
        <v>6083</v>
      </c>
      <c r="D77" s="80" t="s">
        <v>6084</v>
      </c>
      <c r="E77" s="80" t="s">
        <v>6085</v>
      </c>
      <c r="F77" s="80" t="s">
        <v>6086</v>
      </c>
      <c r="G77" s="70" t="s">
        <v>3721</v>
      </c>
      <c r="H77" s="70" t="s">
        <v>3879</v>
      </c>
      <c r="I77" s="70">
        <f t="shared" si="0"/>
        <v>11300000</v>
      </c>
      <c r="J77" s="70" t="s">
        <v>36</v>
      </c>
      <c r="K77" s="70">
        <f t="shared" si="1"/>
        <v>11303000</v>
      </c>
      <c r="L77" s="70" t="s">
        <v>184</v>
      </c>
      <c r="M77" s="70" t="str">
        <f t="shared" si="2"/>
        <v>2550005</v>
      </c>
      <c r="N77" s="70" t="s">
        <v>3580</v>
      </c>
      <c r="O77" s="70" t="str">
        <f t="shared" si="3"/>
        <v>N/A</v>
      </c>
      <c r="P77" s="70" t="s">
        <v>28</v>
      </c>
      <c r="Q77" s="70" t="str">
        <f t="shared" si="4"/>
        <v>25550011</v>
      </c>
      <c r="R77" s="70" t="s">
        <v>2694</v>
      </c>
      <c r="S77" s="81" t="s">
        <v>28</v>
      </c>
      <c r="T77" s="70" t="s">
        <v>6081</v>
      </c>
      <c r="U77" s="70" t="str">
        <f t="shared" si="5"/>
        <v>360</v>
      </c>
      <c r="V77" s="70" t="s">
        <v>1759</v>
      </c>
      <c r="W77" s="70" t="str">
        <f t="shared" si="6"/>
        <v>Asia</v>
      </c>
      <c r="X77" s="78" t="s">
        <v>28</v>
      </c>
      <c r="Y77" s="81" t="s">
        <v>28</v>
      </c>
      <c r="Z77" s="81" t="s">
        <v>28</v>
      </c>
      <c r="AA77" s="70" t="s">
        <v>13</v>
      </c>
      <c r="AB77" s="86" t="s">
        <v>6087</v>
      </c>
      <c r="AC77" s="81" t="s">
        <v>28</v>
      </c>
      <c r="AD77" s="78">
        <v>41113</v>
      </c>
      <c r="AE77" s="82" t="s">
        <v>3843</v>
      </c>
      <c r="AF77" s="78">
        <v>41283</v>
      </c>
      <c r="AG77" s="82" t="s">
        <v>3841</v>
      </c>
      <c r="AH77" s="81" t="s">
        <v>28</v>
      </c>
      <c r="AI77" s="81" t="s">
        <v>5313</v>
      </c>
      <c r="AJ77" s="81" t="s">
        <v>4775</v>
      </c>
      <c r="AK77" s="82" t="s">
        <v>28</v>
      </c>
      <c r="AL77" s="82" t="s">
        <v>28</v>
      </c>
      <c r="AM77" s="82" t="s">
        <v>28</v>
      </c>
      <c r="AN77" s="82" t="s">
        <v>28</v>
      </c>
      <c r="AO77" s="81" t="s">
        <v>28</v>
      </c>
    </row>
    <row r="78" spans="1:41" s="83" customFormat="1" ht="42" x14ac:dyDescent="0.4">
      <c r="A78" s="63">
        <v>77</v>
      </c>
      <c r="B78" s="79">
        <v>55540460019</v>
      </c>
      <c r="C78" s="70" t="s">
        <v>17</v>
      </c>
      <c r="D78" s="80" t="s">
        <v>6088</v>
      </c>
      <c r="E78" s="80" t="s">
        <v>28</v>
      </c>
      <c r="F78" s="80" t="s">
        <v>6089</v>
      </c>
      <c r="G78" s="70" t="s">
        <v>3721</v>
      </c>
      <c r="H78" s="70" t="s">
        <v>3879</v>
      </c>
      <c r="I78" s="70">
        <f t="shared" si="0"/>
        <v>11300000</v>
      </c>
      <c r="J78" s="70" t="s">
        <v>36</v>
      </c>
      <c r="K78" s="70">
        <f t="shared" si="1"/>
        <v>11302000</v>
      </c>
      <c r="L78" s="70" t="s">
        <v>182</v>
      </c>
      <c r="M78" s="70" t="str">
        <f t="shared" si="2"/>
        <v>2543003</v>
      </c>
      <c r="N78" s="70" t="s">
        <v>3565</v>
      </c>
      <c r="O78" s="70" t="str">
        <f t="shared" si="3"/>
        <v>N/A</v>
      </c>
      <c r="P78" s="70" t="s">
        <v>28</v>
      </c>
      <c r="Q78" s="70" t="str">
        <f t="shared" si="4"/>
        <v>25540409</v>
      </c>
      <c r="R78" s="70" t="s">
        <v>2763</v>
      </c>
      <c r="S78" s="81" t="s">
        <v>28</v>
      </c>
      <c r="T78" s="70" t="s">
        <v>6081</v>
      </c>
      <c r="U78" s="70" t="str">
        <f t="shared" si="5"/>
        <v>360</v>
      </c>
      <c r="V78" s="70" t="s">
        <v>1759</v>
      </c>
      <c r="W78" s="70" t="str">
        <f t="shared" si="6"/>
        <v>Asia</v>
      </c>
      <c r="X78" s="78" t="s">
        <v>28</v>
      </c>
      <c r="Y78" s="81" t="s">
        <v>28</v>
      </c>
      <c r="Z78" s="81" t="s">
        <v>28</v>
      </c>
      <c r="AA78" s="70" t="s">
        <v>13</v>
      </c>
      <c r="AB78" s="86" t="s">
        <v>6090</v>
      </c>
      <c r="AC78" s="81" t="s">
        <v>28</v>
      </c>
      <c r="AD78" s="78">
        <v>41076</v>
      </c>
      <c r="AE78" s="82" t="s">
        <v>3843</v>
      </c>
      <c r="AF78" s="78">
        <v>41282</v>
      </c>
      <c r="AG78" s="82" t="s">
        <v>3841</v>
      </c>
      <c r="AH78" s="81" t="s">
        <v>28</v>
      </c>
      <c r="AI78" s="81" t="s">
        <v>5313</v>
      </c>
      <c r="AJ78" s="81" t="s">
        <v>4775</v>
      </c>
      <c r="AK78" s="82" t="s">
        <v>28</v>
      </c>
      <c r="AL78" s="82" t="s">
        <v>28</v>
      </c>
      <c r="AM78" s="82" t="s">
        <v>28</v>
      </c>
      <c r="AN78" s="82" t="s">
        <v>28</v>
      </c>
      <c r="AO78" s="81" t="s">
        <v>28</v>
      </c>
    </row>
    <row r="79" spans="1:41" s="83" customFormat="1" ht="42" x14ac:dyDescent="0.4">
      <c r="A79" s="63">
        <v>78</v>
      </c>
      <c r="B79" s="79">
        <v>55540460020</v>
      </c>
      <c r="C79" s="70" t="s">
        <v>17</v>
      </c>
      <c r="D79" s="80" t="s">
        <v>6091</v>
      </c>
      <c r="E79" s="80" t="s">
        <v>28</v>
      </c>
      <c r="F79" s="80" t="s">
        <v>28</v>
      </c>
      <c r="G79" s="70" t="s">
        <v>3721</v>
      </c>
      <c r="H79" s="70" t="s">
        <v>3879</v>
      </c>
      <c r="I79" s="70">
        <f t="shared" si="0"/>
        <v>11300000</v>
      </c>
      <c r="J79" s="70" t="s">
        <v>36</v>
      </c>
      <c r="K79" s="70">
        <f t="shared" si="1"/>
        <v>11302000</v>
      </c>
      <c r="L79" s="70" t="s">
        <v>182</v>
      </c>
      <c r="M79" s="70" t="str">
        <f t="shared" si="2"/>
        <v>2543003</v>
      </c>
      <c r="N79" s="70" t="s">
        <v>3565</v>
      </c>
      <c r="O79" s="70" t="str">
        <f t="shared" si="3"/>
        <v>N/A</v>
      </c>
      <c r="P79" s="70" t="s">
        <v>28</v>
      </c>
      <c r="Q79" s="70" t="str">
        <f t="shared" si="4"/>
        <v>25540409</v>
      </c>
      <c r="R79" s="70" t="s">
        <v>2763</v>
      </c>
      <c r="S79" s="81" t="s">
        <v>28</v>
      </c>
      <c r="T79" s="70" t="s">
        <v>6081</v>
      </c>
      <c r="U79" s="70" t="str">
        <f t="shared" si="5"/>
        <v>360</v>
      </c>
      <c r="V79" s="70" t="s">
        <v>1759</v>
      </c>
      <c r="W79" s="70" t="str">
        <f t="shared" si="6"/>
        <v>Asia</v>
      </c>
      <c r="X79" s="78" t="s">
        <v>28</v>
      </c>
      <c r="Y79" s="81" t="s">
        <v>28</v>
      </c>
      <c r="Z79" s="81" t="s">
        <v>28</v>
      </c>
      <c r="AA79" s="70" t="s">
        <v>13</v>
      </c>
      <c r="AB79" s="86" t="s">
        <v>6092</v>
      </c>
      <c r="AC79" s="81" t="s">
        <v>28</v>
      </c>
      <c r="AD79" s="78">
        <v>41113</v>
      </c>
      <c r="AE79" s="82" t="s">
        <v>3843</v>
      </c>
      <c r="AF79" s="78">
        <v>41282</v>
      </c>
      <c r="AG79" s="82" t="s">
        <v>3841</v>
      </c>
      <c r="AH79" s="81" t="s">
        <v>28</v>
      </c>
      <c r="AI79" s="81" t="s">
        <v>5313</v>
      </c>
      <c r="AJ79" s="81" t="s">
        <v>4775</v>
      </c>
      <c r="AK79" s="82" t="s">
        <v>28</v>
      </c>
      <c r="AL79" s="82" t="s">
        <v>28</v>
      </c>
      <c r="AM79" s="82" t="s">
        <v>28</v>
      </c>
      <c r="AN79" s="82" t="s">
        <v>28</v>
      </c>
      <c r="AO79" s="81" t="s">
        <v>28</v>
      </c>
    </row>
    <row r="80" spans="1:41" s="83" customFormat="1" ht="63" x14ac:dyDescent="0.4">
      <c r="A80" s="63">
        <v>79</v>
      </c>
      <c r="B80" s="79">
        <v>55540460021</v>
      </c>
      <c r="C80" s="70" t="s">
        <v>17</v>
      </c>
      <c r="D80" s="80" t="s">
        <v>6093</v>
      </c>
      <c r="E80" s="80" t="s">
        <v>28</v>
      </c>
      <c r="F80" s="80" t="s">
        <v>28</v>
      </c>
      <c r="G80" s="70" t="s">
        <v>3721</v>
      </c>
      <c r="H80" s="70" t="s">
        <v>3879</v>
      </c>
      <c r="I80" s="70">
        <f t="shared" si="0"/>
        <v>11300000</v>
      </c>
      <c r="J80" s="70" t="s">
        <v>36</v>
      </c>
      <c r="K80" s="70">
        <f t="shared" si="1"/>
        <v>11303000</v>
      </c>
      <c r="L80" s="70" t="s">
        <v>184</v>
      </c>
      <c r="M80" s="70" t="str">
        <f t="shared" si="2"/>
        <v>2550005</v>
      </c>
      <c r="N80" s="70" t="s">
        <v>3580</v>
      </c>
      <c r="O80" s="70" t="str">
        <f t="shared" si="3"/>
        <v>N/A</v>
      </c>
      <c r="P80" s="70" t="s">
        <v>28</v>
      </c>
      <c r="Q80" s="70" t="str">
        <f t="shared" si="4"/>
        <v>25550011</v>
      </c>
      <c r="R80" s="70" t="s">
        <v>2694</v>
      </c>
      <c r="S80" s="81" t="s">
        <v>28</v>
      </c>
      <c r="T80" s="70" t="s">
        <v>6081</v>
      </c>
      <c r="U80" s="70" t="str">
        <f t="shared" si="5"/>
        <v>360</v>
      </c>
      <c r="V80" s="70" t="s">
        <v>1759</v>
      </c>
      <c r="W80" s="70" t="str">
        <f t="shared" si="6"/>
        <v>Asia</v>
      </c>
      <c r="X80" s="78" t="s">
        <v>28</v>
      </c>
      <c r="Y80" s="81" t="s">
        <v>28</v>
      </c>
      <c r="Z80" s="81" t="s">
        <v>28</v>
      </c>
      <c r="AA80" s="70" t="s">
        <v>13</v>
      </c>
      <c r="AB80" s="86" t="s">
        <v>6094</v>
      </c>
      <c r="AC80" s="81" t="s">
        <v>28</v>
      </c>
      <c r="AD80" s="78">
        <v>41113</v>
      </c>
      <c r="AE80" s="82" t="s">
        <v>3843</v>
      </c>
      <c r="AF80" s="78">
        <v>41282</v>
      </c>
      <c r="AG80" s="82" t="s">
        <v>3841</v>
      </c>
      <c r="AH80" s="81" t="s">
        <v>28</v>
      </c>
      <c r="AI80" s="81" t="s">
        <v>5313</v>
      </c>
      <c r="AJ80" s="81" t="s">
        <v>4775</v>
      </c>
      <c r="AK80" s="82" t="s">
        <v>28</v>
      </c>
      <c r="AL80" s="82" t="s">
        <v>28</v>
      </c>
      <c r="AM80" s="82" t="s">
        <v>28</v>
      </c>
      <c r="AN80" s="82" t="s">
        <v>28</v>
      </c>
      <c r="AO80" s="81" t="s">
        <v>28</v>
      </c>
    </row>
    <row r="81" spans="1:41" s="83" customFormat="1" ht="42" x14ac:dyDescent="0.4">
      <c r="A81" s="63">
        <v>80</v>
      </c>
      <c r="B81" s="79">
        <v>55540460024</v>
      </c>
      <c r="C81" s="70" t="s">
        <v>17</v>
      </c>
      <c r="D81" s="80" t="s">
        <v>6095</v>
      </c>
      <c r="E81" s="80" t="s">
        <v>6096</v>
      </c>
      <c r="F81" s="80" t="s">
        <v>6097</v>
      </c>
      <c r="G81" s="70" t="s">
        <v>3721</v>
      </c>
      <c r="H81" s="70" t="s">
        <v>3879</v>
      </c>
      <c r="I81" s="70">
        <f t="shared" si="0"/>
        <v>10700000</v>
      </c>
      <c r="J81" s="70" t="s">
        <v>71</v>
      </c>
      <c r="K81" s="70">
        <f t="shared" si="1"/>
        <v>10712000</v>
      </c>
      <c r="L81" s="70" t="s">
        <v>126</v>
      </c>
      <c r="M81" s="70" t="str">
        <f t="shared" si="2"/>
        <v>2544002</v>
      </c>
      <c r="N81" s="70" t="s">
        <v>3508</v>
      </c>
      <c r="O81" s="70" t="str">
        <f t="shared" si="3"/>
        <v>N/A</v>
      </c>
      <c r="P81" s="70" t="s">
        <v>28</v>
      </c>
      <c r="Q81" s="70" t="str">
        <f t="shared" si="4"/>
        <v>25540160</v>
      </c>
      <c r="R81" s="70" t="s">
        <v>2765</v>
      </c>
      <c r="S81" s="81" t="s">
        <v>28</v>
      </c>
      <c r="T81" s="81" t="s">
        <v>6098</v>
      </c>
      <c r="U81" s="70" t="str">
        <f t="shared" si="5"/>
        <v>246</v>
      </c>
      <c r="V81" s="70" t="s">
        <v>1698</v>
      </c>
      <c r="W81" s="70" t="str">
        <f t="shared" si="6"/>
        <v>Europe</v>
      </c>
      <c r="X81" s="78" t="s">
        <v>28</v>
      </c>
      <c r="Y81" s="81" t="s">
        <v>28</v>
      </c>
      <c r="Z81" s="81" t="s">
        <v>28</v>
      </c>
      <c r="AA81" s="70" t="s">
        <v>2359</v>
      </c>
      <c r="AB81" s="86" t="s">
        <v>6099</v>
      </c>
      <c r="AC81" s="81" t="s">
        <v>28</v>
      </c>
      <c r="AD81" s="78">
        <v>41113</v>
      </c>
      <c r="AE81" s="82" t="s">
        <v>3843</v>
      </c>
      <c r="AF81" s="78">
        <v>41282</v>
      </c>
      <c r="AG81" s="82" t="s">
        <v>3841</v>
      </c>
      <c r="AH81" s="81" t="s">
        <v>28</v>
      </c>
      <c r="AI81" s="81" t="s">
        <v>5313</v>
      </c>
      <c r="AJ81" s="81" t="s">
        <v>4775</v>
      </c>
      <c r="AK81" s="82" t="s">
        <v>28</v>
      </c>
      <c r="AL81" s="82" t="s">
        <v>28</v>
      </c>
      <c r="AM81" s="82" t="s">
        <v>28</v>
      </c>
      <c r="AN81" s="82" t="s">
        <v>28</v>
      </c>
      <c r="AO81" s="81" t="s">
        <v>28</v>
      </c>
    </row>
    <row r="82" spans="1:41" s="83" customFormat="1" ht="42" x14ac:dyDescent="0.4">
      <c r="A82" s="63">
        <v>81</v>
      </c>
      <c r="B82" s="79">
        <v>55540460025</v>
      </c>
      <c r="C82" s="70" t="s">
        <v>17</v>
      </c>
      <c r="D82" s="80" t="s">
        <v>6100</v>
      </c>
      <c r="E82" s="80" t="s">
        <v>6101</v>
      </c>
      <c r="F82" s="80" t="s">
        <v>6102</v>
      </c>
      <c r="G82" s="70" t="s">
        <v>3721</v>
      </c>
      <c r="H82" s="70" t="s">
        <v>3879</v>
      </c>
      <c r="I82" s="70">
        <f t="shared" si="0"/>
        <v>10700000</v>
      </c>
      <c r="J82" s="70" t="s">
        <v>71</v>
      </c>
      <c r="K82" s="70">
        <f t="shared" si="1"/>
        <v>10712000</v>
      </c>
      <c r="L82" s="70" t="s">
        <v>126</v>
      </c>
      <c r="M82" s="70" t="str">
        <f t="shared" si="2"/>
        <v>2544002</v>
      </c>
      <c r="N82" s="70" t="s">
        <v>3508</v>
      </c>
      <c r="O82" s="70" t="str">
        <f t="shared" si="3"/>
        <v>N/A</v>
      </c>
      <c r="P82" s="70" t="s">
        <v>28</v>
      </c>
      <c r="Q82" s="70" t="str">
        <f t="shared" si="4"/>
        <v>25540160</v>
      </c>
      <c r="R82" s="70" t="s">
        <v>2765</v>
      </c>
      <c r="S82" s="81" t="s">
        <v>28</v>
      </c>
      <c r="T82" s="81" t="s">
        <v>6098</v>
      </c>
      <c r="U82" s="70" t="str">
        <f t="shared" si="5"/>
        <v>246</v>
      </c>
      <c r="V82" s="70" t="s">
        <v>1698</v>
      </c>
      <c r="W82" s="70" t="str">
        <f t="shared" si="6"/>
        <v>Europe</v>
      </c>
      <c r="X82" s="78" t="s">
        <v>28</v>
      </c>
      <c r="Y82" s="81" t="s">
        <v>28</v>
      </c>
      <c r="Z82" s="81" t="s">
        <v>28</v>
      </c>
      <c r="AA82" s="70" t="s">
        <v>2359</v>
      </c>
      <c r="AB82" s="86" t="s">
        <v>6103</v>
      </c>
      <c r="AC82" s="81" t="s">
        <v>28</v>
      </c>
      <c r="AD82" s="78">
        <v>41113</v>
      </c>
      <c r="AE82" s="82" t="s">
        <v>3843</v>
      </c>
      <c r="AF82" s="78">
        <v>41282</v>
      </c>
      <c r="AG82" s="82" t="s">
        <v>3841</v>
      </c>
      <c r="AH82" s="81" t="s">
        <v>28</v>
      </c>
      <c r="AI82" s="81" t="s">
        <v>5313</v>
      </c>
      <c r="AJ82" s="81" t="s">
        <v>4775</v>
      </c>
      <c r="AK82" s="82" t="s">
        <v>28</v>
      </c>
      <c r="AL82" s="82" t="s">
        <v>28</v>
      </c>
      <c r="AM82" s="82" t="s">
        <v>28</v>
      </c>
      <c r="AN82" s="82" t="s">
        <v>28</v>
      </c>
      <c r="AO82" s="81" t="s">
        <v>28</v>
      </c>
    </row>
    <row r="83" spans="1:41" s="83" customFormat="1" ht="63" x14ac:dyDescent="0.4">
      <c r="A83" s="63">
        <v>82</v>
      </c>
      <c r="B83" s="79">
        <v>55540460027</v>
      </c>
      <c r="C83" s="70" t="s">
        <v>3</v>
      </c>
      <c r="D83" s="80" t="s">
        <v>6104</v>
      </c>
      <c r="E83" s="80" t="s">
        <v>28</v>
      </c>
      <c r="F83" s="80" t="s">
        <v>28</v>
      </c>
      <c r="G83" s="70" t="s">
        <v>3721</v>
      </c>
      <c r="H83" s="70" t="s">
        <v>3879</v>
      </c>
      <c r="I83" s="70">
        <f t="shared" si="0"/>
        <v>10700000</v>
      </c>
      <c r="J83" s="70" t="s">
        <v>71</v>
      </c>
      <c r="K83" s="70" t="str">
        <f t="shared" si="1"/>
        <v>N/A</v>
      </c>
      <c r="L83" s="70" t="s">
        <v>28</v>
      </c>
      <c r="M83" s="70" t="str">
        <f t="shared" si="2"/>
        <v>2553002</v>
      </c>
      <c r="N83" s="70" t="s">
        <v>3463</v>
      </c>
      <c r="O83" s="70">
        <f t="shared" si="3"/>
        <v>10711025</v>
      </c>
      <c r="P83" s="70" t="s">
        <v>2533</v>
      </c>
      <c r="Q83" s="70" t="str">
        <f t="shared" si="4"/>
        <v>25540168</v>
      </c>
      <c r="R83" s="70" t="s">
        <v>2844</v>
      </c>
      <c r="S83" s="81" t="s">
        <v>28</v>
      </c>
      <c r="T83" s="70" t="s">
        <v>6081</v>
      </c>
      <c r="U83" s="70" t="str">
        <f t="shared" si="5"/>
        <v>360</v>
      </c>
      <c r="V83" s="70" t="s">
        <v>1759</v>
      </c>
      <c r="W83" s="70" t="str">
        <f t="shared" si="6"/>
        <v>Asia</v>
      </c>
      <c r="X83" s="78" t="s">
        <v>28</v>
      </c>
      <c r="Y83" s="81" t="s">
        <v>28</v>
      </c>
      <c r="Z83" s="81" t="s">
        <v>28</v>
      </c>
      <c r="AA83" s="70" t="s">
        <v>13</v>
      </c>
      <c r="AB83" s="80" t="s">
        <v>6105</v>
      </c>
      <c r="AC83" s="81" t="s">
        <v>28</v>
      </c>
      <c r="AD83" s="78">
        <v>41113</v>
      </c>
      <c r="AE83" s="82" t="s">
        <v>3843</v>
      </c>
      <c r="AF83" s="78">
        <v>41282</v>
      </c>
      <c r="AG83" s="82" t="s">
        <v>3841</v>
      </c>
      <c r="AH83" s="81" t="s">
        <v>28</v>
      </c>
      <c r="AI83" s="81" t="s">
        <v>5313</v>
      </c>
      <c r="AJ83" s="81" t="s">
        <v>4775</v>
      </c>
      <c r="AK83" s="82" t="s">
        <v>28</v>
      </c>
      <c r="AL83" s="82" t="s">
        <v>28</v>
      </c>
      <c r="AM83" s="82" t="s">
        <v>28</v>
      </c>
      <c r="AN83" s="82" t="s">
        <v>28</v>
      </c>
      <c r="AO83" s="81" t="s">
        <v>28</v>
      </c>
    </row>
    <row r="84" spans="1:41" s="83" customFormat="1" ht="42" x14ac:dyDescent="0.4">
      <c r="A84" s="63">
        <v>83</v>
      </c>
      <c r="B84" s="79">
        <v>55540460028</v>
      </c>
      <c r="C84" s="70" t="s">
        <v>3</v>
      </c>
      <c r="D84" s="80" t="s">
        <v>6106</v>
      </c>
      <c r="E84" s="80" t="s">
        <v>28</v>
      </c>
      <c r="F84" s="80" t="s">
        <v>6107</v>
      </c>
      <c r="G84" s="70" t="s">
        <v>3721</v>
      </c>
      <c r="H84" s="70" t="s">
        <v>3879</v>
      </c>
      <c r="I84" s="70">
        <f t="shared" si="0"/>
        <v>10700000</v>
      </c>
      <c r="J84" s="70" t="s">
        <v>71</v>
      </c>
      <c r="K84" s="70">
        <f t="shared" si="1"/>
        <v>10705000</v>
      </c>
      <c r="L84" s="70" t="s">
        <v>112</v>
      </c>
      <c r="M84" s="70" t="str">
        <f t="shared" si="2"/>
        <v>2553002</v>
      </c>
      <c r="N84" s="70" t="s">
        <v>3463</v>
      </c>
      <c r="O84" s="70" t="str">
        <f t="shared" si="3"/>
        <v>N/A</v>
      </c>
      <c r="P84" s="70" t="s">
        <v>28</v>
      </c>
      <c r="Q84" s="70" t="str">
        <f t="shared" si="4"/>
        <v>25540168</v>
      </c>
      <c r="R84" s="70" t="s">
        <v>2844</v>
      </c>
      <c r="S84" s="81" t="s">
        <v>28</v>
      </c>
      <c r="T84" s="70" t="s">
        <v>6081</v>
      </c>
      <c r="U84" s="70" t="str">
        <f t="shared" si="5"/>
        <v>360</v>
      </c>
      <c r="V84" s="70" t="s">
        <v>1759</v>
      </c>
      <c r="W84" s="70" t="str">
        <f t="shared" si="6"/>
        <v>Asia</v>
      </c>
      <c r="X84" s="78" t="s">
        <v>28</v>
      </c>
      <c r="Y84" s="81" t="s">
        <v>28</v>
      </c>
      <c r="Z84" s="81" t="s">
        <v>28</v>
      </c>
      <c r="AA84" s="70" t="s">
        <v>13</v>
      </c>
      <c r="AB84" s="80" t="s">
        <v>6108</v>
      </c>
      <c r="AC84" s="81" t="s">
        <v>28</v>
      </c>
      <c r="AD84" s="78">
        <v>41113</v>
      </c>
      <c r="AE84" s="82" t="s">
        <v>3843</v>
      </c>
      <c r="AF84" s="78">
        <v>41282</v>
      </c>
      <c r="AG84" s="82" t="s">
        <v>3841</v>
      </c>
      <c r="AH84" s="81" t="s">
        <v>28</v>
      </c>
      <c r="AI84" s="81" t="s">
        <v>5313</v>
      </c>
      <c r="AJ84" s="81" t="s">
        <v>4775</v>
      </c>
      <c r="AK84" s="82" t="s">
        <v>28</v>
      </c>
      <c r="AL84" s="82" t="s">
        <v>28</v>
      </c>
      <c r="AM84" s="82" t="s">
        <v>28</v>
      </c>
      <c r="AN84" s="82" t="s">
        <v>28</v>
      </c>
      <c r="AO84" s="81" t="s">
        <v>28</v>
      </c>
    </row>
    <row r="85" spans="1:41" s="83" customFormat="1" ht="42" x14ac:dyDescent="0.4">
      <c r="A85" s="63">
        <v>84</v>
      </c>
      <c r="B85" s="79">
        <v>55540460029</v>
      </c>
      <c r="C85" s="70" t="s">
        <v>3</v>
      </c>
      <c r="D85" s="80" t="s">
        <v>6109</v>
      </c>
      <c r="E85" s="80" t="s">
        <v>6110</v>
      </c>
      <c r="F85" s="80" t="s">
        <v>6111</v>
      </c>
      <c r="G85" s="70" t="s">
        <v>3721</v>
      </c>
      <c r="H85" s="70" t="s">
        <v>3879</v>
      </c>
      <c r="I85" s="70">
        <f t="shared" si="0"/>
        <v>10700000</v>
      </c>
      <c r="J85" s="70" t="s">
        <v>71</v>
      </c>
      <c r="K85" s="70">
        <f t="shared" si="1"/>
        <v>10705000</v>
      </c>
      <c r="L85" s="70" t="s">
        <v>112</v>
      </c>
      <c r="M85" s="70" t="str">
        <f t="shared" si="2"/>
        <v>2553002</v>
      </c>
      <c r="N85" s="70" t="s">
        <v>3463</v>
      </c>
      <c r="O85" s="70" t="str">
        <f t="shared" si="3"/>
        <v>N/A</v>
      </c>
      <c r="P85" s="70" t="s">
        <v>28</v>
      </c>
      <c r="Q85" s="70" t="str">
        <f t="shared" si="4"/>
        <v>25540168</v>
      </c>
      <c r="R85" s="70" t="s">
        <v>2844</v>
      </c>
      <c r="S85" s="81" t="s">
        <v>28</v>
      </c>
      <c r="T85" s="70" t="s">
        <v>6081</v>
      </c>
      <c r="U85" s="70" t="str">
        <f t="shared" si="5"/>
        <v>360</v>
      </c>
      <c r="V85" s="70" t="s">
        <v>1759</v>
      </c>
      <c r="W85" s="70" t="str">
        <f t="shared" si="6"/>
        <v>Asia</v>
      </c>
      <c r="X85" s="78" t="s">
        <v>28</v>
      </c>
      <c r="Y85" s="81" t="s">
        <v>28</v>
      </c>
      <c r="Z85" s="81" t="s">
        <v>28</v>
      </c>
      <c r="AA85" s="70" t="s">
        <v>13</v>
      </c>
      <c r="AB85" s="80" t="s">
        <v>6112</v>
      </c>
      <c r="AC85" s="81" t="s">
        <v>28</v>
      </c>
      <c r="AD85" s="78">
        <v>41113</v>
      </c>
      <c r="AE85" s="82" t="s">
        <v>3843</v>
      </c>
      <c r="AF85" s="78">
        <v>41282</v>
      </c>
      <c r="AG85" s="82" t="s">
        <v>3841</v>
      </c>
      <c r="AH85" s="81" t="s">
        <v>28</v>
      </c>
      <c r="AI85" s="81" t="s">
        <v>5313</v>
      </c>
      <c r="AJ85" s="81" t="s">
        <v>4775</v>
      </c>
      <c r="AK85" s="82" t="s">
        <v>28</v>
      </c>
      <c r="AL85" s="82" t="s">
        <v>28</v>
      </c>
      <c r="AM85" s="82" t="s">
        <v>28</v>
      </c>
      <c r="AN85" s="82" t="s">
        <v>28</v>
      </c>
      <c r="AO85" s="81" t="s">
        <v>28</v>
      </c>
    </row>
    <row r="86" spans="1:41" s="83" customFormat="1" ht="63" x14ac:dyDescent="0.4">
      <c r="A86" s="63">
        <v>85</v>
      </c>
      <c r="B86" s="79">
        <v>55540460030</v>
      </c>
      <c r="C86" s="70" t="s">
        <v>17</v>
      </c>
      <c r="D86" s="80" t="s">
        <v>6113</v>
      </c>
      <c r="E86" s="80" t="s">
        <v>28</v>
      </c>
      <c r="F86" s="80" t="s">
        <v>6114</v>
      </c>
      <c r="G86" s="70" t="s">
        <v>3721</v>
      </c>
      <c r="H86" s="70" t="s">
        <v>3879</v>
      </c>
      <c r="I86" s="70">
        <f t="shared" si="0"/>
        <v>10700000</v>
      </c>
      <c r="J86" s="70" t="s">
        <v>71</v>
      </c>
      <c r="K86" s="70" t="str">
        <f t="shared" si="1"/>
        <v>N/A</v>
      </c>
      <c r="L86" s="70" t="s">
        <v>28</v>
      </c>
      <c r="M86" s="70" t="str">
        <f t="shared" si="2"/>
        <v>2553002</v>
      </c>
      <c r="N86" s="70" t="s">
        <v>3463</v>
      </c>
      <c r="O86" s="70">
        <f t="shared" si="3"/>
        <v>10711025</v>
      </c>
      <c r="P86" s="70" t="s">
        <v>2533</v>
      </c>
      <c r="Q86" s="70" t="str">
        <f t="shared" si="4"/>
        <v>25540168</v>
      </c>
      <c r="R86" s="70" t="s">
        <v>2844</v>
      </c>
      <c r="S86" s="81" t="s">
        <v>28</v>
      </c>
      <c r="T86" s="70" t="s">
        <v>6081</v>
      </c>
      <c r="U86" s="70" t="str">
        <f t="shared" si="5"/>
        <v>360</v>
      </c>
      <c r="V86" s="70" t="s">
        <v>1759</v>
      </c>
      <c r="W86" s="70" t="str">
        <f t="shared" si="6"/>
        <v>Asia</v>
      </c>
      <c r="X86" s="78" t="s">
        <v>28</v>
      </c>
      <c r="Y86" s="81" t="s">
        <v>28</v>
      </c>
      <c r="Z86" s="81" t="s">
        <v>28</v>
      </c>
      <c r="AA86" s="70" t="s">
        <v>13</v>
      </c>
      <c r="AB86" s="80" t="s">
        <v>6115</v>
      </c>
      <c r="AC86" s="81" t="s">
        <v>28</v>
      </c>
      <c r="AD86" s="78">
        <v>41113</v>
      </c>
      <c r="AE86" s="82" t="s">
        <v>3843</v>
      </c>
      <c r="AF86" s="78">
        <v>41282</v>
      </c>
      <c r="AG86" s="82" t="s">
        <v>3841</v>
      </c>
      <c r="AH86" s="81" t="s">
        <v>28</v>
      </c>
      <c r="AI86" s="81" t="s">
        <v>5313</v>
      </c>
      <c r="AJ86" s="81" t="s">
        <v>4775</v>
      </c>
      <c r="AK86" s="82" t="s">
        <v>28</v>
      </c>
      <c r="AL86" s="82" t="s">
        <v>28</v>
      </c>
      <c r="AM86" s="82" t="s">
        <v>28</v>
      </c>
      <c r="AN86" s="82" t="s">
        <v>28</v>
      </c>
      <c r="AO86" s="81" t="s">
        <v>28</v>
      </c>
    </row>
    <row r="87" spans="1:41" s="83" customFormat="1" ht="42" x14ac:dyDescent="0.4">
      <c r="A87" s="63">
        <v>86</v>
      </c>
      <c r="B87" s="79">
        <v>55540460032</v>
      </c>
      <c r="C87" s="70" t="s">
        <v>3</v>
      </c>
      <c r="D87" s="80" t="s">
        <v>6116</v>
      </c>
      <c r="E87" s="80" t="s">
        <v>28</v>
      </c>
      <c r="F87" s="80" t="s">
        <v>4160</v>
      </c>
      <c r="G87" s="70" t="s">
        <v>3721</v>
      </c>
      <c r="H87" s="70" t="s">
        <v>3879</v>
      </c>
      <c r="I87" s="70">
        <f t="shared" si="0"/>
        <v>11200000</v>
      </c>
      <c r="J87" s="70" t="s">
        <v>81</v>
      </c>
      <c r="K87" s="70">
        <f t="shared" si="1"/>
        <v>11204000</v>
      </c>
      <c r="L87" s="70" t="s">
        <v>178</v>
      </c>
      <c r="M87" s="70" t="str">
        <f t="shared" si="2"/>
        <v>2542003</v>
      </c>
      <c r="N87" s="70" t="s">
        <v>3319</v>
      </c>
      <c r="O87" s="70" t="str">
        <f t="shared" si="3"/>
        <v>N/A</v>
      </c>
      <c r="P87" s="70" t="s">
        <v>28</v>
      </c>
      <c r="Q87" s="70" t="str">
        <f t="shared" si="4"/>
        <v>25540376</v>
      </c>
      <c r="R87" s="70" t="s">
        <v>2958</v>
      </c>
      <c r="S87" s="81" t="s">
        <v>28</v>
      </c>
      <c r="T87" s="70" t="s">
        <v>6117</v>
      </c>
      <c r="U87" s="70" t="str">
        <f t="shared" si="5"/>
        <v>158</v>
      </c>
      <c r="V87" s="70" t="s">
        <v>1642</v>
      </c>
      <c r="W87" s="70" t="str">
        <f t="shared" si="6"/>
        <v>Asia</v>
      </c>
      <c r="X87" s="78" t="s">
        <v>28</v>
      </c>
      <c r="Y87" s="81" t="s">
        <v>28</v>
      </c>
      <c r="Z87" s="81" t="s">
        <v>28</v>
      </c>
      <c r="AA87" s="70" t="s">
        <v>2339</v>
      </c>
      <c r="AB87" s="80" t="s">
        <v>6118</v>
      </c>
      <c r="AC87" s="81" t="s">
        <v>28</v>
      </c>
      <c r="AD87" s="78">
        <v>41126</v>
      </c>
      <c r="AE87" s="82" t="s">
        <v>3843</v>
      </c>
      <c r="AF87" s="78">
        <v>41282</v>
      </c>
      <c r="AG87" s="82" t="s">
        <v>3841</v>
      </c>
      <c r="AH87" s="81" t="s">
        <v>28</v>
      </c>
      <c r="AI87" s="81" t="s">
        <v>5313</v>
      </c>
      <c r="AJ87" s="81" t="s">
        <v>4775</v>
      </c>
      <c r="AK87" s="82" t="s">
        <v>28</v>
      </c>
      <c r="AL87" s="82" t="s">
        <v>28</v>
      </c>
      <c r="AM87" s="82" t="s">
        <v>28</v>
      </c>
      <c r="AN87" s="82" t="s">
        <v>28</v>
      </c>
      <c r="AO87" s="81" t="s">
        <v>28</v>
      </c>
    </row>
    <row r="88" spans="1:41" s="83" customFormat="1" ht="42" x14ac:dyDescent="0.4">
      <c r="A88" s="63">
        <v>87</v>
      </c>
      <c r="B88" s="79">
        <v>55540460033</v>
      </c>
      <c r="C88" s="70" t="s">
        <v>17</v>
      </c>
      <c r="D88" s="80" t="s">
        <v>6119</v>
      </c>
      <c r="E88" s="80" t="s">
        <v>6120</v>
      </c>
      <c r="F88" s="80" t="s">
        <v>6121</v>
      </c>
      <c r="G88" s="70" t="s">
        <v>3721</v>
      </c>
      <c r="H88" s="70" t="s">
        <v>3879</v>
      </c>
      <c r="I88" s="70">
        <f t="shared" si="0"/>
        <v>11200000</v>
      </c>
      <c r="J88" s="70" t="s">
        <v>81</v>
      </c>
      <c r="K88" s="70">
        <f t="shared" si="1"/>
        <v>11204000</v>
      </c>
      <c r="L88" s="70" t="s">
        <v>178</v>
      </c>
      <c r="M88" s="70" t="str">
        <f t="shared" si="2"/>
        <v>2542003</v>
      </c>
      <c r="N88" s="70" t="s">
        <v>3319</v>
      </c>
      <c r="O88" s="70" t="str">
        <f t="shared" si="3"/>
        <v>N/A</v>
      </c>
      <c r="P88" s="70" t="s">
        <v>28</v>
      </c>
      <c r="Q88" s="70" t="str">
        <f t="shared" si="4"/>
        <v>25540376</v>
      </c>
      <c r="R88" s="70" t="s">
        <v>2958</v>
      </c>
      <c r="S88" s="81" t="s">
        <v>28</v>
      </c>
      <c r="T88" s="70" t="s">
        <v>6098</v>
      </c>
      <c r="U88" s="70" t="str">
        <f t="shared" si="5"/>
        <v>246</v>
      </c>
      <c r="V88" s="70" t="s">
        <v>1698</v>
      </c>
      <c r="W88" s="70" t="str">
        <f t="shared" si="6"/>
        <v>Europe</v>
      </c>
      <c r="X88" s="78" t="s">
        <v>28</v>
      </c>
      <c r="Y88" s="81" t="s">
        <v>28</v>
      </c>
      <c r="Z88" s="81" t="s">
        <v>28</v>
      </c>
      <c r="AA88" s="70" t="s">
        <v>2359</v>
      </c>
      <c r="AB88" s="80" t="s">
        <v>6122</v>
      </c>
      <c r="AC88" s="81" t="s">
        <v>28</v>
      </c>
      <c r="AD88" s="78">
        <v>41126</v>
      </c>
      <c r="AE88" s="82" t="s">
        <v>3843</v>
      </c>
      <c r="AF88" s="78">
        <v>41282</v>
      </c>
      <c r="AG88" s="82" t="s">
        <v>3841</v>
      </c>
      <c r="AH88" s="81" t="s">
        <v>28</v>
      </c>
      <c r="AI88" s="81" t="s">
        <v>5313</v>
      </c>
      <c r="AJ88" s="81" t="s">
        <v>4775</v>
      </c>
      <c r="AK88" s="82" t="s">
        <v>28</v>
      </c>
      <c r="AL88" s="82" t="s">
        <v>28</v>
      </c>
      <c r="AM88" s="82" t="s">
        <v>28</v>
      </c>
      <c r="AN88" s="82" t="s">
        <v>28</v>
      </c>
      <c r="AO88" s="81" t="s">
        <v>28</v>
      </c>
    </row>
    <row r="89" spans="1:41" s="83" customFormat="1" ht="42" x14ac:dyDescent="0.4">
      <c r="A89" s="63">
        <v>88</v>
      </c>
      <c r="B89" s="79">
        <v>55540460034</v>
      </c>
      <c r="C89" s="70" t="s">
        <v>3</v>
      </c>
      <c r="D89" s="80" t="s">
        <v>6123</v>
      </c>
      <c r="E89" s="80" t="s">
        <v>6124</v>
      </c>
      <c r="F89" s="80" t="s">
        <v>6125</v>
      </c>
      <c r="G89" s="70" t="s">
        <v>3721</v>
      </c>
      <c r="H89" s="70" t="s">
        <v>3879</v>
      </c>
      <c r="I89" s="70">
        <f t="shared" si="0"/>
        <v>11200000</v>
      </c>
      <c r="J89" s="70" t="s">
        <v>81</v>
      </c>
      <c r="K89" s="70">
        <f t="shared" si="1"/>
        <v>11204000</v>
      </c>
      <c r="L89" s="70" t="s">
        <v>178</v>
      </c>
      <c r="M89" s="70" t="str">
        <f t="shared" si="2"/>
        <v>2542003</v>
      </c>
      <c r="N89" s="70" t="s">
        <v>3319</v>
      </c>
      <c r="O89" s="70" t="str">
        <f t="shared" si="3"/>
        <v>N/A</v>
      </c>
      <c r="P89" s="70" t="s">
        <v>28</v>
      </c>
      <c r="Q89" s="70" t="str">
        <f t="shared" si="4"/>
        <v>25540376</v>
      </c>
      <c r="R89" s="70" t="s">
        <v>2958</v>
      </c>
      <c r="S89" s="81" t="s">
        <v>28</v>
      </c>
      <c r="T89" s="70" t="s">
        <v>6098</v>
      </c>
      <c r="U89" s="70" t="str">
        <f t="shared" si="5"/>
        <v>246</v>
      </c>
      <c r="V89" s="70" t="s">
        <v>1698</v>
      </c>
      <c r="W89" s="70" t="str">
        <f t="shared" si="6"/>
        <v>Europe</v>
      </c>
      <c r="X89" s="78" t="s">
        <v>28</v>
      </c>
      <c r="Y89" s="81" t="s">
        <v>28</v>
      </c>
      <c r="Z89" s="81" t="s">
        <v>28</v>
      </c>
      <c r="AA89" s="70" t="s">
        <v>2359</v>
      </c>
      <c r="AB89" s="80" t="s">
        <v>6126</v>
      </c>
      <c r="AC89" s="81" t="s">
        <v>28</v>
      </c>
      <c r="AD89" s="78">
        <v>41126</v>
      </c>
      <c r="AE89" s="82" t="s">
        <v>3843</v>
      </c>
      <c r="AF89" s="78">
        <v>41282</v>
      </c>
      <c r="AG89" s="82" t="s">
        <v>3841</v>
      </c>
      <c r="AH89" s="81" t="s">
        <v>28</v>
      </c>
      <c r="AI89" s="81" t="s">
        <v>5313</v>
      </c>
      <c r="AJ89" s="81" t="s">
        <v>4775</v>
      </c>
      <c r="AK89" s="82" t="s">
        <v>28</v>
      </c>
      <c r="AL89" s="82" t="s">
        <v>28</v>
      </c>
      <c r="AM89" s="82" t="s">
        <v>28</v>
      </c>
      <c r="AN89" s="82" t="s">
        <v>28</v>
      </c>
      <c r="AO89" s="81" t="s">
        <v>28</v>
      </c>
    </row>
    <row r="90" spans="1:41" s="83" customFormat="1" ht="42" x14ac:dyDescent="0.4">
      <c r="A90" s="63">
        <v>89</v>
      </c>
      <c r="B90" s="79">
        <v>55540460035</v>
      </c>
      <c r="C90" s="70" t="s">
        <v>17</v>
      </c>
      <c r="D90" s="80" t="s">
        <v>5473</v>
      </c>
      <c r="E90" s="80" t="s">
        <v>28</v>
      </c>
      <c r="F90" s="80" t="s">
        <v>6127</v>
      </c>
      <c r="G90" s="70" t="s">
        <v>3721</v>
      </c>
      <c r="H90" s="70" t="s">
        <v>3879</v>
      </c>
      <c r="I90" s="70">
        <f t="shared" si="0"/>
        <v>10700000</v>
      </c>
      <c r="J90" s="70" t="s">
        <v>71</v>
      </c>
      <c r="K90" s="70">
        <f t="shared" si="1"/>
        <v>10710000</v>
      </c>
      <c r="L90" s="70" t="s">
        <v>122</v>
      </c>
      <c r="M90" s="70" t="str">
        <f t="shared" si="2"/>
        <v>2553003</v>
      </c>
      <c r="N90" s="70" t="s">
        <v>3466</v>
      </c>
      <c r="O90" s="70" t="str">
        <f t="shared" si="3"/>
        <v>N/A</v>
      </c>
      <c r="P90" s="70" t="s">
        <v>28</v>
      </c>
      <c r="Q90" s="70" t="str">
        <f t="shared" si="4"/>
        <v>25540166</v>
      </c>
      <c r="R90" s="70" t="s">
        <v>2888</v>
      </c>
      <c r="S90" s="81" t="s">
        <v>28</v>
      </c>
      <c r="T90" s="70" t="s">
        <v>6128</v>
      </c>
      <c r="U90" s="70" t="str">
        <f t="shared" si="5"/>
        <v>392</v>
      </c>
      <c r="V90" s="70" t="s">
        <v>37</v>
      </c>
      <c r="W90" s="70" t="str">
        <f t="shared" si="6"/>
        <v>Asia</v>
      </c>
      <c r="X90" s="78" t="s">
        <v>28</v>
      </c>
      <c r="Y90" s="81" t="s">
        <v>28</v>
      </c>
      <c r="Z90" s="81" t="s">
        <v>28</v>
      </c>
      <c r="AA90" s="70" t="s">
        <v>24</v>
      </c>
      <c r="AB90" s="80" t="s">
        <v>6129</v>
      </c>
      <c r="AC90" s="81" t="s">
        <v>28</v>
      </c>
      <c r="AD90" s="78">
        <v>41127</v>
      </c>
      <c r="AE90" s="82" t="s">
        <v>3843</v>
      </c>
      <c r="AF90" s="78">
        <v>41274</v>
      </c>
      <c r="AG90" s="82" t="s">
        <v>3843</v>
      </c>
      <c r="AH90" s="81" t="s">
        <v>28</v>
      </c>
      <c r="AI90" s="81" t="s">
        <v>5202</v>
      </c>
      <c r="AJ90" s="81" t="s">
        <v>4775</v>
      </c>
      <c r="AK90" s="82" t="s">
        <v>28</v>
      </c>
      <c r="AL90" s="82" t="s">
        <v>28</v>
      </c>
      <c r="AM90" s="82" t="s">
        <v>28</v>
      </c>
      <c r="AN90" s="82" t="s">
        <v>28</v>
      </c>
      <c r="AO90" s="81" t="s">
        <v>28</v>
      </c>
    </row>
    <row r="91" spans="1:41" s="83" customFormat="1" ht="42" x14ac:dyDescent="0.4">
      <c r="A91" s="63">
        <v>90</v>
      </c>
      <c r="B91" s="79">
        <v>55540470001</v>
      </c>
      <c r="C91" s="70" t="s">
        <v>3</v>
      </c>
      <c r="D91" s="80" t="s">
        <v>6130</v>
      </c>
      <c r="E91" s="80" t="s">
        <v>28</v>
      </c>
      <c r="F91" s="80" t="s">
        <v>6131</v>
      </c>
      <c r="G91" s="70" t="s">
        <v>3720</v>
      </c>
      <c r="H91" s="70" t="s">
        <v>3879</v>
      </c>
      <c r="I91" s="70">
        <f t="shared" si="0"/>
        <v>13000000</v>
      </c>
      <c r="J91" s="70" t="s">
        <v>90</v>
      </c>
      <c r="K91" s="70">
        <f t="shared" si="1"/>
        <v>11005000</v>
      </c>
      <c r="L91" s="70" t="s">
        <v>162</v>
      </c>
      <c r="M91" s="70" t="str">
        <f t="shared" si="2"/>
        <v>2519003</v>
      </c>
      <c r="N91" s="70" t="s">
        <v>3578</v>
      </c>
      <c r="O91" s="70" t="str">
        <f t="shared" si="3"/>
        <v>N/A</v>
      </c>
      <c r="P91" s="70" t="s">
        <v>28</v>
      </c>
      <c r="Q91" s="70" t="str">
        <f t="shared" si="4"/>
        <v>25540433</v>
      </c>
      <c r="R91" s="70" t="s">
        <v>2979</v>
      </c>
      <c r="S91" s="81" t="s">
        <v>28</v>
      </c>
      <c r="T91" s="70" t="s">
        <v>5206</v>
      </c>
      <c r="U91" s="70" t="str">
        <f t="shared" si="5"/>
        <v>040</v>
      </c>
      <c r="V91" s="70" t="s">
        <v>1577</v>
      </c>
      <c r="W91" s="70" t="str">
        <f t="shared" si="6"/>
        <v>Europe</v>
      </c>
      <c r="X91" s="78" t="s">
        <v>28</v>
      </c>
      <c r="Y91" s="81" t="s">
        <v>28</v>
      </c>
      <c r="Z91" s="81" t="s">
        <v>28</v>
      </c>
      <c r="AA91" s="70" t="s">
        <v>2311</v>
      </c>
      <c r="AB91" s="86" t="s">
        <v>6132</v>
      </c>
      <c r="AC91" s="81" t="s">
        <v>28</v>
      </c>
      <c r="AD91" s="78">
        <v>41113</v>
      </c>
      <c r="AE91" s="82" t="s">
        <v>3843</v>
      </c>
      <c r="AF91" s="78">
        <v>41257</v>
      </c>
      <c r="AG91" s="82" t="s">
        <v>3843</v>
      </c>
      <c r="AH91" s="81" t="s">
        <v>28</v>
      </c>
      <c r="AI91" s="81" t="s">
        <v>5020</v>
      </c>
      <c r="AJ91" s="81" t="s">
        <v>4775</v>
      </c>
      <c r="AK91" s="82" t="s">
        <v>28</v>
      </c>
      <c r="AL91" s="82" t="s">
        <v>28</v>
      </c>
      <c r="AM91" s="82" t="s">
        <v>28</v>
      </c>
      <c r="AN91" s="82" t="s">
        <v>28</v>
      </c>
      <c r="AO91" s="81" t="s">
        <v>28</v>
      </c>
    </row>
    <row r="92" spans="1:41" s="83" customFormat="1" ht="42" x14ac:dyDescent="0.4">
      <c r="A92" s="63">
        <v>91</v>
      </c>
      <c r="B92" s="79">
        <v>55540470002</v>
      </c>
      <c r="C92" s="70" t="s">
        <v>17</v>
      </c>
      <c r="D92" s="80" t="s">
        <v>6133</v>
      </c>
      <c r="E92" s="80" t="s">
        <v>28</v>
      </c>
      <c r="F92" s="80" t="s">
        <v>6134</v>
      </c>
      <c r="G92" s="70" t="s">
        <v>3720</v>
      </c>
      <c r="H92" s="70" t="s">
        <v>3879</v>
      </c>
      <c r="I92" s="70">
        <f t="shared" si="0"/>
        <v>13000000</v>
      </c>
      <c r="J92" s="70" t="s">
        <v>90</v>
      </c>
      <c r="K92" s="70">
        <f t="shared" si="1"/>
        <v>11005000</v>
      </c>
      <c r="L92" s="70" t="s">
        <v>162</v>
      </c>
      <c r="M92" s="70" t="str">
        <f t="shared" si="2"/>
        <v>2519003</v>
      </c>
      <c r="N92" s="70" t="s">
        <v>3578</v>
      </c>
      <c r="O92" s="70" t="str">
        <f t="shared" si="3"/>
        <v>N/A</v>
      </c>
      <c r="P92" s="70" t="s">
        <v>28</v>
      </c>
      <c r="Q92" s="70" t="str">
        <f t="shared" si="4"/>
        <v>25540433</v>
      </c>
      <c r="R92" s="70" t="s">
        <v>2979</v>
      </c>
      <c r="S92" s="81" t="s">
        <v>28</v>
      </c>
      <c r="T92" s="70" t="s">
        <v>5206</v>
      </c>
      <c r="U92" s="70" t="str">
        <f t="shared" si="5"/>
        <v>040</v>
      </c>
      <c r="V92" s="70" t="s">
        <v>1577</v>
      </c>
      <c r="W92" s="70" t="str">
        <f t="shared" si="6"/>
        <v>Europe</v>
      </c>
      <c r="X92" s="78" t="s">
        <v>28</v>
      </c>
      <c r="Y92" s="81" t="s">
        <v>28</v>
      </c>
      <c r="Z92" s="81" t="s">
        <v>28</v>
      </c>
      <c r="AA92" s="70" t="s">
        <v>2311</v>
      </c>
      <c r="AB92" s="86" t="s">
        <v>6135</v>
      </c>
      <c r="AC92" s="81" t="s">
        <v>28</v>
      </c>
      <c r="AD92" s="78">
        <v>41113</v>
      </c>
      <c r="AE92" s="82" t="s">
        <v>3843</v>
      </c>
      <c r="AF92" s="78">
        <v>41257</v>
      </c>
      <c r="AG92" s="82" t="s">
        <v>3843</v>
      </c>
      <c r="AH92" s="81" t="s">
        <v>28</v>
      </c>
      <c r="AI92" s="81" t="s">
        <v>5020</v>
      </c>
      <c r="AJ92" s="81" t="s">
        <v>4775</v>
      </c>
      <c r="AK92" s="82" t="s">
        <v>28</v>
      </c>
      <c r="AL92" s="82" t="s">
        <v>28</v>
      </c>
      <c r="AM92" s="82" t="s">
        <v>28</v>
      </c>
      <c r="AN92" s="82" t="s">
        <v>28</v>
      </c>
      <c r="AO92" s="81" t="s">
        <v>28</v>
      </c>
    </row>
    <row r="93" spans="1:41" s="83" customFormat="1" ht="63" x14ac:dyDescent="0.4">
      <c r="A93" s="63">
        <v>92</v>
      </c>
      <c r="B93" s="79">
        <v>55540470007</v>
      </c>
      <c r="C93" s="70" t="s">
        <v>17</v>
      </c>
      <c r="D93" s="80" t="s">
        <v>6136</v>
      </c>
      <c r="E93" s="80" t="s">
        <v>28</v>
      </c>
      <c r="F93" s="80" t="s">
        <v>6137</v>
      </c>
      <c r="G93" s="70" t="s">
        <v>3720</v>
      </c>
      <c r="H93" s="70" t="s">
        <v>3879</v>
      </c>
      <c r="I93" s="70">
        <f t="shared" si="0"/>
        <v>11200000</v>
      </c>
      <c r="J93" s="70" t="s">
        <v>81</v>
      </c>
      <c r="K93" s="70">
        <f t="shared" si="1"/>
        <v>11202000</v>
      </c>
      <c r="L93" s="70" t="s">
        <v>174</v>
      </c>
      <c r="M93" s="70" t="str">
        <f t="shared" si="2"/>
        <v>2550001</v>
      </c>
      <c r="N93" s="70" t="s">
        <v>3460</v>
      </c>
      <c r="O93" s="70" t="str">
        <f t="shared" si="3"/>
        <v>N/A</v>
      </c>
      <c r="P93" s="70" t="s">
        <v>28</v>
      </c>
      <c r="Q93" s="70" t="str">
        <f t="shared" si="4"/>
        <v>25540392</v>
      </c>
      <c r="R93" s="70" t="s">
        <v>2824</v>
      </c>
      <c r="S93" s="81" t="s">
        <v>28</v>
      </c>
      <c r="T93" s="70" t="s">
        <v>6138</v>
      </c>
      <c r="U93" s="70" t="str">
        <f t="shared" si="5"/>
        <v>276</v>
      </c>
      <c r="V93" s="70" t="s">
        <v>1719</v>
      </c>
      <c r="W93" s="70" t="str">
        <f t="shared" si="6"/>
        <v>Europe</v>
      </c>
      <c r="X93" s="78" t="s">
        <v>28</v>
      </c>
      <c r="Y93" s="81" t="s">
        <v>28</v>
      </c>
      <c r="Z93" s="81" t="s">
        <v>28</v>
      </c>
      <c r="AA93" s="70" t="s">
        <v>2317</v>
      </c>
      <c r="AB93" s="86" t="s">
        <v>6139</v>
      </c>
      <c r="AC93" s="81" t="s">
        <v>28</v>
      </c>
      <c r="AD93" s="78">
        <v>41142</v>
      </c>
      <c r="AE93" s="82" t="s">
        <v>3843</v>
      </c>
      <c r="AF93" s="78">
        <v>41271</v>
      </c>
      <c r="AG93" s="82" t="s">
        <v>3843</v>
      </c>
      <c r="AH93" s="81" t="s">
        <v>28</v>
      </c>
      <c r="AI93" s="81" t="s">
        <v>5202</v>
      </c>
      <c r="AJ93" s="81" t="s">
        <v>4775</v>
      </c>
      <c r="AK93" s="82" t="s">
        <v>28</v>
      </c>
      <c r="AL93" s="82" t="s">
        <v>28</v>
      </c>
      <c r="AM93" s="82" t="s">
        <v>28</v>
      </c>
      <c r="AN93" s="82" t="s">
        <v>28</v>
      </c>
      <c r="AO93" s="81" t="s">
        <v>28</v>
      </c>
    </row>
    <row r="94" spans="1:41" s="83" customFormat="1" ht="42" x14ac:dyDescent="0.4">
      <c r="A94" s="63">
        <v>93</v>
      </c>
      <c r="B94" s="79">
        <v>55540540001</v>
      </c>
      <c r="C94" s="70" t="s">
        <v>17</v>
      </c>
      <c r="D94" s="80" t="s">
        <v>4298</v>
      </c>
      <c r="E94" s="80" t="s">
        <v>4810</v>
      </c>
      <c r="F94" s="80" t="s">
        <v>4811</v>
      </c>
      <c r="G94" s="70" t="s">
        <v>3720</v>
      </c>
      <c r="H94" s="70" t="s">
        <v>4111</v>
      </c>
      <c r="I94" s="70">
        <f t="shared" si="0"/>
        <v>13000000</v>
      </c>
      <c r="J94" s="70" t="s">
        <v>90</v>
      </c>
      <c r="K94" s="70">
        <f t="shared" si="1"/>
        <v>11005000</v>
      </c>
      <c r="L94" s="70" t="s">
        <v>162</v>
      </c>
      <c r="M94" s="70" t="str">
        <f t="shared" si="2"/>
        <v>N/A</v>
      </c>
      <c r="N94" s="70" t="s">
        <v>28</v>
      </c>
      <c r="O94" s="70" t="str">
        <f t="shared" si="3"/>
        <v>N/A</v>
      </c>
      <c r="P94" s="70" t="s">
        <v>28</v>
      </c>
      <c r="Q94" s="70" t="str">
        <f t="shared" si="4"/>
        <v>25540516</v>
      </c>
      <c r="R94" s="70" t="s">
        <v>2921</v>
      </c>
      <c r="S94" s="81" t="s">
        <v>28</v>
      </c>
      <c r="T94" s="70" t="s">
        <v>4812</v>
      </c>
      <c r="U94" s="70" t="str">
        <f t="shared" si="5"/>
        <v>840</v>
      </c>
      <c r="V94" s="70" t="s">
        <v>2029</v>
      </c>
      <c r="W94" s="70" t="str">
        <f t="shared" si="6"/>
        <v>North America</v>
      </c>
      <c r="X94" s="78" t="s">
        <v>28</v>
      </c>
      <c r="Y94" s="81" t="s">
        <v>28</v>
      </c>
      <c r="Z94" s="81" t="s">
        <v>28</v>
      </c>
      <c r="AA94" s="70" t="s">
        <v>2484</v>
      </c>
      <c r="AB94" s="86" t="s">
        <v>4813</v>
      </c>
      <c r="AC94" s="81" t="s">
        <v>28</v>
      </c>
      <c r="AD94" s="78">
        <v>40999</v>
      </c>
      <c r="AE94" s="82" t="s">
        <v>3843</v>
      </c>
      <c r="AF94" s="78">
        <v>41486</v>
      </c>
      <c r="AG94" s="82" t="s">
        <v>4923</v>
      </c>
      <c r="AH94" s="81" t="s">
        <v>28</v>
      </c>
      <c r="AI94" s="81" t="s">
        <v>28</v>
      </c>
      <c r="AJ94" s="81" t="s">
        <v>3847</v>
      </c>
      <c r="AK94" s="82" t="s">
        <v>28</v>
      </c>
      <c r="AL94" s="82" t="s">
        <v>28</v>
      </c>
      <c r="AM94" s="82" t="s">
        <v>28</v>
      </c>
      <c r="AN94" s="82" t="s">
        <v>28</v>
      </c>
      <c r="AO94" s="81" t="s">
        <v>28</v>
      </c>
    </row>
    <row r="95" spans="1:41" s="83" customFormat="1" ht="42" x14ac:dyDescent="0.4">
      <c r="A95" s="63">
        <v>94</v>
      </c>
      <c r="B95" s="79">
        <v>55540540002</v>
      </c>
      <c r="C95" s="70" t="s">
        <v>3</v>
      </c>
      <c r="D95" s="80" t="s">
        <v>6140</v>
      </c>
      <c r="E95" s="80" t="s">
        <v>4378</v>
      </c>
      <c r="F95" s="80" t="s">
        <v>6141</v>
      </c>
      <c r="G95" s="70" t="s">
        <v>3720</v>
      </c>
      <c r="H95" s="70" t="s">
        <v>4111</v>
      </c>
      <c r="I95" s="70">
        <f t="shared" si="0"/>
        <v>13000000</v>
      </c>
      <c r="J95" s="70" t="s">
        <v>90</v>
      </c>
      <c r="K95" s="70">
        <f t="shared" si="1"/>
        <v>11005000</v>
      </c>
      <c r="L95" s="70" t="s">
        <v>162</v>
      </c>
      <c r="M95" s="70" t="str">
        <f t="shared" si="2"/>
        <v>N/A</v>
      </c>
      <c r="N95" s="70" t="s">
        <v>28</v>
      </c>
      <c r="O95" s="70" t="str">
        <f t="shared" si="3"/>
        <v>N/A</v>
      </c>
      <c r="P95" s="70" t="s">
        <v>28</v>
      </c>
      <c r="Q95" s="70" t="str">
        <f t="shared" si="4"/>
        <v>25540516</v>
      </c>
      <c r="R95" s="70" t="s">
        <v>2921</v>
      </c>
      <c r="S95" s="81" t="s">
        <v>28</v>
      </c>
      <c r="T95" s="70" t="s">
        <v>4812</v>
      </c>
      <c r="U95" s="70" t="str">
        <f t="shared" si="5"/>
        <v>840</v>
      </c>
      <c r="V95" s="70" t="s">
        <v>2029</v>
      </c>
      <c r="W95" s="70" t="str">
        <f t="shared" si="6"/>
        <v>North America</v>
      </c>
      <c r="X95" s="78" t="s">
        <v>28</v>
      </c>
      <c r="Y95" s="81" t="s">
        <v>28</v>
      </c>
      <c r="Z95" s="81" t="s">
        <v>28</v>
      </c>
      <c r="AA95" s="70" t="s">
        <v>2484</v>
      </c>
      <c r="AB95" s="86" t="s">
        <v>6142</v>
      </c>
      <c r="AC95" s="81" t="s">
        <v>28</v>
      </c>
      <c r="AD95" s="78">
        <v>40981</v>
      </c>
      <c r="AE95" s="82" t="s">
        <v>3843</v>
      </c>
      <c r="AF95" s="78">
        <v>41283</v>
      </c>
      <c r="AG95" s="82" t="s">
        <v>3841</v>
      </c>
      <c r="AH95" s="81" t="s">
        <v>28</v>
      </c>
      <c r="AI95" s="81" t="s">
        <v>28</v>
      </c>
      <c r="AJ95" s="81" t="s">
        <v>4775</v>
      </c>
      <c r="AK95" s="82" t="s">
        <v>28</v>
      </c>
      <c r="AL95" s="82" t="s">
        <v>28</v>
      </c>
      <c r="AM95" s="82" t="s">
        <v>28</v>
      </c>
      <c r="AN95" s="82" t="s">
        <v>28</v>
      </c>
      <c r="AO95" s="81" t="s">
        <v>28</v>
      </c>
    </row>
    <row r="96" spans="1:41" s="83" customFormat="1" ht="42" x14ac:dyDescent="0.4">
      <c r="A96" s="63">
        <v>95</v>
      </c>
      <c r="B96" s="79">
        <v>55540540003</v>
      </c>
      <c r="C96" s="70" t="s">
        <v>17</v>
      </c>
      <c r="D96" s="80" t="s">
        <v>6143</v>
      </c>
      <c r="E96" s="80" t="s">
        <v>6144</v>
      </c>
      <c r="F96" s="80" t="s">
        <v>4770</v>
      </c>
      <c r="G96" s="70" t="s">
        <v>3720</v>
      </c>
      <c r="H96" s="70" t="s">
        <v>4111</v>
      </c>
      <c r="I96" s="70">
        <f t="shared" si="0"/>
        <v>13000000</v>
      </c>
      <c r="J96" s="70" t="s">
        <v>90</v>
      </c>
      <c r="K96" s="70">
        <f t="shared" si="1"/>
        <v>11005000</v>
      </c>
      <c r="L96" s="70" t="s">
        <v>162</v>
      </c>
      <c r="M96" s="70" t="str">
        <f t="shared" si="2"/>
        <v>N/A</v>
      </c>
      <c r="N96" s="70" t="s">
        <v>28</v>
      </c>
      <c r="O96" s="70" t="str">
        <f t="shared" si="3"/>
        <v>N/A</v>
      </c>
      <c r="P96" s="70" t="s">
        <v>28</v>
      </c>
      <c r="Q96" s="70" t="str">
        <f t="shared" si="4"/>
        <v>25540516</v>
      </c>
      <c r="R96" s="70" t="s">
        <v>2921</v>
      </c>
      <c r="S96" s="81" t="s">
        <v>28</v>
      </c>
      <c r="T96" s="70" t="s">
        <v>4812</v>
      </c>
      <c r="U96" s="70" t="str">
        <f t="shared" si="5"/>
        <v>840</v>
      </c>
      <c r="V96" s="70" t="s">
        <v>2029</v>
      </c>
      <c r="W96" s="70" t="str">
        <f t="shared" si="6"/>
        <v>North America</v>
      </c>
      <c r="X96" s="78" t="s">
        <v>28</v>
      </c>
      <c r="Y96" s="81" t="s">
        <v>28</v>
      </c>
      <c r="Z96" s="81" t="s">
        <v>28</v>
      </c>
      <c r="AA96" s="70" t="s">
        <v>2484</v>
      </c>
      <c r="AB96" s="86" t="s">
        <v>6145</v>
      </c>
      <c r="AC96" s="81" t="s">
        <v>28</v>
      </c>
      <c r="AD96" s="78">
        <v>40981</v>
      </c>
      <c r="AE96" s="82" t="s">
        <v>3843</v>
      </c>
      <c r="AF96" s="78">
        <v>41283</v>
      </c>
      <c r="AG96" s="82" t="s">
        <v>3841</v>
      </c>
      <c r="AH96" s="81" t="s">
        <v>28</v>
      </c>
      <c r="AI96" s="81" t="s">
        <v>28</v>
      </c>
      <c r="AJ96" s="81" t="s">
        <v>4775</v>
      </c>
      <c r="AK96" s="82" t="s">
        <v>28</v>
      </c>
      <c r="AL96" s="82" t="s">
        <v>28</v>
      </c>
      <c r="AM96" s="82" t="s">
        <v>28</v>
      </c>
      <c r="AN96" s="82" t="s">
        <v>28</v>
      </c>
      <c r="AO96" s="81" t="s">
        <v>28</v>
      </c>
    </row>
    <row r="97" spans="1:41" s="83" customFormat="1" ht="42" x14ac:dyDescent="0.4">
      <c r="A97" s="63">
        <v>96</v>
      </c>
      <c r="B97" s="79">
        <v>55540540004</v>
      </c>
      <c r="C97" s="70" t="s">
        <v>3</v>
      </c>
      <c r="D97" s="80" t="s">
        <v>5371</v>
      </c>
      <c r="E97" s="80" t="s">
        <v>4343</v>
      </c>
      <c r="F97" s="80" t="s">
        <v>6146</v>
      </c>
      <c r="G97" s="70" t="s">
        <v>3720</v>
      </c>
      <c r="H97" s="70" t="s">
        <v>4111</v>
      </c>
      <c r="I97" s="70">
        <f t="shared" si="0"/>
        <v>13000000</v>
      </c>
      <c r="J97" s="70" t="s">
        <v>90</v>
      </c>
      <c r="K97" s="70">
        <f t="shared" si="1"/>
        <v>11005000</v>
      </c>
      <c r="L97" s="70" t="s">
        <v>162</v>
      </c>
      <c r="M97" s="70" t="str">
        <f t="shared" si="2"/>
        <v>N/A</v>
      </c>
      <c r="N97" s="70" t="s">
        <v>28</v>
      </c>
      <c r="O97" s="70" t="str">
        <f t="shared" si="3"/>
        <v>N/A</v>
      </c>
      <c r="P97" s="70" t="s">
        <v>28</v>
      </c>
      <c r="Q97" s="70" t="str">
        <f t="shared" si="4"/>
        <v>25540516</v>
      </c>
      <c r="R97" s="70" t="s">
        <v>2921</v>
      </c>
      <c r="S97" s="81" t="s">
        <v>28</v>
      </c>
      <c r="T97" s="70" t="s">
        <v>4812</v>
      </c>
      <c r="U97" s="70" t="str">
        <f t="shared" si="5"/>
        <v>840</v>
      </c>
      <c r="V97" s="70" t="s">
        <v>2029</v>
      </c>
      <c r="W97" s="70" t="str">
        <f t="shared" si="6"/>
        <v>North America</v>
      </c>
      <c r="X97" s="78" t="s">
        <v>28</v>
      </c>
      <c r="Y97" s="81" t="s">
        <v>28</v>
      </c>
      <c r="Z97" s="81" t="s">
        <v>28</v>
      </c>
      <c r="AA97" s="70" t="s">
        <v>2484</v>
      </c>
      <c r="AB97" s="86" t="s">
        <v>6147</v>
      </c>
      <c r="AC97" s="81" t="s">
        <v>28</v>
      </c>
      <c r="AD97" s="78">
        <v>40981</v>
      </c>
      <c r="AE97" s="82" t="s">
        <v>3843</v>
      </c>
      <c r="AF97" s="78">
        <v>41283</v>
      </c>
      <c r="AG97" s="82" t="s">
        <v>3841</v>
      </c>
      <c r="AH97" s="81" t="s">
        <v>28</v>
      </c>
      <c r="AI97" s="81" t="s">
        <v>28</v>
      </c>
      <c r="AJ97" s="81" t="s">
        <v>4775</v>
      </c>
      <c r="AK97" s="82" t="s">
        <v>28</v>
      </c>
      <c r="AL97" s="82" t="s">
        <v>28</v>
      </c>
      <c r="AM97" s="82" t="s">
        <v>28</v>
      </c>
      <c r="AN97" s="82" t="s">
        <v>28</v>
      </c>
      <c r="AO97" s="81" t="s">
        <v>28</v>
      </c>
    </row>
    <row r="98" spans="1:41" s="83" customFormat="1" ht="42" x14ac:dyDescent="0.4">
      <c r="A98" s="63">
        <v>97</v>
      </c>
      <c r="B98" s="79">
        <v>55540540005</v>
      </c>
      <c r="C98" s="70" t="s">
        <v>17</v>
      </c>
      <c r="D98" s="80" t="s">
        <v>6148</v>
      </c>
      <c r="E98" s="80" t="s">
        <v>6149</v>
      </c>
      <c r="F98" s="80" t="s">
        <v>6150</v>
      </c>
      <c r="G98" s="70" t="s">
        <v>3720</v>
      </c>
      <c r="H98" s="70" t="s">
        <v>4111</v>
      </c>
      <c r="I98" s="70">
        <f t="shared" si="0"/>
        <v>13000000</v>
      </c>
      <c r="J98" s="70" t="s">
        <v>90</v>
      </c>
      <c r="K98" s="70">
        <f t="shared" si="1"/>
        <v>11005000</v>
      </c>
      <c r="L98" s="70" t="s">
        <v>162</v>
      </c>
      <c r="M98" s="70" t="str">
        <f t="shared" si="2"/>
        <v>N/A</v>
      </c>
      <c r="N98" s="70" t="s">
        <v>28</v>
      </c>
      <c r="O98" s="70" t="str">
        <f t="shared" si="3"/>
        <v>N/A</v>
      </c>
      <c r="P98" s="70" t="s">
        <v>28</v>
      </c>
      <c r="Q98" s="70" t="str">
        <f t="shared" si="4"/>
        <v>25540516</v>
      </c>
      <c r="R98" s="70" t="s">
        <v>2921</v>
      </c>
      <c r="S98" s="81" t="s">
        <v>28</v>
      </c>
      <c r="T98" s="70" t="s">
        <v>4812</v>
      </c>
      <c r="U98" s="70" t="str">
        <f t="shared" si="5"/>
        <v>840</v>
      </c>
      <c r="V98" s="70" t="s">
        <v>2029</v>
      </c>
      <c r="W98" s="70" t="str">
        <f t="shared" si="6"/>
        <v>North America</v>
      </c>
      <c r="X98" s="78" t="s">
        <v>28</v>
      </c>
      <c r="Y98" s="81" t="s">
        <v>28</v>
      </c>
      <c r="Z98" s="81" t="s">
        <v>28</v>
      </c>
      <c r="AA98" s="70" t="s">
        <v>2484</v>
      </c>
      <c r="AB98" s="86" t="s">
        <v>6151</v>
      </c>
      <c r="AC98" s="81" t="s">
        <v>28</v>
      </c>
      <c r="AD98" s="78">
        <v>40981</v>
      </c>
      <c r="AE98" s="82" t="s">
        <v>3843</v>
      </c>
      <c r="AF98" s="78">
        <v>41283</v>
      </c>
      <c r="AG98" s="82" t="s">
        <v>3841</v>
      </c>
      <c r="AH98" s="81" t="s">
        <v>28</v>
      </c>
      <c r="AI98" s="81" t="s">
        <v>28</v>
      </c>
      <c r="AJ98" s="81" t="s">
        <v>4775</v>
      </c>
      <c r="AK98" s="82" t="s">
        <v>28</v>
      </c>
      <c r="AL98" s="82" t="s">
        <v>28</v>
      </c>
      <c r="AM98" s="82" t="s">
        <v>28</v>
      </c>
      <c r="AN98" s="82" t="s">
        <v>28</v>
      </c>
      <c r="AO98" s="81" t="s">
        <v>28</v>
      </c>
    </row>
    <row r="99" spans="1:41" s="83" customFormat="1" ht="42" x14ac:dyDescent="0.4">
      <c r="A99" s="63">
        <v>98</v>
      </c>
      <c r="B99" s="79">
        <v>55540540006</v>
      </c>
      <c r="C99" s="70" t="s">
        <v>3</v>
      </c>
      <c r="D99" s="80" t="s">
        <v>6152</v>
      </c>
      <c r="E99" s="80" t="s">
        <v>6153</v>
      </c>
      <c r="F99" s="80" t="s">
        <v>4770</v>
      </c>
      <c r="G99" s="70" t="s">
        <v>3720</v>
      </c>
      <c r="H99" s="70" t="s">
        <v>4111</v>
      </c>
      <c r="I99" s="70">
        <f t="shared" si="0"/>
        <v>13000000</v>
      </c>
      <c r="J99" s="70" t="s">
        <v>90</v>
      </c>
      <c r="K99" s="70">
        <f t="shared" si="1"/>
        <v>11005000</v>
      </c>
      <c r="L99" s="70" t="s">
        <v>162</v>
      </c>
      <c r="M99" s="70" t="str">
        <f t="shared" si="2"/>
        <v>N/A</v>
      </c>
      <c r="N99" s="70" t="s">
        <v>28</v>
      </c>
      <c r="O99" s="70" t="str">
        <f t="shared" si="3"/>
        <v>N/A</v>
      </c>
      <c r="P99" s="70" t="s">
        <v>28</v>
      </c>
      <c r="Q99" s="70" t="str">
        <f t="shared" si="4"/>
        <v>25540516</v>
      </c>
      <c r="R99" s="70" t="s">
        <v>2921</v>
      </c>
      <c r="S99" s="81" t="s">
        <v>28</v>
      </c>
      <c r="T99" s="70" t="s">
        <v>4812</v>
      </c>
      <c r="U99" s="70" t="str">
        <f t="shared" si="5"/>
        <v>840</v>
      </c>
      <c r="V99" s="70" t="s">
        <v>2029</v>
      </c>
      <c r="W99" s="70" t="str">
        <f t="shared" si="6"/>
        <v>North America</v>
      </c>
      <c r="X99" s="78" t="s">
        <v>28</v>
      </c>
      <c r="Y99" s="81" t="s">
        <v>28</v>
      </c>
      <c r="Z99" s="81" t="s">
        <v>28</v>
      </c>
      <c r="AA99" s="70" t="s">
        <v>2484</v>
      </c>
      <c r="AB99" s="86" t="s">
        <v>6154</v>
      </c>
      <c r="AC99" s="81" t="s">
        <v>28</v>
      </c>
      <c r="AD99" s="78">
        <v>40981</v>
      </c>
      <c r="AE99" s="82" t="s">
        <v>3843</v>
      </c>
      <c r="AF99" s="78">
        <v>41283</v>
      </c>
      <c r="AG99" s="82" t="s">
        <v>3841</v>
      </c>
      <c r="AH99" s="81" t="s">
        <v>28</v>
      </c>
      <c r="AI99" s="81" t="s">
        <v>28</v>
      </c>
      <c r="AJ99" s="81" t="s">
        <v>4775</v>
      </c>
      <c r="AK99" s="82" t="s">
        <v>28</v>
      </c>
      <c r="AL99" s="82" t="s">
        <v>28</v>
      </c>
      <c r="AM99" s="82" t="s">
        <v>28</v>
      </c>
      <c r="AN99" s="82" t="s">
        <v>28</v>
      </c>
      <c r="AO99" s="81" t="s">
        <v>28</v>
      </c>
    </row>
    <row r="100" spans="1:41" s="83" customFormat="1" ht="42" x14ac:dyDescent="0.4">
      <c r="A100" s="63">
        <v>99</v>
      </c>
      <c r="B100" s="79">
        <v>55540540007</v>
      </c>
      <c r="C100" s="70" t="s">
        <v>17</v>
      </c>
      <c r="D100" s="80" t="s">
        <v>4701</v>
      </c>
      <c r="E100" s="80" t="s">
        <v>6155</v>
      </c>
      <c r="F100" s="80" t="s">
        <v>6156</v>
      </c>
      <c r="G100" s="70" t="s">
        <v>3720</v>
      </c>
      <c r="H100" s="70" t="s">
        <v>4111</v>
      </c>
      <c r="I100" s="70">
        <f t="shared" si="0"/>
        <v>13000000</v>
      </c>
      <c r="J100" s="70" t="s">
        <v>90</v>
      </c>
      <c r="K100" s="70">
        <f t="shared" si="1"/>
        <v>11005000</v>
      </c>
      <c r="L100" s="70" t="s">
        <v>162</v>
      </c>
      <c r="M100" s="70" t="str">
        <f t="shared" si="2"/>
        <v>N/A</v>
      </c>
      <c r="N100" s="70" t="s">
        <v>28</v>
      </c>
      <c r="O100" s="70" t="str">
        <f t="shared" si="3"/>
        <v>N/A</v>
      </c>
      <c r="P100" s="70" t="s">
        <v>28</v>
      </c>
      <c r="Q100" s="70" t="str">
        <f t="shared" si="4"/>
        <v>25540516</v>
      </c>
      <c r="R100" s="70" t="s">
        <v>2921</v>
      </c>
      <c r="S100" s="81" t="s">
        <v>28</v>
      </c>
      <c r="T100" s="70" t="s">
        <v>4812</v>
      </c>
      <c r="U100" s="70" t="str">
        <f t="shared" si="5"/>
        <v>840</v>
      </c>
      <c r="V100" s="70" t="s">
        <v>2029</v>
      </c>
      <c r="W100" s="70" t="str">
        <f t="shared" si="6"/>
        <v>North America</v>
      </c>
      <c r="X100" s="78" t="s">
        <v>28</v>
      </c>
      <c r="Y100" s="81" t="s">
        <v>28</v>
      </c>
      <c r="Z100" s="81" t="s">
        <v>28</v>
      </c>
      <c r="AA100" s="70" t="s">
        <v>2484</v>
      </c>
      <c r="AB100" s="86" t="s">
        <v>6157</v>
      </c>
      <c r="AC100" s="81" t="s">
        <v>28</v>
      </c>
      <c r="AD100" s="78">
        <v>40981</v>
      </c>
      <c r="AE100" s="82" t="s">
        <v>3843</v>
      </c>
      <c r="AF100" s="78">
        <v>41283</v>
      </c>
      <c r="AG100" s="82" t="s">
        <v>3841</v>
      </c>
      <c r="AH100" s="81" t="s">
        <v>28</v>
      </c>
      <c r="AI100" s="81" t="s">
        <v>28</v>
      </c>
      <c r="AJ100" s="81" t="s">
        <v>4775</v>
      </c>
      <c r="AK100" s="82" t="s">
        <v>28</v>
      </c>
      <c r="AL100" s="82" t="s">
        <v>28</v>
      </c>
      <c r="AM100" s="82" t="s">
        <v>28</v>
      </c>
      <c r="AN100" s="82" t="s">
        <v>28</v>
      </c>
      <c r="AO100" s="81" t="s">
        <v>28</v>
      </c>
    </row>
    <row r="101" spans="1:41" s="83" customFormat="1" ht="42" x14ac:dyDescent="0.4">
      <c r="A101" s="63">
        <v>100</v>
      </c>
      <c r="B101" s="79">
        <v>55540540008</v>
      </c>
      <c r="C101" s="70" t="s">
        <v>17</v>
      </c>
      <c r="D101" s="80" t="s">
        <v>6158</v>
      </c>
      <c r="E101" s="80" t="s">
        <v>6159</v>
      </c>
      <c r="F101" s="80" t="s">
        <v>6160</v>
      </c>
      <c r="G101" s="70" t="s">
        <v>3720</v>
      </c>
      <c r="H101" s="70" t="s">
        <v>4111</v>
      </c>
      <c r="I101" s="70">
        <f t="shared" si="0"/>
        <v>13000000</v>
      </c>
      <c r="J101" s="70" t="s">
        <v>90</v>
      </c>
      <c r="K101" s="70">
        <f t="shared" si="1"/>
        <v>11005000</v>
      </c>
      <c r="L101" s="70" t="s">
        <v>162</v>
      </c>
      <c r="M101" s="70" t="str">
        <f t="shared" si="2"/>
        <v>N/A</v>
      </c>
      <c r="N101" s="70" t="s">
        <v>28</v>
      </c>
      <c r="O101" s="70" t="str">
        <f t="shared" si="3"/>
        <v>N/A</v>
      </c>
      <c r="P101" s="70" t="s">
        <v>28</v>
      </c>
      <c r="Q101" s="70" t="str">
        <f t="shared" si="4"/>
        <v>25540516</v>
      </c>
      <c r="R101" s="70" t="s">
        <v>2921</v>
      </c>
      <c r="S101" s="81" t="s">
        <v>28</v>
      </c>
      <c r="T101" s="70" t="s">
        <v>4812</v>
      </c>
      <c r="U101" s="70" t="str">
        <f t="shared" si="5"/>
        <v>840</v>
      </c>
      <c r="V101" s="70" t="s">
        <v>2029</v>
      </c>
      <c r="W101" s="70" t="str">
        <f t="shared" si="6"/>
        <v>North America</v>
      </c>
      <c r="X101" s="78" t="s">
        <v>28</v>
      </c>
      <c r="Y101" s="81" t="s">
        <v>28</v>
      </c>
      <c r="Z101" s="81" t="s">
        <v>28</v>
      </c>
      <c r="AA101" s="70" t="s">
        <v>2484</v>
      </c>
      <c r="AB101" s="86" t="s">
        <v>6161</v>
      </c>
      <c r="AC101" s="81" t="s">
        <v>28</v>
      </c>
      <c r="AD101" s="78">
        <v>40981</v>
      </c>
      <c r="AE101" s="82" t="s">
        <v>3843</v>
      </c>
      <c r="AF101" s="78">
        <v>41283</v>
      </c>
      <c r="AG101" s="82" t="s">
        <v>3841</v>
      </c>
      <c r="AH101" s="81" t="s">
        <v>28</v>
      </c>
      <c r="AI101" s="81" t="s">
        <v>28</v>
      </c>
      <c r="AJ101" s="81" t="s">
        <v>4775</v>
      </c>
      <c r="AK101" s="82" t="s">
        <v>28</v>
      </c>
      <c r="AL101" s="82" t="s">
        <v>28</v>
      </c>
      <c r="AM101" s="82" t="s">
        <v>28</v>
      </c>
      <c r="AN101" s="82" t="s">
        <v>28</v>
      </c>
      <c r="AO101" s="81" t="s">
        <v>28</v>
      </c>
    </row>
    <row r="102" spans="1:41" s="83" customFormat="1" ht="42" x14ac:dyDescent="0.4">
      <c r="A102" s="63">
        <v>101</v>
      </c>
      <c r="B102" s="79">
        <v>55540540009</v>
      </c>
      <c r="C102" s="70" t="s">
        <v>3</v>
      </c>
      <c r="D102" s="80" t="s">
        <v>6162</v>
      </c>
      <c r="E102" s="80" t="s">
        <v>6163</v>
      </c>
      <c r="F102" s="80" t="s">
        <v>6164</v>
      </c>
      <c r="G102" s="70" t="s">
        <v>3720</v>
      </c>
      <c r="H102" s="70" t="s">
        <v>4111</v>
      </c>
      <c r="I102" s="70">
        <f t="shared" si="0"/>
        <v>13000000</v>
      </c>
      <c r="J102" s="70" t="s">
        <v>90</v>
      </c>
      <c r="K102" s="70">
        <f t="shared" si="1"/>
        <v>11005000</v>
      </c>
      <c r="L102" s="70" t="s">
        <v>162</v>
      </c>
      <c r="M102" s="70" t="str">
        <f t="shared" si="2"/>
        <v>N/A</v>
      </c>
      <c r="N102" s="70" t="s">
        <v>28</v>
      </c>
      <c r="O102" s="70" t="str">
        <f t="shared" si="3"/>
        <v>N/A</v>
      </c>
      <c r="P102" s="70" t="s">
        <v>28</v>
      </c>
      <c r="Q102" s="70" t="str">
        <f t="shared" si="4"/>
        <v>25540516</v>
      </c>
      <c r="R102" s="70" t="s">
        <v>2921</v>
      </c>
      <c r="S102" s="81" t="s">
        <v>28</v>
      </c>
      <c r="T102" s="70" t="s">
        <v>4812</v>
      </c>
      <c r="U102" s="70" t="str">
        <f t="shared" si="5"/>
        <v>840</v>
      </c>
      <c r="V102" s="70" t="s">
        <v>2029</v>
      </c>
      <c r="W102" s="70" t="str">
        <f t="shared" si="6"/>
        <v>North America</v>
      </c>
      <c r="X102" s="78" t="s">
        <v>28</v>
      </c>
      <c r="Y102" s="81" t="s">
        <v>28</v>
      </c>
      <c r="Z102" s="81" t="s">
        <v>28</v>
      </c>
      <c r="AA102" s="70" t="s">
        <v>2484</v>
      </c>
      <c r="AB102" s="86" t="s">
        <v>6165</v>
      </c>
      <c r="AC102" s="81" t="s">
        <v>28</v>
      </c>
      <c r="AD102" s="78">
        <v>40981</v>
      </c>
      <c r="AE102" s="82" t="s">
        <v>3843</v>
      </c>
      <c r="AF102" s="78">
        <v>41283</v>
      </c>
      <c r="AG102" s="82" t="s">
        <v>3841</v>
      </c>
      <c r="AH102" s="81" t="s">
        <v>28</v>
      </c>
      <c r="AI102" s="81" t="s">
        <v>28</v>
      </c>
      <c r="AJ102" s="81" t="s">
        <v>4775</v>
      </c>
      <c r="AK102" s="82" t="s">
        <v>28</v>
      </c>
      <c r="AL102" s="82" t="s">
        <v>28</v>
      </c>
      <c r="AM102" s="82" t="s">
        <v>28</v>
      </c>
      <c r="AN102" s="82" t="s">
        <v>28</v>
      </c>
      <c r="AO102" s="81" t="s">
        <v>28</v>
      </c>
    </row>
    <row r="103" spans="1:41" s="83" customFormat="1" ht="42" x14ac:dyDescent="0.4">
      <c r="A103" s="63">
        <v>102</v>
      </c>
      <c r="B103" s="79">
        <v>55540540010</v>
      </c>
      <c r="C103" s="70" t="s">
        <v>17</v>
      </c>
      <c r="D103" s="80" t="s">
        <v>6166</v>
      </c>
      <c r="E103" s="80" t="s">
        <v>6167</v>
      </c>
      <c r="F103" s="80" t="s">
        <v>6168</v>
      </c>
      <c r="G103" s="70" t="s">
        <v>3720</v>
      </c>
      <c r="H103" s="70" t="s">
        <v>4111</v>
      </c>
      <c r="I103" s="70">
        <f t="shared" si="0"/>
        <v>13000000</v>
      </c>
      <c r="J103" s="70" t="s">
        <v>90</v>
      </c>
      <c r="K103" s="70">
        <f t="shared" si="1"/>
        <v>11005000</v>
      </c>
      <c r="L103" s="70" t="s">
        <v>162</v>
      </c>
      <c r="M103" s="70" t="str">
        <f t="shared" si="2"/>
        <v>N/A</v>
      </c>
      <c r="N103" s="70" t="s">
        <v>28</v>
      </c>
      <c r="O103" s="70" t="str">
        <f t="shared" si="3"/>
        <v>N/A</v>
      </c>
      <c r="P103" s="70" t="s">
        <v>28</v>
      </c>
      <c r="Q103" s="70" t="str">
        <f t="shared" si="4"/>
        <v>25540516</v>
      </c>
      <c r="R103" s="70" t="s">
        <v>2921</v>
      </c>
      <c r="S103" s="81" t="s">
        <v>28</v>
      </c>
      <c r="T103" s="70" t="s">
        <v>4812</v>
      </c>
      <c r="U103" s="70" t="str">
        <f t="shared" si="5"/>
        <v>840</v>
      </c>
      <c r="V103" s="70" t="s">
        <v>2029</v>
      </c>
      <c r="W103" s="70" t="str">
        <f t="shared" si="6"/>
        <v>North America</v>
      </c>
      <c r="X103" s="78" t="s">
        <v>28</v>
      </c>
      <c r="Y103" s="81" t="s">
        <v>28</v>
      </c>
      <c r="Z103" s="81" t="s">
        <v>28</v>
      </c>
      <c r="AA103" s="70" t="s">
        <v>2484</v>
      </c>
      <c r="AB103" s="86" t="s">
        <v>6169</v>
      </c>
      <c r="AC103" s="81" t="s">
        <v>28</v>
      </c>
      <c r="AD103" s="78">
        <v>40981</v>
      </c>
      <c r="AE103" s="82" t="s">
        <v>3843</v>
      </c>
      <c r="AF103" s="78">
        <v>41283</v>
      </c>
      <c r="AG103" s="82" t="s">
        <v>3841</v>
      </c>
      <c r="AH103" s="81" t="s">
        <v>28</v>
      </c>
      <c r="AI103" s="81" t="s">
        <v>28</v>
      </c>
      <c r="AJ103" s="81" t="s">
        <v>4775</v>
      </c>
      <c r="AK103" s="82" t="s">
        <v>28</v>
      </c>
      <c r="AL103" s="82" t="s">
        <v>28</v>
      </c>
      <c r="AM103" s="82" t="s">
        <v>28</v>
      </c>
      <c r="AN103" s="82" t="s">
        <v>28</v>
      </c>
      <c r="AO103" s="81" t="s">
        <v>28</v>
      </c>
    </row>
    <row r="104" spans="1:41" s="83" customFormat="1" ht="42" x14ac:dyDescent="0.4">
      <c r="A104" s="63">
        <v>103</v>
      </c>
      <c r="B104" s="79">
        <v>55540540011</v>
      </c>
      <c r="C104" s="70" t="s">
        <v>3</v>
      </c>
      <c r="D104" s="80" t="s">
        <v>6170</v>
      </c>
      <c r="E104" s="80" t="s">
        <v>6171</v>
      </c>
      <c r="F104" s="80" t="s">
        <v>6172</v>
      </c>
      <c r="G104" s="70" t="s">
        <v>3720</v>
      </c>
      <c r="H104" s="70" t="s">
        <v>4111</v>
      </c>
      <c r="I104" s="70">
        <f t="shared" si="0"/>
        <v>13000000</v>
      </c>
      <c r="J104" s="70" t="s">
        <v>90</v>
      </c>
      <c r="K104" s="70">
        <f t="shared" si="1"/>
        <v>11005000</v>
      </c>
      <c r="L104" s="70" t="s">
        <v>162</v>
      </c>
      <c r="M104" s="70" t="str">
        <f t="shared" si="2"/>
        <v>N/A</v>
      </c>
      <c r="N104" s="70" t="s">
        <v>28</v>
      </c>
      <c r="O104" s="70" t="str">
        <f t="shared" si="3"/>
        <v>N/A</v>
      </c>
      <c r="P104" s="70" t="s">
        <v>28</v>
      </c>
      <c r="Q104" s="70" t="str">
        <f t="shared" si="4"/>
        <v>25540516</v>
      </c>
      <c r="R104" s="70" t="s">
        <v>2921</v>
      </c>
      <c r="S104" s="81" t="s">
        <v>28</v>
      </c>
      <c r="T104" s="70" t="s">
        <v>4812</v>
      </c>
      <c r="U104" s="70" t="str">
        <f t="shared" si="5"/>
        <v>840</v>
      </c>
      <c r="V104" s="70" t="s">
        <v>2029</v>
      </c>
      <c r="W104" s="70" t="str">
        <f t="shared" si="6"/>
        <v>North America</v>
      </c>
      <c r="X104" s="78" t="s">
        <v>28</v>
      </c>
      <c r="Y104" s="81" t="s">
        <v>28</v>
      </c>
      <c r="Z104" s="81" t="s">
        <v>28</v>
      </c>
      <c r="AA104" s="70" t="s">
        <v>2484</v>
      </c>
      <c r="AB104" s="86" t="s">
        <v>6173</v>
      </c>
      <c r="AC104" s="81" t="s">
        <v>28</v>
      </c>
      <c r="AD104" s="78">
        <v>40981</v>
      </c>
      <c r="AE104" s="82" t="s">
        <v>3843</v>
      </c>
      <c r="AF104" s="78">
        <v>41283</v>
      </c>
      <c r="AG104" s="82" t="s">
        <v>3841</v>
      </c>
      <c r="AH104" s="81" t="s">
        <v>28</v>
      </c>
      <c r="AI104" s="81" t="s">
        <v>28</v>
      </c>
      <c r="AJ104" s="81" t="s">
        <v>4775</v>
      </c>
      <c r="AK104" s="82" t="s">
        <v>28</v>
      </c>
      <c r="AL104" s="82" t="s">
        <v>28</v>
      </c>
      <c r="AM104" s="82" t="s">
        <v>28</v>
      </c>
      <c r="AN104" s="82" t="s">
        <v>28</v>
      </c>
      <c r="AO104" s="81" t="s">
        <v>28</v>
      </c>
    </row>
    <row r="105" spans="1:41" s="83" customFormat="1" ht="42" x14ac:dyDescent="0.4">
      <c r="A105" s="63">
        <v>104</v>
      </c>
      <c r="B105" s="79">
        <v>55540540012</v>
      </c>
      <c r="C105" s="70" t="s">
        <v>17</v>
      </c>
      <c r="D105" s="80" t="s">
        <v>4378</v>
      </c>
      <c r="E105" s="80" t="s">
        <v>6174</v>
      </c>
      <c r="F105" s="80" t="s">
        <v>6175</v>
      </c>
      <c r="G105" s="70" t="s">
        <v>3720</v>
      </c>
      <c r="H105" s="70" t="s">
        <v>4111</v>
      </c>
      <c r="I105" s="70">
        <f t="shared" si="0"/>
        <v>13000000</v>
      </c>
      <c r="J105" s="70" t="s">
        <v>90</v>
      </c>
      <c r="K105" s="70">
        <f t="shared" si="1"/>
        <v>11005000</v>
      </c>
      <c r="L105" s="70" t="s">
        <v>162</v>
      </c>
      <c r="M105" s="70" t="str">
        <f t="shared" si="2"/>
        <v>N/A</v>
      </c>
      <c r="N105" s="70" t="s">
        <v>28</v>
      </c>
      <c r="O105" s="70" t="str">
        <f t="shared" si="3"/>
        <v>N/A</v>
      </c>
      <c r="P105" s="70" t="s">
        <v>28</v>
      </c>
      <c r="Q105" s="70" t="str">
        <f t="shared" si="4"/>
        <v>25540516</v>
      </c>
      <c r="R105" s="70" t="s">
        <v>2921</v>
      </c>
      <c r="S105" s="81" t="s">
        <v>28</v>
      </c>
      <c r="T105" s="70" t="s">
        <v>4812</v>
      </c>
      <c r="U105" s="70" t="str">
        <f t="shared" si="5"/>
        <v>840</v>
      </c>
      <c r="V105" s="70" t="s">
        <v>2029</v>
      </c>
      <c r="W105" s="70" t="str">
        <f t="shared" si="6"/>
        <v>North America</v>
      </c>
      <c r="X105" s="78" t="s">
        <v>28</v>
      </c>
      <c r="Y105" s="81" t="s">
        <v>28</v>
      </c>
      <c r="Z105" s="81" t="s">
        <v>28</v>
      </c>
      <c r="AA105" s="70" t="s">
        <v>2484</v>
      </c>
      <c r="AB105" s="86" t="s">
        <v>6176</v>
      </c>
      <c r="AC105" s="81" t="s">
        <v>28</v>
      </c>
      <c r="AD105" s="78">
        <v>40981</v>
      </c>
      <c r="AE105" s="82" t="s">
        <v>3843</v>
      </c>
      <c r="AF105" s="78">
        <v>41283</v>
      </c>
      <c r="AG105" s="82" t="s">
        <v>3841</v>
      </c>
      <c r="AH105" s="81" t="s">
        <v>28</v>
      </c>
      <c r="AI105" s="81" t="s">
        <v>28</v>
      </c>
      <c r="AJ105" s="81" t="s">
        <v>4775</v>
      </c>
      <c r="AK105" s="82" t="s">
        <v>28</v>
      </c>
      <c r="AL105" s="82" t="s">
        <v>28</v>
      </c>
      <c r="AM105" s="82" t="s">
        <v>28</v>
      </c>
      <c r="AN105" s="82" t="s">
        <v>28</v>
      </c>
      <c r="AO105" s="81" t="s">
        <v>28</v>
      </c>
    </row>
    <row r="106" spans="1:41" s="83" customFormat="1" ht="42" x14ac:dyDescent="0.4">
      <c r="A106" s="63">
        <v>105</v>
      </c>
      <c r="B106" s="79">
        <v>55540540013</v>
      </c>
      <c r="C106" s="70" t="s">
        <v>3</v>
      </c>
      <c r="D106" s="80" t="s">
        <v>6177</v>
      </c>
      <c r="E106" s="80" t="s">
        <v>6178</v>
      </c>
      <c r="F106" s="80" t="s">
        <v>6141</v>
      </c>
      <c r="G106" s="70" t="s">
        <v>3720</v>
      </c>
      <c r="H106" s="70" t="s">
        <v>4111</v>
      </c>
      <c r="I106" s="70">
        <f t="shared" si="0"/>
        <v>13000000</v>
      </c>
      <c r="J106" s="70" t="s">
        <v>90</v>
      </c>
      <c r="K106" s="70">
        <f t="shared" si="1"/>
        <v>11005000</v>
      </c>
      <c r="L106" s="70" t="s">
        <v>162</v>
      </c>
      <c r="M106" s="70" t="str">
        <f t="shared" si="2"/>
        <v>N/A</v>
      </c>
      <c r="N106" s="70" t="s">
        <v>28</v>
      </c>
      <c r="O106" s="70" t="str">
        <f t="shared" si="3"/>
        <v>N/A</v>
      </c>
      <c r="P106" s="70" t="s">
        <v>28</v>
      </c>
      <c r="Q106" s="70" t="str">
        <f t="shared" si="4"/>
        <v>25540516</v>
      </c>
      <c r="R106" s="70" t="s">
        <v>2921</v>
      </c>
      <c r="S106" s="81" t="s">
        <v>28</v>
      </c>
      <c r="T106" s="70" t="s">
        <v>4812</v>
      </c>
      <c r="U106" s="70" t="str">
        <f t="shared" si="5"/>
        <v>840</v>
      </c>
      <c r="V106" s="70" t="s">
        <v>2029</v>
      </c>
      <c r="W106" s="70" t="str">
        <f t="shared" si="6"/>
        <v>North America</v>
      </c>
      <c r="X106" s="78" t="s">
        <v>28</v>
      </c>
      <c r="Y106" s="81" t="s">
        <v>28</v>
      </c>
      <c r="Z106" s="81" t="s">
        <v>28</v>
      </c>
      <c r="AA106" s="70" t="s">
        <v>2484</v>
      </c>
      <c r="AB106" s="86" t="s">
        <v>6179</v>
      </c>
      <c r="AC106" s="81" t="s">
        <v>28</v>
      </c>
      <c r="AD106" s="78">
        <v>40981</v>
      </c>
      <c r="AE106" s="82" t="s">
        <v>3843</v>
      </c>
      <c r="AF106" s="78">
        <v>41283</v>
      </c>
      <c r="AG106" s="82" t="s">
        <v>3841</v>
      </c>
      <c r="AH106" s="81" t="s">
        <v>28</v>
      </c>
      <c r="AI106" s="81" t="s">
        <v>28</v>
      </c>
      <c r="AJ106" s="81" t="s">
        <v>4775</v>
      </c>
      <c r="AK106" s="82" t="s">
        <v>28</v>
      </c>
      <c r="AL106" s="82" t="s">
        <v>28</v>
      </c>
      <c r="AM106" s="82" t="s">
        <v>28</v>
      </c>
      <c r="AN106" s="82" t="s">
        <v>28</v>
      </c>
      <c r="AO106" s="81" t="s">
        <v>28</v>
      </c>
    </row>
    <row r="107" spans="1:41" s="83" customFormat="1" ht="42" x14ac:dyDescent="0.4">
      <c r="A107" s="63">
        <v>106</v>
      </c>
      <c r="B107" s="79">
        <v>55540540014</v>
      </c>
      <c r="C107" s="70" t="s">
        <v>4259</v>
      </c>
      <c r="D107" s="80" t="s">
        <v>6180</v>
      </c>
      <c r="E107" s="80" t="s">
        <v>6181</v>
      </c>
      <c r="F107" s="80" t="s">
        <v>6182</v>
      </c>
      <c r="G107" s="70" t="s">
        <v>3720</v>
      </c>
      <c r="H107" s="70" t="s">
        <v>4111</v>
      </c>
      <c r="I107" s="70">
        <f t="shared" si="0"/>
        <v>13000000</v>
      </c>
      <c r="J107" s="70" t="s">
        <v>90</v>
      </c>
      <c r="K107" s="70">
        <f t="shared" si="1"/>
        <v>11005000</v>
      </c>
      <c r="L107" s="70" t="s">
        <v>162</v>
      </c>
      <c r="M107" s="70" t="str">
        <f t="shared" si="2"/>
        <v>N/A</v>
      </c>
      <c r="N107" s="70" t="s">
        <v>28</v>
      </c>
      <c r="O107" s="70" t="str">
        <f t="shared" si="3"/>
        <v>N/A</v>
      </c>
      <c r="P107" s="70" t="s">
        <v>28</v>
      </c>
      <c r="Q107" s="70" t="str">
        <f t="shared" si="4"/>
        <v>25540516</v>
      </c>
      <c r="R107" s="70" t="s">
        <v>2921</v>
      </c>
      <c r="S107" s="81" t="s">
        <v>28</v>
      </c>
      <c r="T107" s="70" t="s">
        <v>4812</v>
      </c>
      <c r="U107" s="70" t="str">
        <f t="shared" si="5"/>
        <v>840</v>
      </c>
      <c r="V107" s="70" t="s">
        <v>2029</v>
      </c>
      <c r="W107" s="70" t="str">
        <f t="shared" si="6"/>
        <v>North America</v>
      </c>
      <c r="X107" s="78" t="s">
        <v>28</v>
      </c>
      <c r="Y107" s="81" t="s">
        <v>28</v>
      </c>
      <c r="Z107" s="81" t="s">
        <v>28</v>
      </c>
      <c r="AA107" s="70" t="s">
        <v>2484</v>
      </c>
      <c r="AB107" s="86" t="s">
        <v>6183</v>
      </c>
      <c r="AC107" s="81" t="s">
        <v>28</v>
      </c>
      <c r="AD107" s="78">
        <v>40981</v>
      </c>
      <c r="AE107" s="82" t="s">
        <v>3843</v>
      </c>
      <c r="AF107" s="78">
        <v>41283</v>
      </c>
      <c r="AG107" s="82" t="s">
        <v>3841</v>
      </c>
      <c r="AH107" s="81" t="s">
        <v>28</v>
      </c>
      <c r="AI107" s="81" t="s">
        <v>28</v>
      </c>
      <c r="AJ107" s="81" t="s">
        <v>4775</v>
      </c>
      <c r="AK107" s="82" t="s">
        <v>28</v>
      </c>
      <c r="AL107" s="82" t="s">
        <v>28</v>
      </c>
      <c r="AM107" s="82" t="s">
        <v>28</v>
      </c>
      <c r="AN107" s="82" t="s">
        <v>28</v>
      </c>
      <c r="AO107" s="81" t="s">
        <v>28</v>
      </c>
    </row>
    <row r="108" spans="1:41" s="83" customFormat="1" ht="42" x14ac:dyDescent="0.4">
      <c r="A108" s="63">
        <v>107</v>
      </c>
      <c r="B108" s="79">
        <v>55540540015</v>
      </c>
      <c r="C108" s="70" t="s">
        <v>3</v>
      </c>
      <c r="D108" s="80" t="s">
        <v>6184</v>
      </c>
      <c r="E108" s="80" t="s">
        <v>6185</v>
      </c>
      <c r="F108" s="80" t="s">
        <v>6186</v>
      </c>
      <c r="G108" s="70" t="s">
        <v>3720</v>
      </c>
      <c r="H108" s="70" t="s">
        <v>4111</v>
      </c>
      <c r="I108" s="70">
        <f t="shared" si="0"/>
        <v>13000000</v>
      </c>
      <c r="J108" s="70" t="s">
        <v>90</v>
      </c>
      <c r="K108" s="70">
        <f t="shared" si="1"/>
        <v>11005000</v>
      </c>
      <c r="L108" s="70" t="s">
        <v>162</v>
      </c>
      <c r="M108" s="70" t="str">
        <f t="shared" si="2"/>
        <v>N/A</v>
      </c>
      <c r="N108" s="70" t="s">
        <v>28</v>
      </c>
      <c r="O108" s="70" t="str">
        <f t="shared" si="3"/>
        <v>N/A</v>
      </c>
      <c r="P108" s="70" t="s">
        <v>28</v>
      </c>
      <c r="Q108" s="70" t="str">
        <f t="shared" si="4"/>
        <v>25540516</v>
      </c>
      <c r="R108" s="70" t="s">
        <v>2921</v>
      </c>
      <c r="S108" s="81" t="s">
        <v>28</v>
      </c>
      <c r="T108" s="70" t="s">
        <v>4812</v>
      </c>
      <c r="U108" s="70" t="str">
        <f t="shared" si="5"/>
        <v>840</v>
      </c>
      <c r="V108" s="70" t="s">
        <v>2029</v>
      </c>
      <c r="W108" s="70" t="str">
        <f t="shared" si="6"/>
        <v>North America</v>
      </c>
      <c r="X108" s="78" t="s">
        <v>28</v>
      </c>
      <c r="Y108" s="81" t="s">
        <v>28</v>
      </c>
      <c r="Z108" s="81" t="s">
        <v>28</v>
      </c>
      <c r="AA108" s="70" t="s">
        <v>2484</v>
      </c>
      <c r="AB108" s="86" t="s">
        <v>6187</v>
      </c>
      <c r="AC108" s="81" t="s">
        <v>28</v>
      </c>
      <c r="AD108" s="78">
        <v>40981</v>
      </c>
      <c r="AE108" s="82" t="s">
        <v>3843</v>
      </c>
      <c r="AF108" s="78">
        <v>41283</v>
      </c>
      <c r="AG108" s="82" t="s">
        <v>3841</v>
      </c>
      <c r="AH108" s="81" t="s">
        <v>28</v>
      </c>
      <c r="AI108" s="81" t="s">
        <v>28</v>
      </c>
      <c r="AJ108" s="81" t="s">
        <v>4775</v>
      </c>
      <c r="AK108" s="82" t="s">
        <v>28</v>
      </c>
      <c r="AL108" s="82" t="s">
        <v>28</v>
      </c>
      <c r="AM108" s="82" t="s">
        <v>28</v>
      </c>
      <c r="AN108" s="82" t="s">
        <v>28</v>
      </c>
      <c r="AO108" s="81" t="s">
        <v>28</v>
      </c>
    </row>
    <row r="109" spans="1:41" s="83" customFormat="1" ht="42" x14ac:dyDescent="0.4">
      <c r="A109" s="63">
        <v>108</v>
      </c>
      <c r="B109" s="79">
        <v>55540540016</v>
      </c>
      <c r="C109" s="70" t="s">
        <v>17</v>
      </c>
      <c r="D109" s="80" t="s">
        <v>4097</v>
      </c>
      <c r="E109" s="80" t="s">
        <v>28</v>
      </c>
      <c r="F109" s="80" t="s">
        <v>6188</v>
      </c>
      <c r="G109" s="70" t="s">
        <v>3721</v>
      </c>
      <c r="H109" s="70" t="s">
        <v>4111</v>
      </c>
      <c r="I109" s="70">
        <f t="shared" si="0"/>
        <v>10800000</v>
      </c>
      <c r="J109" s="70" t="s">
        <v>73</v>
      </c>
      <c r="K109" s="70">
        <f t="shared" si="1"/>
        <v>10705000</v>
      </c>
      <c r="L109" s="70" t="s">
        <v>112</v>
      </c>
      <c r="M109" s="70" t="str">
        <f t="shared" si="2"/>
        <v>N/A</v>
      </c>
      <c r="N109" s="70" t="s">
        <v>28</v>
      </c>
      <c r="O109" s="70" t="str">
        <f t="shared" si="3"/>
        <v>N/A</v>
      </c>
      <c r="P109" s="70" t="s">
        <v>28</v>
      </c>
      <c r="Q109" s="70" t="str">
        <f t="shared" si="4"/>
        <v>25540516</v>
      </c>
      <c r="R109" s="70" t="s">
        <v>2921</v>
      </c>
      <c r="S109" s="81" t="s">
        <v>28</v>
      </c>
      <c r="T109" s="70" t="s">
        <v>6189</v>
      </c>
      <c r="U109" s="70" t="str">
        <f t="shared" si="5"/>
        <v>392</v>
      </c>
      <c r="V109" s="70" t="s">
        <v>37</v>
      </c>
      <c r="W109" s="70" t="str">
        <f t="shared" si="6"/>
        <v>Asia</v>
      </c>
      <c r="X109" s="78" t="s">
        <v>28</v>
      </c>
      <c r="Y109" s="81" t="s">
        <v>28</v>
      </c>
      <c r="Z109" s="81" t="s">
        <v>28</v>
      </c>
      <c r="AA109" s="70" t="s">
        <v>24</v>
      </c>
      <c r="AB109" s="86" t="s">
        <v>6190</v>
      </c>
      <c r="AC109" s="81" t="s">
        <v>28</v>
      </c>
      <c r="AD109" s="78">
        <v>41122</v>
      </c>
      <c r="AE109" s="82" t="s">
        <v>3843</v>
      </c>
      <c r="AF109" s="78">
        <v>41283</v>
      </c>
      <c r="AG109" s="82" t="s">
        <v>3841</v>
      </c>
      <c r="AH109" s="81" t="s">
        <v>28</v>
      </c>
      <c r="AI109" s="81" t="s">
        <v>5020</v>
      </c>
      <c r="AJ109" s="81" t="s">
        <v>4775</v>
      </c>
      <c r="AK109" s="82" t="s">
        <v>28</v>
      </c>
      <c r="AL109" s="82" t="s">
        <v>28</v>
      </c>
      <c r="AM109" s="82" t="s">
        <v>28</v>
      </c>
      <c r="AN109" s="82" t="s">
        <v>28</v>
      </c>
      <c r="AO109" s="81" t="s">
        <v>28</v>
      </c>
    </row>
    <row r="110" spans="1:41" s="83" customFormat="1" ht="42" x14ac:dyDescent="0.4">
      <c r="A110" s="63">
        <v>109</v>
      </c>
      <c r="B110" s="135">
        <v>55120700002</v>
      </c>
      <c r="C110" s="135" t="s">
        <v>17</v>
      </c>
      <c r="D110" s="80" t="s">
        <v>6191</v>
      </c>
      <c r="E110" s="80" t="s">
        <v>28</v>
      </c>
      <c r="F110" s="80" t="s">
        <v>6192</v>
      </c>
      <c r="G110" s="81" t="s">
        <v>3720</v>
      </c>
      <c r="H110" s="135" t="s">
        <v>3719</v>
      </c>
      <c r="I110" s="70">
        <f t="shared" si="0"/>
        <v>11200000</v>
      </c>
      <c r="J110" s="70" t="s">
        <v>81</v>
      </c>
      <c r="K110" s="70" t="str">
        <f t="shared" si="1"/>
        <v>N/A</v>
      </c>
      <c r="L110" s="70" t="s">
        <v>28</v>
      </c>
      <c r="M110" s="70" t="str">
        <f t="shared" si="2"/>
        <v>2550001</v>
      </c>
      <c r="N110" s="70" t="s">
        <v>3460</v>
      </c>
      <c r="O110" s="70">
        <f t="shared" si="3"/>
        <v>11200007</v>
      </c>
      <c r="P110" s="70" t="s">
        <v>2641</v>
      </c>
      <c r="Q110" s="70" t="str">
        <f t="shared" si="4"/>
        <v>25540393</v>
      </c>
      <c r="R110" s="70" t="s">
        <v>2827</v>
      </c>
      <c r="S110" s="81" t="s">
        <v>28</v>
      </c>
      <c r="T110" s="81" t="s">
        <v>28</v>
      </c>
      <c r="U110" s="70" t="str">
        <f t="shared" si="5"/>
        <v>N/A</v>
      </c>
      <c r="V110" s="70" t="s">
        <v>28</v>
      </c>
      <c r="W110" s="70" t="str">
        <f t="shared" si="6"/>
        <v>N/A</v>
      </c>
      <c r="X110" s="78">
        <v>32226</v>
      </c>
      <c r="Y110" s="81" t="s">
        <v>28</v>
      </c>
      <c r="Z110" s="81" t="s">
        <v>6193</v>
      </c>
      <c r="AA110" s="70" t="s">
        <v>2420</v>
      </c>
      <c r="AB110" s="86" t="s">
        <v>4889</v>
      </c>
      <c r="AC110" s="81" t="s">
        <v>4890</v>
      </c>
      <c r="AD110" s="78">
        <v>41128</v>
      </c>
      <c r="AE110" s="82" t="s">
        <v>3843</v>
      </c>
      <c r="AF110" s="78">
        <v>41486</v>
      </c>
      <c r="AG110" s="82" t="s">
        <v>4923</v>
      </c>
      <c r="AH110" s="81" t="s">
        <v>28</v>
      </c>
      <c r="AI110" s="81" t="s">
        <v>6194</v>
      </c>
      <c r="AJ110" s="81" t="s">
        <v>3847</v>
      </c>
      <c r="AK110" s="82" t="s">
        <v>28</v>
      </c>
      <c r="AL110" s="82" t="s">
        <v>28</v>
      </c>
      <c r="AM110" s="82" t="s">
        <v>28</v>
      </c>
      <c r="AN110" s="82" t="s">
        <v>28</v>
      </c>
      <c r="AO110" s="81" t="s">
        <v>28</v>
      </c>
    </row>
    <row r="111" spans="1:41" s="83" customFormat="1" ht="42" x14ac:dyDescent="0.4">
      <c r="A111" s="63">
        <v>110</v>
      </c>
      <c r="B111" s="135">
        <v>55540460023</v>
      </c>
      <c r="C111" s="135" t="s">
        <v>17</v>
      </c>
      <c r="D111" s="80" t="s">
        <v>6195</v>
      </c>
      <c r="E111" s="80" t="s">
        <v>6196</v>
      </c>
      <c r="F111" s="80" t="s">
        <v>6197</v>
      </c>
      <c r="G111" s="81" t="s">
        <v>3721</v>
      </c>
      <c r="H111" s="135" t="s">
        <v>3879</v>
      </c>
      <c r="I111" s="70">
        <f t="shared" si="0"/>
        <v>10700000</v>
      </c>
      <c r="J111" s="70" t="s">
        <v>71</v>
      </c>
      <c r="K111" s="70">
        <f t="shared" si="1"/>
        <v>10712000</v>
      </c>
      <c r="L111" s="70" t="s">
        <v>126</v>
      </c>
      <c r="M111" s="70" t="str">
        <f t="shared" si="2"/>
        <v>2544002</v>
      </c>
      <c r="N111" s="70" t="s">
        <v>3508</v>
      </c>
      <c r="O111" s="70" t="str">
        <f t="shared" si="3"/>
        <v>N/A</v>
      </c>
      <c r="P111" s="70" t="s">
        <v>28</v>
      </c>
      <c r="Q111" s="70" t="str">
        <f t="shared" si="4"/>
        <v>25540160</v>
      </c>
      <c r="R111" s="70" t="s">
        <v>2765</v>
      </c>
      <c r="S111" s="81" t="s">
        <v>28</v>
      </c>
      <c r="T111" s="81" t="s">
        <v>28</v>
      </c>
      <c r="U111" s="70" t="str">
        <f t="shared" si="5"/>
        <v>246</v>
      </c>
      <c r="V111" s="70" t="s">
        <v>1698</v>
      </c>
      <c r="W111" s="70" t="str">
        <f t="shared" si="6"/>
        <v>Europe</v>
      </c>
      <c r="X111" s="78">
        <v>32383</v>
      </c>
      <c r="Y111" s="81" t="s">
        <v>28</v>
      </c>
      <c r="Z111" s="81">
        <v>16607283</v>
      </c>
      <c r="AA111" s="70" t="s">
        <v>2359</v>
      </c>
      <c r="AB111" s="86" t="s">
        <v>6198</v>
      </c>
      <c r="AC111" s="81" t="s">
        <v>28</v>
      </c>
      <c r="AD111" s="78">
        <v>41113</v>
      </c>
      <c r="AE111" s="82" t="s">
        <v>3843</v>
      </c>
      <c r="AF111" s="78">
        <v>41282</v>
      </c>
      <c r="AG111" s="82" t="s">
        <v>3841</v>
      </c>
      <c r="AH111" s="81" t="s">
        <v>28</v>
      </c>
      <c r="AI111" s="81" t="s">
        <v>5020</v>
      </c>
      <c r="AJ111" s="81" t="s">
        <v>4775</v>
      </c>
      <c r="AK111" s="82" t="s">
        <v>28</v>
      </c>
      <c r="AL111" s="82" t="s">
        <v>28</v>
      </c>
      <c r="AM111" s="82" t="s">
        <v>28</v>
      </c>
      <c r="AN111" s="82" t="s">
        <v>28</v>
      </c>
      <c r="AO111" s="81" t="s">
        <v>28</v>
      </c>
    </row>
    <row r="112" spans="1:41" s="83" customFormat="1" ht="42" x14ac:dyDescent="0.4">
      <c r="A112" s="63">
        <v>111</v>
      </c>
      <c r="B112" s="81">
        <v>55110800106</v>
      </c>
      <c r="C112" s="81" t="s">
        <v>3</v>
      </c>
      <c r="D112" s="80" t="s">
        <v>6199</v>
      </c>
      <c r="E112" s="80" t="s">
        <v>28</v>
      </c>
      <c r="F112" s="80" t="s">
        <v>6200</v>
      </c>
      <c r="G112" s="70" t="s">
        <v>3720</v>
      </c>
      <c r="H112" s="70" t="s">
        <v>3719</v>
      </c>
      <c r="I112" s="70">
        <f t="shared" si="0"/>
        <v>11100000</v>
      </c>
      <c r="J112" s="70" t="s">
        <v>79</v>
      </c>
      <c r="K112" s="70">
        <f t="shared" si="1"/>
        <v>11102000</v>
      </c>
      <c r="L112" s="70" t="s">
        <v>166</v>
      </c>
      <c r="M112" s="70" t="str">
        <f t="shared" si="2"/>
        <v>2546010</v>
      </c>
      <c r="N112" s="70" t="s">
        <v>3367</v>
      </c>
      <c r="O112" s="70" t="str">
        <f t="shared" si="3"/>
        <v>N/A</v>
      </c>
      <c r="P112" s="70" t="s">
        <v>28</v>
      </c>
      <c r="Q112" s="70" t="str">
        <f t="shared" si="4"/>
        <v>25540363</v>
      </c>
      <c r="R112" s="70" t="s">
        <v>3103</v>
      </c>
      <c r="S112" s="81" t="s">
        <v>28</v>
      </c>
      <c r="T112" s="81" t="s">
        <v>28</v>
      </c>
      <c r="U112" s="70" t="str">
        <f t="shared" si="5"/>
        <v>N/A</v>
      </c>
      <c r="V112" s="70" t="s">
        <v>28</v>
      </c>
      <c r="W112" s="70" t="str">
        <f t="shared" si="6"/>
        <v>N/A</v>
      </c>
      <c r="X112" s="78" t="s">
        <v>28</v>
      </c>
      <c r="Y112" s="81" t="s">
        <v>28</v>
      </c>
      <c r="Z112" s="81" t="s">
        <v>28</v>
      </c>
      <c r="AA112" s="70" t="s">
        <v>2455</v>
      </c>
      <c r="AB112" s="86" t="s">
        <v>6201</v>
      </c>
      <c r="AC112" s="81" t="s">
        <v>28</v>
      </c>
      <c r="AD112" s="78">
        <v>41208</v>
      </c>
      <c r="AE112" s="82" t="s">
        <v>3843</v>
      </c>
      <c r="AF112" s="78">
        <v>41486</v>
      </c>
      <c r="AG112" s="82" t="s">
        <v>4923</v>
      </c>
      <c r="AH112" s="81" t="s">
        <v>4754</v>
      </c>
      <c r="AI112" s="81" t="s">
        <v>28</v>
      </c>
      <c r="AJ112" s="81" t="s">
        <v>3847</v>
      </c>
      <c r="AK112" s="82" t="s">
        <v>28</v>
      </c>
      <c r="AL112" s="82" t="s">
        <v>28</v>
      </c>
      <c r="AM112" s="82" t="s">
        <v>28</v>
      </c>
      <c r="AN112" s="82" t="s">
        <v>28</v>
      </c>
      <c r="AO112" s="81" t="s">
        <v>28</v>
      </c>
    </row>
    <row r="113" spans="1:41" s="83" customFormat="1" ht="42" x14ac:dyDescent="0.4">
      <c r="A113" s="63">
        <v>112</v>
      </c>
      <c r="B113" s="81">
        <v>55070702104</v>
      </c>
      <c r="C113" s="81" t="s">
        <v>17</v>
      </c>
      <c r="D113" s="80" t="s">
        <v>6202</v>
      </c>
      <c r="E113" s="80" t="s">
        <v>28</v>
      </c>
      <c r="F113" s="80" t="s">
        <v>6203</v>
      </c>
      <c r="G113" s="70" t="s">
        <v>3720</v>
      </c>
      <c r="H113" s="70" t="s">
        <v>3719</v>
      </c>
      <c r="I113" s="70">
        <f t="shared" si="0"/>
        <v>10700000</v>
      </c>
      <c r="J113" s="70" t="s">
        <v>71</v>
      </c>
      <c r="K113" s="70" t="str">
        <f t="shared" si="1"/>
        <v>N/A</v>
      </c>
      <c r="L113" s="70" t="s">
        <v>28</v>
      </c>
      <c r="M113" s="70" t="str">
        <f t="shared" si="2"/>
        <v>2545004</v>
      </c>
      <c r="N113" s="70" t="s">
        <v>3295</v>
      </c>
      <c r="O113" s="70">
        <f t="shared" si="3"/>
        <v>10711024</v>
      </c>
      <c r="P113" s="70" t="s">
        <v>2659</v>
      </c>
      <c r="Q113" s="70" t="str">
        <f t="shared" si="4"/>
        <v>25540125</v>
      </c>
      <c r="R113" s="70" t="s">
        <v>2864</v>
      </c>
      <c r="S113" s="81" t="s">
        <v>28</v>
      </c>
      <c r="T113" s="81" t="s">
        <v>6204</v>
      </c>
      <c r="U113" s="70" t="str">
        <f t="shared" si="5"/>
        <v>156</v>
      </c>
      <c r="V113" s="70" t="s">
        <v>1640</v>
      </c>
      <c r="W113" s="70" t="str">
        <f t="shared" si="6"/>
        <v>Asia</v>
      </c>
      <c r="X113" s="78" t="s">
        <v>28</v>
      </c>
      <c r="Y113" s="81" t="s">
        <v>28</v>
      </c>
      <c r="Z113" s="81" t="s">
        <v>28</v>
      </c>
      <c r="AA113" s="70" t="s">
        <v>2338</v>
      </c>
      <c r="AB113" s="86" t="s">
        <v>3733</v>
      </c>
      <c r="AC113" s="81" t="s">
        <v>28</v>
      </c>
      <c r="AD113" s="78">
        <v>41289</v>
      </c>
      <c r="AE113" s="82" t="s">
        <v>3841</v>
      </c>
      <c r="AF113" s="78">
        <v>41486</v>
      </c>
      <c r="AG113" s="82" t="s">
        <v>4923</v>
      </c>
      <c r="AH113" s="81" t="s">
        <v>4754</v>
      </c>
      <c r="AI113" s="81" t="s">
        <v>28</v>
      </c>
      <c r="AJ113" s="81" t="s">
        <v>3847</v>
      </c>
      <c r="AK113" s="82" t="s">
        <v>28</v>
      </c>
      <c r="AL113" s="82" t="s">
        <v>28</v>
      </c>
      <c r="AM113" s="82" t="s">
        <v>28</v>
      </c>
      <c r="AN113" s="82" t="s">
        <v>28</v>
      </c>
      <c r="AO113" s="81" t="s">
        <v>28</v>
      </c>
    </row>
    <row r="114" spans="1:41" s="83" customFormat="1" ht="42" x14ac:dyDescent="0.4">
      <c r="A114" s="63">
        <v>113</v>
      </c>
      <c r="B114" s="81">
        <v>55070702103</v>
      </c>
      <c r="C114" s="81" t="s">
        <v>17</v>
      </c>
      <c r="D114" s="80" t="s">
        <v>6205</v>
      </c>
      <c r="E114" s="80" t="s">
        <v>28</v>
      </c>
      <c r="F114" s="80" t="s">
        <v>6206</v>
      </c>
      <c r="G114" s="70" t="s">
        <v>3720</v>
      </c>
      <c r="H114" s="70" t="s">
        <v>3719</v>
      </c>
      <c r="I114" s="70">
        <f t="shared" si="0"/>
        <v>10700000</v>
      </c>
      <c r="J114" s="70" t="s">
        <v>71</v>
      </c>
      <c r="K114" s="70" t="str">
        <f t="shared" si="1"/>
        <v>N/A</v>
      </c>
      <c r="L114" s="70" t="s">
        <v>28</v>
      </c>
      <c r="M114" s="70" t="str">
        <f t="shared" si="2"/>
        <v>2545004</v>
      </c>
      <c r="N114" s="70" t="s">
        <v>3295</v>
      </c>
      <c r="O114" s="70">
        <f t="shared" si="3"/>
        <v>10711024</v>
      </c>
      <c r="P114" s="70" t="s">
        <v>2659</v>
      </c>
      <c r="Q114" s="70" t="str">
        <f t="shared" si="4"/>
        <v>25540125</v>
      </c>
      <c r="R114" s="70" t="s">
        <v>2864</v>
      </c>
      <c r="S114" s="81" t="s">
        <v>28</v>
      </c>
      <c r="T114" s="81" t="s">
        <v>6207</v>
      </c>
      <c r="U114" s="70" t="str">
        <f t="shared" si="5"/>
        <v>364</v>
      </c>
      <c r="V114" s="70" t="s">
        <v>1761</v>
      </c>
      <c r="W114" s="70" t="str">
        <f t="shared" si="6"/>
        <v>Asia</v>
      </c>
      <c r="X114" s="78" t="s">
        <v>28</v>
      </c>
      <c r="Y114" s="81" t="s">
        <v>28</v>
      </c>
      <c r="Z114" s="81" t="s">
        <v>28</v>
      </c>
      <c r="AA114" s="70" t="s">
        <v>2378</v>
      </c>
      <c r="AB114" s="86" t="s">
        <v>3731</v>
      </c>
      <c r="AC114" s="81" t="s">
        <v>28</v>
      </c>
      <c r="AD114" s="78">
        <v>41280</v>
      </c>
      <c r="AE114" s="82" t="s">
        <v>3841</v>
      </c>
      <c r="AF114" s="78">
        <v>41486</v>
      </c>
      <c r="AG114" s="82" t="s">
        <v>4923</v>
      </c>
      <c r="AH114" s="81" t="s">
        <v>4754</v>
      </c>
      <c r="AI114" s="81" t="s">
        <v>28</v>
      </c>
      <c r="AJ114" s="81" t="s">
        <v>3847</v>
      </c>
      <c r="AK114" s="82" t="s">
        <v>28</v>
      </c>
      <c r="AL114" s="82" t="s">
        <v>28</v>
      </c>
      <c r="AM114" s="82" t="s">
        <v>28</v>
      </c>
      <c r="AN114" s="82" t="s">
        <v>28</v>
      </c>
      <c r="AO114" s="81" t="s">
        <v>28</v>
      </c>
    </row>
    <row r="115" spans="1:41" s="83" customFormat="1" ht="42" x14ac:dyDescent="0.4">
      <c r="A115" s="63">
        <v>114</v>
      </c>
      <c r="B115" s="81">
        <v>55110800107</v>
      </c>
      <c r="C115" s="81" t="s">
        <v>17</v>
      </c>
      <c r="D115" s="80" t="s">
        <v>6208</v>
      </c>
      <c r="E115" s="80" t="s">
        <v>28</v>
      </c>
      <c r="F115" s="80" t="s">
        <v>6209</v>
      </c>
      <c r="G115" s="70" t="s">
        <v>3718</v>
      </c>
      <c r="H115" s="70" t="s">
        <v>3719</v>
      </c>
      <c r="I115" s="70">
        <f t="shared" si="0"/>
        <v>11100000</v>
      </c>
      <c r="J115" s="70" t="s">
        <v>79</v>
      </c>
      <c r="K115" s="70">
        <f t="shared" si="1"/>
        <v>11102000</v>
      </c>
      <c r="L115" s="70" t="s">
        <v>166</v>
      </c>
      <c r="M115" s="70" t="str">
        <f t="shared" si="2"/>
        <v>2546010</v>
      </c>
      <c r="N115" s="70" t="s">
        <v>3367</v>
      </c>
      <c r="O115" s="70" t="str">
        <f t="shared" si="3"/>
        <v>N/A</v>
      </c>
      <c r="P115" s="70" t="s">
        <v>28</v>
      </c>
      <c r="Q115" s="70" t="str">
        <f t="shared" si="4"/>
        <v>25540363</v>
      </c>
      <c r="R115" s="70" t="s">
        <v>3103</v>
      </c>
      <c r="S115" s="81" t="s">
        <v>28</v>
      </c>
      <c r="T115" s="81" t="s">
        <v>6210</v>
      </c>
      <c r="U115" s="70" t="str">
        <f t="shared" si="5"/>
        <v>364</v>
      </c>
      <c r="V115" s="70" t="s">
        <v>1761</v>
      </c>
      <c r="W115" s="70" t="str">
        <f t="shared" si="6"/>
        <v>Asia</v>
      </c>
      <c r="X115" s="78" t="s">
        <v>28</v>
      </c>
      <c r="Y115" s="81" t="s">
        <v>28</v>
      </c>
      <c r="Z115" s="81" t="s">
        <v>28</v>
      </c>
      <c r="AA115" s="70" t="s">
        <v>2378</v>
      </c>
      <c r="AB115" s="86" t="s">
        <v>6211</v>
      </c>
      <c r="AC115" s="81" t="s">
        <v>28</v>
      </c>
      <c r="AD115" s="78">
        <v>41280</v>
      </c>
      <c r="AE115" s="82" t="s">
        <v>3841</v>
      </c>
      <c r="AF115" s="78">
        <v>41486</v>
      </c>
      <c r="AG115" s="82" t="s">
        <v>4923</v>
      </c>
      <c r="AH115" s="81" t="s">
        <v>4762</v>
      </c>
      <c r="AI115" s="81" t="s">
        <v>28</v>
      </c>
      <c r="AJ115" s="81" t="s">
        <v>3847</v>
      </c>
      <c r="AK115" s="82" t="s">
        <v>28</v>
      </c>
      <c r="AL115" s="82" t="s">
        <v>28</v>
      </c>
      <c r="AM115" s="82" t="s">
        <v>28</v>
      </c>
      <c r="AN115" s="82" t="s">
        <v>28</v>
      </c>
      <c r="AO115" s="81" t="s">
        <v>28</v>
      </c>
    </row>
    <row r="116" spans="1:41" s="83" customFormat="1" ht="42" x14ac:dyDescent="0.4">
      <c r="A116" s="63">
        <v>115</v>
      </c>
      <c r="B116" s="70">
        <v>55120700016</v>
      </c>
      <c r="C116" s="70" t="s">
        <v>17</v>
      </c>
      <c r="D116" s="80" t="s">
        <v>6212</v>
      </c>
      <c r="E116" s="80" t="s">
        <v>28</v>
      </c>
      <c r="F116" s="80" t="s">
        <v>4406</v>
      </c>
      <c r="G116" s="70" t="s">
        <v>3720</v>
      </c>
      <c r="H116" s="70" t="s">
        <v>3719</v>
      </c>
      <c r="I116" s="70">
        <f t="shared" si="0"/>
        <v>11200000</v>
      </c>
      <c r="J116" s="70" t="s">
        <v>81</v>
      </c>
      <c r="K116" s="70" t="str">
        <f t="shared" si="1"/>
        <v>N/A</v>
      </c>
      <c r="L116" s="70" t="s">
        <v>28</v>
      </c>
      <c r="M116" s="70" t="str">
        <f t="shared" si="2"/>
        <v>2550001</v>
      </c>
      <c r="N116" s="70" t="s">
        <v>3460</v>
      </c>
      <c r="O116" s="70">
        <f t="shared" si="3"/>
        <v>11200007</v>
      </c>
      <c r="P116" s="70" t="s">
        <v>2641</v>
      </c>
      <c r="Q116" s="70" t="str">
        <f t="shared" si="4"/>
        <v>25540393</v>
      </c>
      <c r="R116" s="70" t="s">
        <v>2827</v>
      </c>
      <c r="S116" s="81" t="s">
        <v>28</v>
      </c>
      <c r="T116" s="81" t="s">
        <v>28</v>
      </c>
      <c r="U116" s="70" t="str">
        <f t="shared" si="5"/>
        <v>N/A</v>
      </c>
      <c r="V116" s="70" t="s">
        <v>28</v>
      </c>
      <c r="W116" s="70" t="str">
        <f t="shared" si="6"/>
        <v>N/A</v>
      </c>
      <c r="X116" s="78" t="s">
        <v>28</v>
      </c>
      <c r="Y116" s="81" t="s">
        <v>28</v>
      </c>
      <c r="Z116" s="81" t="s">
        <v>28</v>
      </c>
      <c r="AA116" s="70" t="s">
        <v>24</v>
      </c>
      <c r="AB116" s="86" t="s">
        <v>6213</v>
      </c>
      <c r="AC116" s="81" t="s">
        <v>28</v>
      </c>
      <c r="AD116" s="78">
        <v>41298</v>
      </c>
      <c r="AE116" s="82" t="s">
        <v>3841</v>
      </c>
      <c r="AF116" s="78">
        <v>41486</v>
      </c>
      <c r="AG116" s="82" t="s">
        <v>4923</v>
      </c>
      <c r="AH116" s="81" t="s">
        <v>4754</v>
      </c>
      <c r="AI116" s="81" t="s">
        <v>28</v>
      </c>
      <c r="AJ116" s="81" t="s">
        <v>3847</v>
      </c>
      <c r="AK116" s="82" t="s">
        <v>28</v>
      </c>
      <c r="AL116" s="82" t="s">
        <v>28</v>
      </c>
      <c r="AM116" s="82" t="s">
        <v>28</v>
      </c>
      <c r="AN116" s="82" t="s">
        <v>28</v>
      </c>
      <c r="AO116" s="81" t="s">
        <v>28</v>
      </c>
    </row>
    <row r="117" spans="1:41" s="83" customFormat="1" ht="42" x14ac:dyDescent="0.4">
      <c r="A117" s="63">
        <v>116</v>
      </c>
      <c r="B117" s="81">
        <v>55140700101</v>
      </c>
      <c r="C117" s="81" t="s">
        <v>17</v>
      </c>
      <c r="D117" s="80" t="s">
        <v>4916</v>
      </c>
      <c r="E117" s="80" t="s">
        <v>4346</v>
      </c>
      <c r="F117" s="80" t="s">
        <v>4917</v>
      </c>
      <c r="G117" s="70" t="s">
        <v>3720</v>
      </c>
      <c r="H117" s="70" t="s">
        <v>3719</v>
      </c>
      <c r="I117" s="70">
        <f t="shared" si="0"/>
        <v>11400000</v>
      </c>
      <c r="J117" s="70" t="s">
        <v>84</v>
      </c>
      <c r="K117" s="70">
        <f>IF(ISBLANK(L118),"",INDEX(DEPARTMENT_CODE,MATCH(L118,DEPT_NAME_EN,0)))</f>
        <v>11403000</v>
      </c>
      <c r="L117" s="70" t="s">
        <v>189</v>
      </c>
      <c r="M117" s="70" t="str">
        <f t="shared" si="2"/>
        <v>2527001</v>
      </c>
      <c r="N117" s="70" t="s">
        <v>3211</v>
      </c>
      <c r="O117" s="70" t="str">
        <f t="shared" si="3"/>
        <v>N/A</v>
      </c>
      <c r="P117" s="70" t="s">
        <v>28</v>
      </c>
      <c r="Q117" s="70" t="str">
        <f t="shared" si="4"/>
        <v>25540429</v>
      </c>
      <c r="R117" s="70" t="s">
        <v>3002</v>
      </c>
      <c r="S117" s="81" t="s">
        <v>28</v>
      </c>
      <c r="T117" s="81" t="s">
        <v>4601</v>
      </c>
      <c r="U117" s="70" t="str">
        <f t="shared" si="5"/>
        <v>124</v>
      </c>
      <c r="V117" s="70" t="s">
        <v>1626</v>
      </c>
      <c r="W117" s="70" t="str">
        <f t="shared" si="6"/>
        <v>North America</v>
      </c>
      <c r="X117" s="78" t="s">
        <v>28</v>
      </c>
      <c r="Y117" s="81" t="s">
        <v>28</v>
      </c>
      <c r="Z117" s="81" t="s">
        <v>28</v>
      </c>
      <c r="AA117" s="70" t="s">
        <v>2332</v>
      </c>
      <c r="AB117" s="86" t="s">
        <v>4918</v>
      </c>
      <c r="AC117" s="81" t="s">
        <v>28</v>
      </c>
      <c r="AD117" s="78">
        <v>41311</v>
      </c>
      <c r="AE117" s="82" t="s">
        <v>3841</v>
      </c>
      <c r="AF117" s="78">
        <v>41486</v>
      </c>
      <c r="AG117" s="82" t="s">
        <v>4923</v>
      </c>
      <c r="AH117" s="81" t="s">
        <v>4754</v>
      </c>
      <c r="AI117" s="81" t="s">
        <v>28</v>
      </c>
      <c r="AJ117" s="81" t="s">
        <v>3847</v>
      </c>
      <c r="AK117" s="82" t="s">
        <v>28</v>
      </c>
      <c r="AL117" s="82" t="s">
        <v>28</v>
      </c>
      <c r="AM117" s="82" t="s">
        <v>28</v>
      </c>
      <c r="AN117" s="82" t="s">
        <v>28</v>
      </c>
      <c r="AO117" s="81" t="s">
        <v>28</v>
      </c>
    </row>
    <row r="118" spans="1:41" s="83" customFormat="1" ht="42" x14ac:dyDescent="0.4">
      <c r="A118" s="63">
        <v>117</v>
      </c>
      <c r="B118" s="81">
        <v>55140700111</v>
      </c>
      <c r="C118" s="81" t="s">
        <v>4597</v>
      </c>
      <c r="D118" s="80" t="s">
        <v>6214</v>
      </c>
      <c r="E118" s="80" t="s">
        <v>28</v>
      </c>
      <c r="F118" s="80" t="s">
        <v>6215</v>
      </c>
      <c r="G118" s="70" t="s">
        <v>3720</v>
      </c>
      <c r="H118" s="70" t="s">
        <v>3719</v>
      </c>
      <c r="I118" s="70">
        <f t="shared" si="0"/>
        <v>11400000</v>
      </c>
      <c r="J118" s="70" t="s">
        <v>84</v>
      </c>
      <c r="K118" s="70" t="e">
        <f>IF(ISBLANK(#REF!),"",INDEX(DEPARTMENT_CODE,MATCH(#REF!,DEPT_NAME_EN,0)))</f>
        <v>#REF!</v>
      </c>
      <c r="L118" s="70" t="s">
        <v>189</v>
      </c>
      <c r="M118" s="70" t="str">
        <f t="shared" si="2"/>
        <v>2527001</v>
      </c>
      <c r="N118" s="70" t="s">
        <v>3211</v>
      </c>
      <c r="O118" s="70" t="str">
        <f t="shared" si="3"/>
        <v>N/A</v>
      </c>
      <c r="P118" s="70" t="s">
        <v>28</v>
      </c>
      <c r="Q118" s="70" t="str">
        <f t="shared" si="4"/>
        <v>25540429</v>
      </c>
      <c r="R118" s="70" t="s">
        <v>3002</v>
      </c>
      <c r="S118" s="81" t="s">
        <v>28</v>
      </c>
      <c r="T118" s="81" t="s">
        <v>6216</v>
      </c>
      <c r="U118" s="70" t="str">
        <f t="shared" si="5"/>
        <v>826</v>
      </c>
      <c r="V118" s="70" t="s">
        <v>2019</v>
      </c>
      <c r="W118" s="70" t="str">
        <f t="shared" si="6"/>
        <v>Europe</v>
      </c>
      <c r="X118" s="78" t="s">
        <v>28</v>
      </c>
      <c r="Y118" s="81" t="s">
        <v>28</v>
      </c>
      <c r="Z118" s="81" t="s">
        <v>28</v>
      </c>
      <c r="AA118" s="70" t="s">
        <v>2424</v>
      </c>
      <c r="AB118" s="86" t="s">
        <v>3758</v>
      </c>
      <c r="AC118" s="81" t="s">
        <v>28</v>
      </c>
      <c r="AD118" s="78">
        <v>41311</v>
      </c>
      <c r="AE118" s="82" t="s">
        <v>3841</v>
      </c>
      <c r="AF118" s="78">
        <v>41486</v>
      </c>
      <c r="AG118" s="82" t="s">
        <v>4923</v>
      </c>
      <c r="AH118" s="81" t="s">
        <v>4754</v>
      </c>
      <c r="AI118" s="81" t="s">
        <v>28</v>
      </c>
      <c r="AJ118" s="81" t="s">
        <v>3847</v>
      </c>
      <c r="AK118" s="82" t="s">
        <v>28</v>
      </c>
      <c r="AL118" s="82" t="s">
        <v>28</v>
      </c>
      <c r="AM118" s="82" t="s">
        <v>28</v>
      </c>
      <c r="AN118" s="82" t="s">
        <v>28</v>
      </c>
      <c r="AO118" s="81" t="s">
        <v>28</v>
      </c>
    </row>
    <row r="119" spans="1:41" s="83" customFormat="1" ht="42" x14ac:dyDescent="0.4">
      <c r="A119" s="63">
        <v>118</v>
      </c>
      <c r="B119" s="81">
        <v>55300800207</v>
      </c>
      <c r="C119" s="81" t="s">
        <v>17</v>
      </c>
      <c r="D119" s="80" t="s">
        <v>6217</v>
      </c>
      <c r="E119" s="80" t="s">
        <v>28</v>
      </c>
      <c r="F119" s="80" t="s">
        <v>6218</v>
      </c>
      <c r="G119" s="70" t="s">
        <v>3718</v>
      </c>
      <c r="H119" s="70" t="s">
        <v>3719</v>
      </c>
      <c r="I119" s="70">
        <f t="shared" si="0"/>
        <v>13000000</v>
      </c>
      <c r="J119" s="70" t="s">
        <v>90</v>
      </c>
      <c r="K119" s="70">
        <f t="shared" ref="K119:K161" si="7">IF(ISBLANK(L119),"",INDEX(DEPARTMENT_CODE,MATCH(L119,DEPT_NAME_EN,0)))</f>
        <v>11005000</v>
      </c>
      <c r="L119" s="70" t="s">
        <v>162</v>
      </c>
      <c r="M119" s="70" t="str">
        <f t="shared" si="2"/>
        <v>2541009</v>
      </c>
      <c r="N119" s="70" t="s">
        <v>3559</v>
      </c>
      <c r="O119" s="70" t="str">
        <f t="shared" si="3"/>
        <v>N/A</v>
      </c>
      <c r="P119" s="70" t="s">
        <v>28</v>
      </c>
      <c r="Q119" s="70" t="str">
        <f t="shared" si="4"/>
        <v>25540439</v>
      </c>
      <c r="R119" s="70" t="s">
        <v>2976</v>
      </c>
      <c r="S119" s="81" t="s">
        <v>28</v>
      </c>
      <c r="T119" s="81" t="s">
        <v>6219</v>
      </c>
      <c r="U119" s="70" t="str">
        <f t="shared" si="5"/>
        <v>156</v>
      </c>
      <c r="V119" s="70" t="s">
        <v>1640</v>
      </c>
      <c r="W119" s="70" t="str">
        <f t="shared" si="6"/>
        <v>Asia</v>
      </c>
      <c r="X119" s="78" t="s">
        <v>28</v>
      </c>
      <c r="Y119" s="81" t="s">
        <v>28</v>
      </c>
      <c r="Z119" s="81" t="s">
        <v>28</v>
      </c>
      <c r="AA119" s="70" t="s">
        <v>2490</v>
      </c>
      <c r="AB119" s="86" t="s">
        <v>3763</v>
      </c>
      <c r="AC119" s="81" t="s">
        <v>28</v>
      </c>
      <c r="AD119" s="78">
        <v>41138</v>
      </c>
      <c r="AE119" s="82" t="s">
        <v>3843</v>
      </c>
      <c r="AF119" s="78">
        <v>41486</v>
      </c>
      <c r="AG119" s="82" t="s">
        <v>4923</v>
      </c>
      <c r="AH119" s="81" t="s">
        <v>4762</v>
      </c>
      <c r="AI119" s="81" t="s">
        <v>28</v>
      </c>
      <c r="AJ119" s="81" t="s">
        <v>3847</v>
      </c>
      <c r="AK119" s="82" t="s">
        <v>28</v>
      </c>
      <c r="AL119" s="82" t="s">
        <v>28</v>
      </c>
      <c r="AM119" s="82" t="s">
        <v>28</v>
      </c>
      <c r="AN119" s="82" t="s">
        <v>28</v>
      </c>
      <c r="AO119" s="81" t="s">
        <v>28</v>
      </c>
    </row>
    <row r="120" spans="1:41" s="83" customFormat="1" ht="42" x14ac:dyDescent="0.4">
      <c r="A120" s="63">
        <v>119</v>
      </c>
      <c r="B120" s="81">
        <v>55300800208</v>
      </c>
      <c r="C120" s="81" t="s">
        <v>17</v>
      </c>
      <c r="D120" s="80" t="s">
        <v>3975</v>
      </c>
      <c r="E120" s="80" t="s">
        <v>3976</v>
      </c>
      <c r="F120" s="80" t="s">
        <v>3977</v>
      </c>
      <c r="G120" s="70" t="s">
        <v>3718</v>
      </c>
      <c r="H120" s="70" t="s">
        <v>3719</v>
      </c>
      <c r="I120" s="70">
        <f t="shared" si="0"/>
        <v>13000000</v>
      </c>
      <c r="J120" s="70" t="s">
        <v>90</v>
      </c>
      <c r="K120" s="70">
        <f t="shared" si="7"/>
        <v>11005000</v>
      </c>
      <c r="L120" s="70" t="s">
        <v>162</v>
      </c>
      <c r="M120" s="70" t="str">
        <f t="shared" si="2"/>
        <v>2541009</v>
      </c>
      <c r="N120" s="70" t="s">
        <v>3559</v>
      </c>
      <c r="O120" s="70" t="str">
        <f t="shared" si="3"/>
        <v>N/A</v>
      </c>
      <c r="P120" s="70" t="s">
        <v>28</v>
      </c>
      <c r="Q120" s="70" t="str">
        <f t="shared" si="4"/>
        <v>25540439</v>
      </c>
      <c r="R120" s="70" t="s">
        <v>2976</v>
      </c>
      <c r="S120" s="81" t="s">
        <v>28</v>
      </c>
      <c r="T120" s="81" t="s">
        <v>6220</v>
      </c>
      <c r="U120" s="70" t="str">
        <f t="shared" si="5"/>
        <v>288</v>
      </c>
      <c r="V120" s="70" t="s">
        <v>1721</v>
      </c>
      <c r="W120" s="70" t="str">
        <f t="shared" si="6"/>
        <v>Africa</v>
      </c>
      <c r="X120" s="78" t="s">
        <v>28</v>
      </c>
      <c r="Y120" s="81" t="s">
        <v>28</v>
      </c>
      <c r="Z120" s="81" t="s">
        <v>28</v>
      </c>
      <c r="AA120" s="70" t="s">
        <v>2365</v>
      </c>
      <c r="AB120" s="86" t="s">
        <v>3979</v>
      </c>
      <c r="AC120" s="81" t="s">
        <v>28</v>
      </c>
      <c r="AD120" s="78">
        <v>41281</v>
      </c>
      <c r="AE120" s="82" t="s">
        <v>3841</v>
      </c>
      <c r="AF120" s="78">
        <v>41486</v>
      </c>
      <c r="AG120" s="82" t="s">
        <v>4923</v>
      </c>
      <c r="AH120" s="81" t="s">
        <v>4762</v>
      </c>
      <c r="AI120" s="81" t="s">
        <v>28</v>
      </c>
      <c r="AJ120" s="81" t="s">
        <v>3847</v>
      </c>
      <c r="AK120" s="82" t="s">
        <v>28</v>
      </c>
      <c r="AL120" s="82" t="s">
        <v>28</v>
      </c>
      <c r="AM120" s="82" t="s">
        <v>28</v>
      </c>
      <c r="AN120" s="82" t="s">
        <v>28</v>
      </c>
      <c r="AO120" s="81" t="s">
        <v>28</v>
      </c>
    </row>
    <row r="121" spans="1:41" s="83" customFormat="1" ht="42" x14ac:dyDescent="0.4">
      <c r="A121" s="63">
        <v>120</v>
      </c>
      <c r="B121" s="81">
        <v>55360800403</v>
      </c>
      <c r="C121" s="81" t="s">
        <v>3</v>
      </c>
      <c r="D121" s="80" t="s">
        <v>6221</v>
      </c>
      <c r="E121" s="80" t="s">
        <v>28</v>
      </c>
      <c r="F121" s="80" t="s">
        <v>6202</v>
      </c>
      <c r="G121" s="70" t="s">
        <v>3718</v>
      </c>
      <c r="H121" s="70" t="s">
        <v>3719</v>
      </c>
      <c r="I121" s="70">
        <f t="shared" si="0"/>
        <v>13600000</v>
      </c>
      <c r="J121" s="70" t="s">
        <v>98</v>
      </c>
      <c r="K121" s="70" t="str">
        <f t="shared" si="7"/>
        <v>N/A</v>
      </c>
      <c r="L121" s="70" t="s">
        <v>28</v>
      </c>
      <c r="M121" s="70" t="str">
        <f t="shared" si="2"/>
        <v>2548001</v>
      </c>
      <c r="N121" s="70" t="s">
        <v>3373</v>
      </c>
      <c r="O121" s="70">
        <f t="shared" si="3"/>
        <v>13605005</v>
      </c>
      <c r="P121" s="70" t="s">
        <v>2658</v>
      </c>
      <c r="Q121" s="70" t="str">
        <f t="shared" si="4"/>
        <v>25540486</v>
      </c>
      <c r="R121" s="70" t="s">
        <v>2939</v>
      </c>
      <c r="S121" s="81" t="s">
        <v>28</v>
      </c>
      <c r="T121" s="81" t="s">
        <v>6222</v>
      </c>
      <c r="U121" s="70" t="str">
        <f t="shared" si="5"/>
        <v>156</v>
      </c>
      <c r="V121" s="70" t="s">
        <v>1640</v>
      </c>
      <c r="W121" s="70" t="str">
        <f t="shared" si="6"/>
        <v>Asia</v>
      </c>
      <c r="X121" s="78" t="s">
        <v>28</v>
      </c>
      <c r="Y121" s="81" t="s">
        <v>28</v>
      </c>
      <c r="Z121" s="81" t="s">
        <v>28</v>
      </c>
      <c r="AA121" s="70" t="s">
        <v>2338</v>
      </c>
      <c r="AB121" s="86" t="s">
        <v>3767</v>
      </c>
      <c r="AC121" s="81" t="s">
        <v>28</v>
      </c>
      <c r="AD121" s="78">
        <v>41280</v>
      </c>
      <c r="AE121" s="82" t="s">
        <v>3841</v>
      </c>
      <c r="AF121" s="78">
        <v>41486</v>
      </c>
      <c r="AG121" s="82" t="s">
        <v>4923</v>
      </c>
      <c r="AH121" s="81" t="s">
        <v>4762</v>
      </c>
      <c r="AI121" s="81" t="s">
        <v>28</v>
      </c>
      <c r="AJ121" s="81" t="s">
        <v>3847</v>
      </c>
      <c r="AK121" s="82" t="s">
        <v>28</v>
      </c>
      <c r="AL121" s="82" t="s">
        <v>28</v>
      </c>
      <c r="AM121" s="82" t="s">
        <v>28</v>
      </c>
      <c r="AN121" s="82" t="s">
        <v>28</v>
      </c>
      <c r="AO121" s="81" t="s">
        <v>28</v>
      </c>
    </row>
    <row r="122" spans="1:41" s="83" customFormat="1" ht="42" x14ac:dyDescent="0.4">
      <c r="A122" s="63">
        <v>121</v>
      </c>
      <c r="B122" s="70">
        <v>55540460042</v>
      </c>
      <c r="C122" s="70" t="s">
        <v>17</v>
      </c>
      <c r="D122" s="80" t="s">
        <v>6223</v>
      </c>
      <c r="E122" s="80" t="s">
        <v>6224</v>
      </c>
      <c r="F122" s="80" t="s">
        <v>6225</v>
      </c>
      <c r="G122" s="70" t="s">
        <v>3721</v>
      </c>
      <c r="H122" s="70" t="s">
        <v>3879</v>
      </c>
      <c r="I122" s="70">
        <f t="shared" si="0"/>
        <v>10700000</v>
      </c>
      <c r="J122" s="70" t="s">
        <v>71</v>
      </c>
      <c r="K122" s="70">
        <f t="shared" si="7"/>
        <v>10704000</v>
      </c>
      <c r="L122" s="70" t="s">
        <v>110</v>
      </c>
      <c r="M122" s="70" t="str">
        <f t="shared" si="2"/>
        <v>2543004</v>
      </c>
      <c r="N122" s="70" t="s">
        <v>3568</v>
      </c>
      <c r="O122" s="70" t="str">
        <f t="shared" si="3"/>
        <v>N/A</v>
      </c>
      <c r="P122" s="70" t="s">
        <v>28</v>
      </c>
      <c r="Q122" s="70" t="str">
        <f t="shared" si="4"/>
        <v>25540159</v>
      </c>
      <c r="R122" s="70" t="s">
        <v>2801</v>
      </c>
      <c r="S122" s="81" t="s">
        <v>28</v>
      </c>
      <c r="T122" s="81" t="s">
        <v>6226</v>
      </c>
      <c r="U122" s="70" t="str">
        <f t="shared" si="5"/>
        <v>246</v>
      </c>
      <c r="V122" s="70" t="s">
        <v>1698</v>
      </c>
      <c r="W122" s="70" t="str">
        <f t="shared" si="6"/>
        <v>Europe</v>
      </c>
      <c r="X122" s="78" t="s">
        <v>28</v>
      </c>
      <c r="Y122" s="81" t="s">
        <v>28</v>
      </c>
      <c r="Z122" s="81" t="s">
        <v>28</v>
      </c>
      <c r="AA122" s="70" t="s">
        <v>2359</v>
      </c>
      <c r="AB122" s="80" t="s">
        <v>6227</v>
      </c>
      <c r="AC122" s="81" t="s">
        <v>28</v>
      </c>
      <c r="AD122" s="78">
        <v>41264</v>
      </c>
      <c r="AE122" s="82" t="s">
        <v>3843</v>
      </c>
      <c r="AF122" s="78">
        <v>41418</v>
      </c>
      <c r="AG122" s="82" t="s">
        <v>3841</v>
      </c>
      <c r="AH122" s="81" t="s">
        <v>28</v>
      </c>
      <c r="AI122" s="81" t="s">
        <v>5020</v>
      </c>
      <c r="AJ122" s="81" t="s">
        <v>4775</v>
      </c>
      <c r="AK122" s="82" t="s">
        <v>28</v>
      </c>
      <c r="AL122" s="82" t="s">
        <v>28</v>
      </c>
      <c r="AM122" s="82" t="s">
        <v>28</v>
      </c>
      <c r="AN122" s="82" t="s">
        <v>28</v>
      </c>
      <c r="AO122" s="81" t="s">
        <v>28</v>
      </c>
    </row>
    <row r="123" spans="1:41" s="83" customFormat="1" ht="42" x14ac:dyDescent="0.4">
      <c r="A123" s="63">
        <v>122</v>
      </c>
      <c r="B123" s="70">
        <v>55540460049</v>
      </c>
      <c r="C123" s="70" t="s">
        <v>3</v>
      </c>
      <c r="D123" s="80" t="s">
        <v>6228</v>
      </c>
      <c r="E123" s="80" t="s">
        <v>6229</v>
      </c>
      <c r="F123" s="80" t="s">
        <v>6230</v>
      </c>
      <c r="G123" s="70" t="s">
        <v>3721</v>
      </c>
      <c r="H123" s="70" t="s">
        <v>3879</v>
      </c>
      <c r="I123" s="70">
        <f t="shared" si="0"/>
        <v>10700000</v>
      </c>
      <c r="J123" s="70" t="s">
        <v>71</v>
      </c>
      <c r="K123" s="70">
        <f t="shared" si="7"/>
        <v>10702000</v>
      </c>
      <c r="L123" s="70" t="s">
        <v>106</v>
      </c>
      <c r="M123" s="70" t="str">
        <f t="shared" si="2"/>
        <v>2514001</v>
      </c>
      <c r="N123" s="70" t="s">
        <v>3549</v>
      </c>
      <c r="O123" s="70" t="str">
        <f t="shared" si="3"/>
        <v>N/A</v>
      </c>
      <c r="P123" s="70" t="s">
        <v>28</v>
      </c>
      <c r="Q123" s="70" t="str">
        <f t="shared" si="4"/>
        <v>25540016</v>
      </c>
      <c r="R123" s="70" t="s">
        <v>3038</v>
      </c>
      <c r="S123" s="81" t="s">
        <v>28</v>
      </c>
      <c r="T123" s="81" t="s">
        <v>6231</v>
      </c>
      <c r="U123" s="70" t="str">
        <f t="shared" si="5"/>
        <v>752</v>
      </c>
      <c r="V123" s="70" t="s">
        <v>1981</v>
      </c>
      <c r="W123" s="70" t="str">
        <f t="shared" si="6"/>
        <v>Europe</v>
      </c>
      <c r="X123" s="78" t="s">
        <v>28</v>
      </c>
      <c r="Y123" s="81" t="s">
        <v>28</v>
      </c>
      <c r="Z123" s="81" t="s">
        <v>28</v>
      </c>
      <c r="AA123" s="70" t="s">
        <v>2466</v>
      </c>
      <c r="AB123" s="86" t="s">
        <v>6232</v>
      </c>
      <c r="AC123" s="81" t="s">
        <v>28</v>
      </c>
      <c r="AD123" s="78">
        <v>41275</v>
      </c>
      <c r="AE123" s="82" t="s">
        <v>3841</v>
      </c>
      <c r="AF123" s="78">
        <v>41418</v>
      </c>
      <c r="AG123" s="82" t="s">
        <v>3841</v>
      </c>
      <c r="AH123" s="81" t="s">
        <v>28</v>
      </c>
      <c r="AI123" s="81" t="s">
        <v>5020</v>
      </c>
      <c r="AJ123" s="81" t="s">
        <v>4775</v>
      </c>
      <c r="AK123" s="82" t="s">
        <v>28</v>
      </c>
      <c r="AL123" s="82" t="s">
        <v>28</v>
      </c>
      <c r="AM123" s="82" t="s">
        <v>28</v>
      </c>
      <c r="AN123" s="82" t="s">
        <v>28</v>
      </c>
      <c r="AO123" s="81" t="s">
        <v>28</v>
      </c>
    </row>
    <row r="124" spans="1:41" s="83" customFormat="1" ht="42" x14ac:dyDescent="0.4">
      <c r="A124" s="63">
        <v>123</v>
      </c>
      <c r="B124" s="70">
        <v>55540460050</v>
      </c>
      <c r="C124" s="70" t="s">
        <v>17</v>
      </c>
      <c r="D124" s="80" t="s">
        <v>6233</v>
      </c>
      <c r="E124" s="80" t="s">
        <v>6234</v>
      </c>
      <c r="F124" s="80" t="s">
        <v>6235</v>
      </c>
      <c r="G124" s="70" t="s">
        <v>3721</v>
      </c>
      <c r="H124" s="70" t="s">
        <v>3879</v>
      </c>
      <c r="I124" s="70">
        <f t="shared" si="0"/>
        <v>10700000</v>
      </c>
      <c r="J124" s="70" t="s">
        <v>71</v>
      </c>
      <c r="K124" s="70">
        <f t="shared" si="7"/>
        <v>10702000</v>
      </c>
      <c r="L124" s="70" t="s">
        <v>106</v>
      </c>
      <c r="M124" s="70" t="str">
        <f t="shared" si="2"/>
        <v>2514001</v>
      </c>
      <c r="N124" s="70" t="s">
        <v>3549</v>
      </c>
      <c r="O124" s="70" t="str">
        <f t="shared" si="3"/>
        <v>N/A</v>
      </c>
      <c r="P124" s="70" t="s">
        <v>28</v>
      </c>
      <c r="Q124" s="70" t="str">
        <f t="shared" si="4"/>
        <v>25540016</v>
      </c>
      <c r="R124" s="70" t="s">
        <v>3038</v>
      </c>
      <c r="S124" s="81" t="s">
        <v>28</v>
      </c>
      <c r="T124" s="81" t="s">
        <v>6231</v>
      </c>
      <c r="U124" s="70" t="str">
        <f t="shared" si="5"/>
        <v>752</v>
      </c>
      <c r="V124" s="70" t="s">
        <v>1981</v>
      </c>
      <c r="W124" s="70" t="str">
        <f t="shared" si="6"/>
        <v>Europe</v>
      </c>
      <c r="X124" s="78" t="s">
        <v>28</v>
      </c>
      <c r="Y124" s="81" t="s">
        <v>28</v>
      </c>
      <c r="Z124" s="81" t="s">
        <v>28</v>
      </c>
      <c r="AA124" s="70" t="s">
        <v>2466</v>
      </c>
      <c r="AB124" s="86" t="s">
        <v>6236</v>
      </c>
      <c r="AC124" s="81" t="s">
        <v>28</v>
      </c>
      <c r="AD124" s="78">
        <v>41275</v>
      </c>
      <c r="AE124" s="82" t="s">
        <v>3841</v>
      </c>
      <c r="AF124" s="78">
        <v>41418</v>
      </c>
      <c r="AG124" s="82" t="s">
        <v>3841</v>
      </c>
      <c r="AH124" s="81" t="s">
        <v>28</v>
      </c>
      <c r="AI124" s="81" t="s">
        <v>5020</v>
      </c>
      <c r="AJ124" s="81" t="s">
        <v>4775</v>
      </c>
      <c r="AK124" s="82" t="s">
        <v>28</v>
      </c>
      <c r="AL124" s="82" t="s">
        <v>28</v>
      </c>
      <c r="AM124" s="82" t="s">
        <v>28</v>
      </c>
      <c r="AN124" s="82" t="s">
        <v>28</v>
      </c>
      <c r="AO124" s="81" t="s">
        <v>28</v>
      </c>
    </row>
    <row r="125" spans="1:41" s="83" customFormat="1" ht="42" x14ac:dyDescent="0.4">
      <c r="A125" s="63">
        <v>124</v>
      </c>
      <c r="B125" s="70">
        <v>55540470012</v>
      </c>
      <c r="C125" s="70" t="s">
        <v>3</v>
      </c>
      <c r="D125" s="80" t="s">
        <v>1713</v>
      </c>
      <c r="E125" s="80" t="s">
        <v>28</v>
      </c>
      <c r="F125" s="80" t="s">
        <v>6237</v>
      </c>
      <c r="G125" s="70" t="s">
        <v>3721</v>
      </c>
      <c r="H125" s="70" t="s">
        <v>3879</v>
      </c>
      <c r="I125" s="70">
        <f t="shared" si="0"/>
        <v>11200000</v>
      </c>
      <c r="J125" s="70" t="s">
        <v>81</v>
      </c>
      <c r="K125" s="70">
        <f t="shared" si="7"/>
        <v>11202000</v>
      </c>
      <c r="L125" s="70" t="s">
        <v>174</v>
      </c>
      <c r="M125" s="70" t="str">
        <f t="shared" si="2"/>
        <v>2550001</v>
      </c>
      <c r="N125" s="70" t="s">
        <v>3460</v>
      </c>
      <c r="O125" s="70" t="str">
        <f t="shared" si="3"/>
        <v>N/A</v>
      </c>
      <c r="P125" s="70" t="s">
        <v>28</v>
      </c>
      <c r="Q125" s="70" t="str">
        <f t="shared" si="4"/>
        <v>25540392</v>
      </c>
      <c r="R125" s="70" t="s">
        <v>2824</v>
      </c>
      <c r="S125" s="81" t="s">
        <v>28</v>
      </c>
      <c r="T125" s="70" t="s">
        <v>6238</v>
      </c>
      <c r="U125" s="70" t="str">
        <f t="shared" si="5"/>
        <v>036</v>
      </c>
      <c r="V125" s="70" t="s">
        <v>1561</v>
      </c>
      <c r="W125" s="70" t="str">
        <f t="shared" si="6"/>
        <v>Australia</v>
      </c>
      <c r="X125" s="78" t="s">
        <v>28</v>
      </c>
      <c r="Y125" s="81" t="s">
        <v>28</v>
      </c>
      <c r="Z125" s="81" t="s">
        <v>28</v>
      </c>
      <c r="AA125" s="70" t="s">
        <v>2310</v>
      </c>
      <c r="AB125" s="86" t="s">
        <v>6239</v>
      </c>
      <c r="AC125" s="81" t="s">
        <v>28</v>
      </c>
      <c r="AD125" s="78">
        <v>41262</v>
      </c>
      <c r="AE125" s="82" t="s">
        <v>3841</v>
      </c>
      <c r="AF125" s="78">
        <v>41424</v>
      </c>
      <c r="AG125" s="82" t="s">
        <v>3841</v>
      </c>
      <c r="AH125" s="81" t="s">
        <v>28</v>
      </c>
      <c r="AI125" s="81" t="s">
        <v>5020</v>
      </c>
      <c r="AJ125" s="81" t="s">
        <v>4775</v>
      </c>
      <c r="AK125" s="82" t="s">
        <v>28</v>
      </c>
      <c r="AL125" s="82" t="s">
        <v>28</v>
      </c>
      <c r="AM125" s="82" t="s">
        <v>28</v>
      </c>
      <c r="AN125" s="82" t="s">
        <v>28</v>
      </c>
      <c r="AO125" s="81" t="s">
        <v>28</v>
      </c>
    </row>
    <row r="126" spans="1:41" s="83" customFormat="1" ht="42" x14ac:dyDescent="0.4">
      <c r="A126" s="63">
        <v>125</v>
      </c>
      <c r="B126" s="70">
        <v>55540470013</v>
      </c>
      <c r="C126" s="70" t="s">
        <v>3</v>
      </c>
      <c r="D126" s="80" t="s">
        <v>6240</v>
      </c>
      <c r="E126" s="80" t="s">
        <v>6241</v>
      </c>
      <c r="F126" s="80" t="s">
        <v>6242</v>
      </c>
      <c r="G126" s="70" t="s">
        <v>3720</v>
      </c>
      <c r="H126" s="70" t="s">
        <v>3879</v>
      </c>
      <c r="I126" s="70">
        <f t="shared" si="0"/>
        <v>13000000</v>
      </c>
      <c r="J126" s="70" t="s">
        <v>90</v>
      </c>
      <c r="K126" s="70">
        <f t="shared" si="7"/>
        <v>11005000</v>
      </c>
      <c r="L126" s="70" t="s">
        <v>162</v>
      </c>
      <c r="M126" s="70" t="str">
        <f t="shared" si="2"/>
        <v>2544001</v>
      </c>
      <c r="N126" s="70" t="s">
        <v>3553</v>
      </c>
      <c r="O126" s="70" t="str">
        <f t="shared" si="3"/>
        <v>N/A</v>
      </c>
      <c r="P126" s="70" t="s">
        <v>28</v>
      </c>
      <c r="Q126" s="70" t="str">
        <f t="shared" si="4"/>
        <v>25540433</v>
      </c>
      <c r="R126" s="70" t="s">
        <v>2979</v>
      </c>
      <c r="S126" s="81" t="s">
        <v>28</v>
      </c>
      <c r="T126" s="70" t="s">
        <v>5339</v>
      </c>
      <c r="U126" s="70" t="str">
        <f t="shared" si="5"/>
        <v>840</v>
      </c>
      <c r="V126" s="70" t="s">
        <v>2029</v>
      </c>
      <c r="W126" s="70" t="str">
        <f t="shared" si="6"/>
        <v>North America</v>
      </c>
      <c r="X126" s="78" t="s">
        <v>28</v>
      </c>
      <c r="Y126" s="81" t="s">
        <v>28</v>
      </c>
      <c r="Z126" s="81" t="s">
        <v>28</v>
      </c>
      <c r="AA126" s="70" t="s">
        <v>2484</v>
      </c>
      <c r="AB126" s="86" t="s">
        <v>6243</v>
      </c>
      <c r="AC126" s="81" t="s">
        <v>28</v>
      </c>
      <c r="AD126" s="78">
        <v>41262</v>
      </c>
      <c r="AE126" s="82" t="s">
        <v>3841</v>
      </c>
      <c r="AF126" s="78">
        <v>41424</v>
      </c>
      <c r="AG126" s="82" t="s">
        <v>3841</v>
      </c>
      <c r="AH126" s="81" t="s">
        <v>28</v>
      </c>
      <c r="AI126" s="81" t="s">
        <v>6244</v>
      </c>
      <c r="AJ126" s="81" t="s">
        <v>4775</v>
      </c>
      <c r="AK126" s="82" t="s">
        <v>28</v>
      </c>
      <c r="AL126" s="82" t="s">
        <v>28</v>
      </c>
      <c r="AM126" s="82" t="s">
        <v>28</v>
      </c>
      <c r="AN126" s="82" t="s">
        <v>28</v>
      </c>
      <c r="AO126" s="81" t="s">
        <v>28</v>
      </c>
    </row>
    <row r="127" spans="1:41" s="83" customFormat="1" ht="42" x14ac:dyDescent="0.4">
      <c r="A127" s="63">
        <v>126</v>
      </c>
      <c r="B127" s="70">
        <v>55540470014</v>
      </c>
      <c r="C127" s="70" t="s">
        <v>3</v>
      </c>
      <c r="D127" s="80" t="s">
        <v>6245</v>
      </c>
      <c r="E127" s="80" t="s">
        <v>28</v>
      </c>
      <c r="F127" s="80" t="s">
        <v>4263</v>
      </c>
      <c r="G127" s="70" t="s">
        <v>3720</v>
      </c>
      <c r="H127" s="70" t="s">
        <v>3879</v>
      </c>
      <c r="I127" s="70">
        <f t="shared" si="0"/>
        <v>13000000</v>
      </c>
      <c r="J127" s="70" t="s">
        <v>90</v>
      </c>
      <c r="K127" s="70">
        <f t="shared" si="7"/>
        <v>11005000</v>
      </c>
      <c r="L127" s="70" t="s">
        <v>162</v>
      </c>
      <c r="M127" s="70" t="str">
        <f t="shared" si="2"/>
        <v>2544001</v>
      </c>
      <c r="N127" s="70" t="s">
        <v>3553</v>
      </c>
      <c r="O127" s="70" t="str">
        <f t="shared" si="3"/>
        <v>N/A</v>
      </c>
      <c r="P127" s="70" t="s">
        <v>28</v>
      </c>
      <c r="Q127" s="70" t="str">
        <f t="shared" si="4"/>
        <v>25540433</v>
      </c>
      <c r="R127" s="70" t="s">
        <v>2979</v>
      </c>
      <c r="S127" s="81" t="s">
        <v>28</v>
      </c>
      <c r="T127" s="70" t="s">
        <v>5339</v>
      </c>
      <c r="U127" s="70" t="str">
        <f t="shared" si="5"/>
        <v>840</v>
      </c>
      <c r="V127" s="70" t="s">
        <v>2029</v>
      </c>
      <c r="W127" s="70" t="str">
        <f t="shared" si="6"/>
        <v>North America</v>
      </c>
      <c r="X127" s="78" t="s">
        <v>28</v>
      </c>
      <c r="Y127" s="81" t="s">
        <v>28</v>
      </c>
      <c r="Z127" s="81" t="s">
        <v>28</v>
      </c>
      <c r="AA127" s="70" t="s">
        <v>2484</v>
      </c>
      <c r="AB127" s="86" t="s">
        <v>6246</v>
      </c>
      <c r="AC127" s="81" t="s">
        <v>28</v>
      </c>
      <c r="AD127" s="78">
        <v>41262</v>
      </c>
      <c r="AE127" s="82" t="s">
        <v>3841</v>
      </c>
      <c r="AF127" s="78">
        <v>41424</v>
      </c>
      <c r="AG127" s="82" t="s">
        <v>3841</v>
      </c>
      <c r="AH127" s="81" t="s">
        <v>28</v>
      </c>
      <c r="AI127" s="81" t="s">
        <v>6244</v>
      </c>
      <c r="AJ127" s="81" t="s">
        <v>4775</v>
      </c>
      <c r="AK127" s="82" t="s">
        <v>28</v>
      </c>
      <c r="AL127" s="82" t="s">
        <v>28</v>
      </c>
      <c r="AM127" s="82" t="s">
        <v>28</v>
      </c>
      <c r="AN127" s="82" t="s">
        <v>28</v>
      </c>
      <c r="AO127" s="81" t="s">
        <v>28</v>
      </c>
    </row>
    <row r="128" spans="1:41" s="83" customFormat="1" ht="42" x14ac:dyDescent="0.4">
      <c r="A128" s="63">
        <v>127</v>
      </c>
      <c r="B128" s="70">
        <v>55540470015</v>
      </c>
      <c r="C128" s="70" t="s">
        <v>17</v>
      </c>
      <c r="D128" s="80" t="s">
        <v>6247</v>
      </c>
      <c r="E128" s="80" t="s">
        <v>4261</v>
      </c>
      <c r="F128" s="80" t="s">
        <v>5354</v>
      </c>
      <c r="G128" s="70" t="s">
        <v>3720</v>
      </c>
      <c r="H128" s="70" t="s">
        <v>3879</v>
      </c>
      <c r="I128" s="70">
        <f t="shared" si="0"/>
        <v>13000000</v>
      </c>
      <c r="J128" s="70" t="s">
        <v>90</v>
      </c>
      <c r="K128" s="70">
        <f t="shared" si="7"/>
        <v>11005000</v>
      </c>
      <c r="L128" s="70" t="s">
        <v>162</v>
      </c>
      <c r="M128" s="70" t="str">
        <f t="shared" si="2"/>
        <v>2544001</v>
      </c>
      <c r="N128" s="70" t="s">
        <v>3553</v>
      </c>
      <c r="O128" s="70" t="str">
        <f t="shared" si="3"/>
        <v>N/A</v>
      </c>
      <c r="P128" s="70" t="s">
        <v>28</v>
      </c>
      <c r="Q128" s="70" t="str">
        <f t="shared" si="4"/>
        <v>25540433</v>
      </c>
      <c r="R128" s="70" t="s">
        <v>2979</v>
      </c>
      <c r="S128" s="81" t="s">
        <v>28</v>
      </c>
      <c r="T128" s="70" t="s">
        <v>5339</v>
      </c>
      <c r="U128" s="70" t="str">
        <f t="shared" si="5"/>
        <v>840</v>
      </c>
      <c r="V128" s="70" t="s">
        <v>2029</v>
      </c>
      <c r="W128" s="70" t="str">
        <f t="shared" si="6"/>
        <v>North America</v>
      </c>
      <c r="X128" s="78" t="s">
        <v>28</v>
      </c>
      <c r="Y128" s="81" t="s">
        <v>28</v>
      </c>
      <c r="Z128" s="81" t="s">
        <v>28</v>
      </c>
      <c r="AA128" s="70" t="s">
        <v>2484</v>
      </c>
      <c r="AB128" s="86" t="s">
        <v>6248</v>
      </c>
      <c r="AC128" s="81" t="s">
        <v>28</v>
      </c>
      <c r="AD128" s="78">
        <v>41262</v>
      </c>
      <c r="AE128" s="82" t="s">
        <v>3841</v>
      </c>
      <c r="AF128" s="78">
        <v>41424</v>
      </c>
      <c r="AG128" s="82" t="s">
        <v>3841</v>
      </c>
      <c r="AH128" s="81" t="s">
        <v>28</v>
      </c>
      <c r="AI128" s="81" t="s">
        <v>6244</v>
      </c>
      <c r="AJ128" s="81" t="s">
        <v>4775</v>
      </c>
      <c r="AK128" s="82" t="s">
        <v>28</v>
      </c>
      <c r="AL128" s="82" t="s">
        <v>28</v>
      </c>
      <c r="AM128" s="82" t="s">
        <v>28</v>
      </c>
      <c r="AN128" s="82" t="s">
        <v>28</v>
      </c>
      <c r="AO128" s="81" t="s">
        <v>28</v>
      </c>
    </row>
    <row r="129" spans="1:41" s="83" customFormat="1" ht="42" x14ac:dyDescent="0.4">
      <c r="A129" s="63">
        <v>128</v>
      </c>
      <c r="B129" s="70">
        <v>55540470016</v>
      </c>
      <c r="C129" s="70" t="s">
        <v>17</v>
      </c>
      <c r="D129" s="80" t="s">
        <v>6249</v>
      </c>
      <c r="E129" s="80" t="s">
        <v>6250</v>
      </c>
      <c r="F129" s="80" t="s">
        <v>4356</v>
      </c>
      <c r="G129" s="70" t="s">
        <v>3720</v>
      </c>
      <c r="H129" s="70" t="s">
        <v>3879</v>
      </c>
      <c r="I129" s="70">
        <f t="shared" si="0"/>
        <v>13000000</v>
      </c>
      <c r="J129" s="70" t="s">
        <v>90</v>
      </c>
      <c r="K129" s="70">
        <f t="shared" si="7"/>
        <v>11005000</v>
      </c>
      <c r="L129" s="70" t="s">
        <v>162</v>
      </c>
      <c r="M129" s="70" t="str">
        <f t="shared" si="2"/>
        <v>2544001</v>
      </c>
      <c r="N129" s="70" t="s">
        <v>3553</v>
      </c>
      <c r="O129" s="70" t="str">
        <f t="shared" si="3"/>
        <v>N/A</v>
      </c>
      <c r="P129" s="70" t="s">
        <v>28</v>
      </c>
      <c r="Q129" s="70" t="str">
        <f t="shared" si="4"/>
        <v>25540433</v>
      </c>
      <c r="R129" s="70" t="s">
        <v>2979</v>
      </c>
      <c r="S129" s="81" t="s">
        <v>28</v>
      </c>
      <c r="T129" s="70" t="s">
        <v>5339</v>
      </c>
      <c r="U129" s="70" t="str">
        <f t="shared" si="5"/>
        <v>840</v>
      </c>
      <c r="V129" s="70" t="s">
        <v>2029</v>
      </c>
      <c r="W129" s="70" t="str">
        <f t="shared" si="6"/>
        <v>North America</v>
      </c>
      <c r="X129" s="78" t="s">
        <v>28</v>
      </c>
      <c r="Y129" s="81" t="s">
        <v>28</v>
      </c>
      <c r="Z129" s="81" t="s">
        <v>28</v>
      </c>
      <c r="AA129" s="70" t="s">
        <v>2484</v>
      </c>
      <c r="AB129" s="86" t="s">
        <v>6251</v>
      </c>
      <c r="AC129" s="81" t="s">
        <v>28</v>
      </c>
      <c r="AD129" s="78">
        <v>41262</v>
      </c>
      <c r="AE129" s="82" t="s">
        <v>3841</v>
      </c>
      <c r="AF129" s="78">
        <v>41424</v>
      </c>
      <c r="AG129" s="82" t="s">
        <v>3841</v>
      </c>
      <c r="AH129" s="81" t="s">
        <v>28</v>
      </c>
      <c r="AI129" s="81" t="s">
        <v>6244</v>
      </c>
      <c r="AJ129" s="81" t="s">
        <v>4775</v>
      </c>
      <c r="AK129" s="82" t="s">
        <v>28</v>
      </c>
      <c r="AL129" s="82" t="s">
        <v>28</v>
      </c>
      <c r="AM129" s="82" t="s">
        <v>28</v>
      </c>
      <c r="AN129" s="82" t="s">
        <v>28</v>
      </c>
      <c r="AO129" s="81" t="s">
        <v>28</v>
      </c>
    </row>
    <row r="130" spans="1:41" s="83" customFormat="1" ht="42" x14ac:dyDescent="0.4">
      <c r="A130" s="63">
        <v>129</v>
      </c>
      <c r="B130" s="70">
        <v>55540470017</v>
      </c>
      <c r="C130" s="70" t="s">
        <v>3</v>
      </c>
      <c r="D130" s="80" t="s">
        <v>3894</v>
      </c>
      <c r="E130" s="80" t="s">
        <v>6252</v>
      </c>
      <c r="F130" s="80" t="s">
        <v>6253</v>
      </c>
      <c r="G130" s="70" t="s">
        <v>3720</v>
      </c>
      <c r="H130" s="70" t="s">
        <v>3879</v>
      </c>
      <c r="I130" s="70">
        <f t="shared" si="0"/>
        <v>13000000</v>
      </c>
      <c r="J130" s="70" t="s">
        <v>90</v>
      </c>
      <c r="K130" s="70">
        <f t="shared" si="7"/>
        <v>11005000</v>
      </c>
      <c r="L130" s="70" t="s">
        <v>162</v>
      </c>
      <c r="M130" s="70" t="str">
        <f t="shared" si="2"/>
        <v>2544001</v>
      </c>
      <c r="N130" s="70" t="s">
        <v>3553</v>
      </c>
      <c r="O130" s="70" t="str">
        <f t="shared" si="3"/>
        <v>N/A</v>
      </c>
      <c r="P130" s="70" t="s">
        <v>28</v>
      </c>
      <c r="Q130" s="70" t="str">
        <f t="shared" si="4"/>
        <v>25540433</v>
      </c>
      <c r="R130" s="70" t="s">
        <v>2979</v>
      </c>
      <c r="S130" s="81" t="s">
        <v>28</v>
      </c>
      <c r="T130" s="70" t="s">
        <v>5339</v>
      </c>
      <c r="U130" s="70" t="str">
        <f t="shared" si="5"/>
        <v>840</v>
      </c>
      <c r="V130" s="70" t="s">
        <v>2029</v>
      </c>
      <c r="W130" s="70" t="str">
        <f t="shared" si="6"/>
        <v>North America</v>
      </c>
      <c r="X130" s="78" t="s">
        <v>28</v>
      </c>
      <c r="Y130" s="81" t="s">
        <v>28</v>
      </c>
      <c r="Z130" s="81" t="s">
        <v>28</v>
      </c>
      <c r="AA130" s="70" t="s">
        <v>2484</v>
      </c>
      <c r="AB130" s="86" t="s">
        <v>6254</v>
      </c>
      <c r="AC130" s="81" t="s">
        <v>28</v>
      </c>
      <c r="AD130" s="78">
        <v>41262</v>
      </c>
      <c r="AE130" s="82" t="s">
        <v>3841</v>
      </c>
      <c r="AF130" s="78">
        <v>41424</v>
      </c>
      <c r="AG130" s="82" t="s">
        <v>3841</v>
      </c>
      <c r="AH130" s="81" t="s">
        <v>28</v>
      </c>
      <c r="AI130" s="81" t="s">
        <v>6244</v>
      </c>
      <c r="AJ130" s="81" t="s">
        <v>4775</v>
      </c>
      <c r="AK130" s="82" t="s">
        <v>28</v>
      </c>
      <c r="AL130" s="82" t="s">
        <v>28</v>
      </c>
      <c r="AM130" s="82" t="s">
        <v>28</v>
      </c>
      <c r="AN130" s="82" t="s">
        <v>28</v>
      </c>
      <c r="AO130" s="81" t="s">
        <v>28</v>
      </c>
    </row>
    <row r="131" spans="1:41" s="83" customFormat="1" ht="42" x14ac:dyDescent="0.4">
      <c r="A131" s="63">
        <v>130</v>
      </c>
      <c r="B131" s="70">
        <v>55540470018</v>
      </c>
      <c r="C131" s="70" t="s">
        <v>17</v>
      </c>
      <c r="D131" s="80" t="s">
        <v>6255</v>
      </c>
      <c r="E131" s="80" t="s">
        <v>6256</v>
      </c>
      <c r="F131" s="80" t="s">
        <v>6257</v>
      </c>
      <c r="G131" s="70" t="s">
        <v>3720</v>
      </c>
      <c r="H131" s="70" t="s">
        <v>3879</v>
      </c>
      <c r="I131" s="70">
        <f t="shared" si="0"/>
        <v>13000000</v>
      </c>
      <c r="J131" s="70" t="s">
        <v>90</v>
      </c>
      <c r="K131" s="70">
        <f t="shared" si="7"/>
        <v>11005000</v>
      </c>
      <c r="L131" s="70" t="s">
        <v>162</v>
      </c>
      <c r="M131" s="70" t="str">
        <f t="shared" si="2"/>
        <v>2544001</v>
      </c>
      <c r="N131" s="70" t="s">
        <v>3553</v>
      </c>
      <c r="O131" s="70" t="str">
        <f t="shared" si="3"/>
        <v>N/A</v>
      </c>
      <c r="P131" s="70" t="s">
        <v>28</v>
      </c>
      <c r="Q131" s="70" t="str">
        <f t="shared" si="4"/>
        <v>25540433</v>
      </c>
      <c r="R131" s="70" t="s">
        <v>2979</v>
      </c>
      <c r="S131" s="81" t="s">
        <v>28</v>
      </c>
      <c r="T131" s="70" t="s">
        <v>5339</v>
      </c>
      <c r="U131" s="70" t="str">
        <f t="shared" si="5"/>
        <v>840</v>
      </c>
      <c r="V131" s="70" t="s">
        <v>2029</v>
      </c>
      <c r="W131" s="70" t="str">
        <f t="shared" si="6"/>
        <v>North America</v>
      </c>
      <c r="X131" s="78" t="s">
        <v>28</v>
      </c>
      <c r="Y131" s="81" t="s">
        <v>28</v>
      </c>
      <c r="Z131" s="81" t="s">
        <v>28</v>
      </c>
      <c r="AA131" s="70" t="s">
        <v>2332</v>
      </c>
      <c r="AB131" s="86" t="s">
        <v>6258</v>
      </c>
      <c r="AC131" s="81" t="s">
        <v>28</v>
      </c>
      <c r="AD131" s="78">
        <v>41262</v>
      </c>
      <c r="AE131" s="82" t="s">
        <v>3841</v>
      </c>
      <c r="AF131" s="78">
        <v>41424</v>
      </c>
      <c r="AG131" s="82" t="s">
        <v>3841</v>
      </c>
      <c r="AH131" s="81" t="s">
        <v>28</v>
      </c>
      <c r="AI131" s="81" t="s">
        <v>6244</v>
      </c>
      <c r="AJ131" s="81" t="s">
        <v>4775</v>
      </c>
      <c r="AK131" s="82" t="s">
        <v>28</v>
      </c>
      <c r="AL131" s="82" t="s">
        <v>28</v>
      </c>
      <c r="AM131" s="82" t="s">
        <v>28</v>
      </c>
      <c r="AN131" s="82" t="s">
        <v>28</v>
      </c>
      <c r="AO131" s="81" t="s">
        <v>28</v>
      </c>
    </row>
    <row r="132" spans="1:41" s="83" customFormat="1" ht="42" x14ac:dyDescent="0.4">
      <c r="A132" s="63">
        <v>131</v>
      </c>
      <c r="B132" s="70">
        <v>55540470033</v>
      </c>
      <c r="C132" s="70" t="s">
        <v>17</v>
      </c>
      <c r="D132" s="80" t="s">
        <v>6259</v>
      </c>
      <c r="E132" s="80" t="s">
        <v>28</v>
      </c>
      <c r="F132" s="80" t="s">
        <v>6260</v>
      </c>
      <c r="G132" s="70" t="s">
        <v>3720</v>
      </c>
      <c r="H132" s="70" t="s">
        <v>3879</v>
      </c>
      <c r="I132" s="70">
        <f t="shared" si="0"/>
        <v>10900000</v>
      </c>
      <c r="J132" s="70" t="s">
        <v>75</v>
      </c>
      <c r="K132" s="70">
        <f t="shared" si="7"/>
        <v>10905000</v>
      </c>
      <c r="L132" s="70" t="s">
        <v>143</v>
      </c>
      <c r="M132" s="70" t="str">
        <f t="shared" si="2"/>
        <v>2539001</v>
      </c>
      <c r="N132" s="70" t="s">
        <v>3234</v>
      </c>
      <c r="O132" s="70" t="str">
        <f t="shared" si="3"/>
        <v>N/A</v>
      </c>
      <c r="P132" s="70" t="s">
        <v>28</v>
      </c>
      <c r="Q132" s="70" t="str">
        <f t="shared" si="4"/>
        <v>25540207</v>
      </c>
      <c r="R132" s="70" t="s">
        <v>3065</v>
      </c>
      <c r="S132" s="81" t="s">
        <v>28</v>
      </c>
      <c r="T132" s="70" t="s">
        <v>6261</v>
      </c>
      <c r="U132" s="70" t="str">
        <f t="shared" si="5"/>
        <v>392</v>
      </c>
      <c r="V132" s="70" t="s">
        <v>37</v>
      </c>
      <c r="W132" s="70" t="str">
        <f t="shared" si="6"/>
        <v>Asia</v>
      </c>
      <c r="X132" s="78" t="s">
        <v>28</v>
      </c>
      <c r="Y132" s="81" t="s">
        <v>28</v>
      </c>
      <c r="Z132" s="81" t="s">
        <v>28</v>
      </c>
      <c r="AA132" s="70" t="s">
        <v>24</v>
      </c>
      <c r="AB132" s="86" t="s">
        <v>6262</v>
      </c>
      <c r="AC132" s="81" t="s">
        <v>28</v>
      </c>
      <c r="AD132" s="78">
        <v>41365</v>
      </c>
      <c r="AE132" s="82" t="s">
        <v>3841</v>
      </c>
      <c r="AF132" s="78">
        <v>41416</v>
      </c>
      <c r="AG132" s="82" t="s">
        <v>3841</v>
      </c>
      <c r="AH132" s="81" t="s">
        <v>28</v>
      </c>
      <c r="AI132" s="81" t="s">
        <v>5388</v>
      </c>
      <c r="AJ132" s="81" t="s">
        <v>4775</v>
      </c>
      <c r="AK132" s="82" t="s">
        <v>28</v>
      </c>
      <c r="AL132" s="82" t="s">
        <v>28</v>
      </c>
      <c r="AM132" s="82" t="s">
        <v>28</v>
      </c>
      <c r="AN132" s="82" t="s">
        <v>28</v>
      </c>
      <c r="AO132" s="81" t="s">
        <v>28</v>
      </c>
    </row>
    <row r="133" spans="1:41" s="83" customFormat="1" ht="42" x14ac:dyDescent="0.4">
      <c r="A133" s="63">
        <v>132</v>
      </c>
      <c r="B133" s="135">
        <v>55140800003</v>
      </c>
      <c r="C133" s="135" t="s">
        <v>17</v>
      </c>
      <c r="D133" s="80" t="s">
        <v>6263</v>
      </c>
      <c r="E133" s="80" t="s">
        <v>6264</v>
      </c>
      <c r="F133" s="80" t="s">
        <v>6265</v>
      </c>
      <c r="G133" s="81" t="s">
        <v>3718</v>
      </c>
      <c r="H133" s="135" t="s">
        <v>3719</v>
      </c>
      <c r="I133" s="70">
        <f t="shared" si="0"/>
        <v>11400000</v>
      </c>
      <c r="J133" s="70" t="s">
        <v>84</v>
      </c>
      <c r="K133" s="70">
        <f t="shared" si="7"/>
        <v>11403000</v>
      </c>
      <c r="L133" s="70" t="s">
        <v>189</v>
      </c>
      <c r="M133" s="70" t="str">
        <f t="shared" si="2"/>
        <v>2550004</v>
      </c>
      <c r="N133" s="70" t="s">
        <v>3475</v>
      </c>
      <c r="O133" s="70" t="str">
        <f t="shared" si="3"/>
        <v>N/A</v>
      </c>
      <c r="P133" s="70" t="s">
        <v>28</v>
      </c>
      <c r="Q133" s="70" t="str">
        <f t="shared" si="4"/>
        <v>25540425</v>
      </c>
      <c r="R133" s="70" t="s">
        <v>2993</v>
      </c>
      <c r="S133" s="81" t="s">
        <v>28</v>
      </c>
      <c r="T133" s="81" t="s">
        <v>28</v>
      </c>
      <c r="U133" s="70" t="str">
        <f t="shared" si="5"/>
        <v>608</v>
      </c>
      <c r="V133" s="70" t="s">
        <v>1899</v>
      </c>
      <c r="W133" s="70" t="str">
        <f t="shared" si="6"/>
        <v>Asia</v>
      </c>
      <c r="X133" s="78">
        <v>29854</v>
      </c>
      <c r="Y133" s="81" t="s">
        <v>28</v>
      </c>
      <c r="Z133" s="81" t="s">
        <v>6266</v>
      </c>
      <c r="AA133" s="70" t="s">
        <v>2434</v>
      </c>
      <c r="AB133" s="86" t="s">
        <v>3760</v>
      </c>
      <c r="AC133" s="81" t="s">
        <v>3761</v>
      </c>
      <c r="AD133" s="78">
        <v>41280</v>
      </c>
      <c r="AE133" s="82" t="s">
        <v>3841</v>
      </c>
      <c r="AF133" s="78">
        <v>41486</v>
      </c>
      <c r="AG133" s="82" t="s">
        <v>4923</v>
      </c>
      <c r="AH133" s="81" t="s">
        <v>28</v>
      </c>
      <c r="AI133" s="81" t="s">
        <v>28</v>
      </c>
      <c r="AJ133" s="81" t="s">
        <v>3847</v>
      </c>
      <c r="AK133" s="82" t="s">
        <v>28</v>
      </c>
      <c r="AL133" s="82" t="s">
        <v>28</v>
      </c>
      <c r="AM133" s="82" t="s">
        <v>28</v>
      </c>
      <c r="AN133" s="82" t="s">
        <v>28</v>
      </c>
      <c r="AO133" s="81" t="s">
        <v>28</v>
      </c>
    </row>
    <row r="134" spans="1:41" s="83" customFormat="1" ht="42" x14ac:dyDescent="0.4">
      <c r="A134" s="63">
        <v>133</v>
      </c>
      <c r="B134" s="135">
        <v>55300800008</v>
      </c>
      <c r="C134" s="135" t="s">
        <v>17</v>
      </c>
      <c r="D134" s="80" t="s">
        <v>6267</v>
      </c>
      <c r="E134" s="80" t="s">
        <v>28</v>
      </c>
      <c r="F134" s="80" t="s">
        <v>6268</v>
      </c>
      <c r="G134" s="81" t="s">
        <v>3718</v>
      </c>
      <c r="H134" s="135" t="s">
        <v>3719</v>
      </c>
      <c r="I134" s="70">
        <f t="shared" si="0"/>
        <v>13000000</v>
      </c>
      <c r="J134" s="70" t="s">
        <v>90</v>
      </c>
      <c r="K134" s="70">
        <f t="shared" si="7"/>
        <v>11002000</v>
      </c>
      <c r="L134" s="70" t="s">
        <v>156</v>
      </c>
      <c r="M134" s="70" t="str">
        <f t="shared" si="2"/>
        <v>2541008</v>
      </c>
      <c r="N134" s="70" t="s">
        <v>3562</v>
      </c>
      <c r="O134" s="70" t="str">
        <f t="shared" si="3"/>
        <v>N/A</v>
      </c>
      <c r="P134" s="70" t="s">
        <v>28</v>
      </c>
      <c r="Q134" s="70" t="str">
        <f t="shared" si="4"/>
        <v>25540434</v>
      </c>
      <c r="R134" s="70" t="s">
        <v>2974</v>
      </c>
      <c r="S134" s="81" t="s">
        <v>28</v>
      </c>
      <c r="T134" s="81" t="s">
        <v>28</v>
      </c>
      <c r="U134" s="70" t="str">
        <f t="shared" si="5"/>
        <v>360</v>
      </c>
      <c r="V134" s="70" t="s">
        <v>1759</v>
      </c>
      <c r="W134" s="70" t="str">
        <f t="shared" si="6"/>
        <v>Asia</v>
      </c>
      <c r="X134" s="78">
        <v>24372</v>
      </c>
      <c r="Y134" s="81" t="s">
        <v>28</v>
      </c>
      <c r="Z134" s="81" t="s">
        <v>6269</v>
      </c>
      <c r="AA134" s="70" t="s">
        <v>13</v>
      </c>
      <c r="AB134" s="86" t="s">
        <v>3762</v>
      </c>
      <c r="AC134" s="81" t="s">
        <v>28</v>
      </c>
      <c r="AD134" s="78">
        <v>41281</v>
      </c>
      <c r="AE134" s="82" t="s">
        <v>3841</v>
      </c>
      <c r="AF134" s="78">
        <v>41486</v>
      </c>
      <c r="AG134" s="82" t="s">
        <v>4923</v>
      </c>
      <c r="AH134" s="81" t="s">
        <v>28</v>
      </c>
      <c r="AI134" s="81" t="s">
        <v>28</v>
      </c>
      <c r="AJ134" s="81" t="s">
        <v>3847</v>
      </c>
      <c r="AK134" s="82" t="s">
        <v>28</v>
      </c>
      <c r="AL134" s="82" t="s">
        <v>28</v>
      </c>
      <c r="AM134" s="82" t="s">
        <v>28</v>
      </c>
      <c r="AN134" s="82" t="s">
        <v>28</v>
      </c>
      <c r="AO134" s="81" t="s">
        <v>28</v>
      </c>
    </row>
    <row r="135" spans="1:41" s="83" customFormat="1" ht="42" x14ac:dyDescent="0.4">
      <c r="A135" s="63">
        <v>134</v>
      </c>
      <c r="B135" s="79">
        <v>55540460002</v>
      </c>
      <c r="C135" s="70" t="s">
        <v>3</v>
      </c>
      <c r="D135" s="80" t="s">
        <v>4309</v>
      </c>
      <c r="E135" s="112" t="s">
        <v>28</v>
      </c>
      <c r="F135" s="112" t="s">
        <v>4445</v>
      </c>
      <c r="G135" s="70" t="s">
        <v>3721</v>
      </c>
      <c r="H135" s="70" t="s">
        <v>4132</v>
      </c>
      <c r="I135" s="70">
        <f t="shared" si="0"/>
        <v>11200000</v>
      </c>
      <c r="J135" s="70" t="s">
        <v>81</v>
      </c>
      <c r="K135" s="70">
        <f t="shared" si="7"/>
        <v>11202000</v>
      </c>
      <c r="L135" s="70" t="s">
        <v>174</v>
      </c>
      <c r="M135" s="70" t="str">
        <f t="shared" si="2"/>
        <v>2537004</v>
      </c>
      <c r="N135" s="70" t="s">
        <v>3550</v>
      </c>
      <c r="O135" s="70">
        <f t="shared" si="3"/>
        <v>11200003</v>
      </c>
      <c r="P135" s="5" t="s">
        <v>2501</v>
      </c>
      <c r="Q135" s="70" t="str">
        <f t="shared" si="4"/>
        <v>25540368</v>
      </c>
      <c r="R135" s="70" t="s">
        <v>2675</v>
      </c>
      <c r="S135" s="70" t="s">
        <v>28</v>
      </c>
      <c r="T135" s="70" t="s">
        <v>6128</v>
      </c>
      <c r="U135" s="70" t="str">
        <f t="shared" si="5"/>
        <v>392</v>
      </c>
      <c r="V135" s="70" t="s">
        <v>37</v>
      </c>
      <c r="W135" s="70" t="str">
        <f t="shared" si="6"/>
        <v>Asia</v>
      </c>
      <c r="X135" s="87" t="s">
        <v>28</v>
      </c>
      <c r="Y135" s="136" t="s">
        <v>28</v>
      </c>
      <c r="Z135" s="70" t="s">
        <v>28</v>
      </c>
      <c r="AA135" s="70" t="s">
        <v>24</v>
      </c>
      <c r="AB135" s="70" t="s">
        <v>28</v>
      </c>
      <c r="AC135" s="70" t="s">
        <v>28</v>
      </c>
      <c r="AD135" s="78">
        <v>41129</v>
      </c>
      <c r="AE135" s="82" t="s">
        <v>3843</v>
      </c>
      <c r="AF135" s="78">
        <v>41282</v>
      </c>
      <c r="AG135" s="82" t="s">
        <v>3841</v>
      </c>
      <c r="AH135" s="81" t="s">
        <v>28</v>
      </c>
      <c r="AI135" s="81" t="s">
        <v>28</v>
      </c>
      <c r="AJ135" s="81" t="s">
        <v>4775</v>
      </c>
      <c r="AK135" s="82" t="s">
        <v>28</v>
      </c>
      <c r="AL135" s="82" t="s">
        <v>28</v>
      </c>
      <c r="AM135" s="82" t="s">
        <v>28</v>
      </c>
      <c r="AN135" s="82" t="s">
        <v>28</v>
      </c>
      <c r="AO135" s="81" t="s">
        <v>28</v>
      </c>
    </row>
    <row r="136" spans="1:41" s="83" customFormat="1" ht="42" x14ac:dyDescent="0.4">
      <c r="A136" s="63">
        <v>135</v>
      </c>
      <c r="B136" s="79">
        <v>55540460004</v>
      </c>
      <c r="C136" s="70" t="s">
        <v>17</v>
      </c>
      <c r="D136" s="80" t="s">
        <v>6270</v>
      </c>
      <c r="E136" s="112" t="s">
        <v>28</v>
      </c>
      <c r="F136" s="112" t="s">
        <v>6271</v>
      </c>
      <c r="G136" s="70" t="s">
        <v>3721</v>
      </c>
      <c r="H136" s="70" t="s">
        <v>4132</v>
      </c>
      <c r="I136" s="70">
        <f t="shared" si="0"/>
        <v>11200000</v>
      </c>
      <c r="J136" s="70" t="s">
        <v>81</v>
      </c>
      <c r="K136" s="70">
        <f t="shared" si="7"/>
        <v>11202000</v>
      </c>
      <c r="L136" s="70" t="s">
        <v>174</v>
      </c>
      <c r="M136" s="70" t="str">
        <f t="shared" si="2"/>
        <v>2537004</v>
      </c>
      <c r="N136" s="70" t="s">
        <v>3550</v>
      </c>
      <c r="O136" s="70">
        <f t="shared" si="3"/>
        <v>11200003</v>
      </c>
      <c r="P136" s="5" t="s">
        <v>2501</v>
      </c>
      <c r="Q136" s="70" t="str">
        <f t="shared" si="4"/>
        <v>25540368</v>
      </c>
      <c r="R136" s="70" t="s">
        <v>2675</v>
      </c>
      <c r="S136" s="70" t="s">
        <v>28</v>
      </c>
      <c r="T136" s="70" t="s">
        <v>6128</v>
      </c>
      <c r="U136" s="70" t="str">
        <f t="shared" si="5"/>
        <v>392</v>
      </c>
      <c r="V136" s="70" t="s">
        <v>37</v>
      </c>
      <c r="W136" s="70" t="str">
        <f t="shared" si="6"/>
        <v>Asia</v>
      </c>
      <c r="X136" s="87" t="s">
        <v>28</v>
      </c>
      <c r="Y136" s="136" t="s">
        <v>28</v>
      </c>
      <c r="Z136" s="70" t="s">
        <v>28</v>
      </c>
      <c r="AA136" s="70" t="s">
        <v>24</v>
      </c>
      <c r="AB136" s="70" t="s">
        <v>28</v>
      </c>
      <c r="AC136" s="70" t="s">
        <v>28</v>
      </c>
      <c r="AD136" s="78">
        <v>41127</v>
      </c>
      <c r="AE136" s="82" t="s">
        <v>3843</v>
      </c>
      <c r="AF136" s="78">
        <v>41282</v>
      </c>
      <c r="AG136" s="82" t="s">
        <v>3841</v>
      </c>
      <c r="AH136" s="81" t="s">
        <v>28</v>
      </c>
      <c r="AI136" s="81" t="s">
        <v>28</v>
      </c>
      <c r="AJ136" s="81" t="s">
        <v>4775</v>
      </c>
      <c r="AK136" s="82" t="s">
        <v>28</v>
      </c>
      <c r="AL136" s="82" t="s">
        <v>28</v>
      </c>
      <c r="AM136" s="82" t="s">
        <v>28</v>
      </c>
      <c r="AN136" s="82" t="s">
        <v>28</v>
      </c>
      <c r="AO136" s="81" t="s">
        <v>28</v>
      </c>
    </row>
    <row r="137" spans="1:41" s="83" customFormat="1" ht="42" x14ac:dyDescent="0.4">
      <c r="A137" s="63">
        <v>136</v>
      </c>
      <c r="B137" s="79">
        <v>55540460005</v>
      </c>
      <c r="C137" s="70" t="s">
        <v>17</v>
      </c>
      <c r="D137" s="80" t="s">
        <v>6272</v>
      </c>
      <c r="E137" s="112" t="s">
        <v>28</v>
      </c>
      <c r="F137" s="112" t="s">
        <v>6273</v>
      </c>
      <c r="G137" s="70" t="s">
        <v>3721</v>
      </c>
      <c r="H137" s="70" t="s">
        <v>4132</v>
      </c>
      <c r="I137" s="70">
        <f t="shared" si="0"/>
        <v>11200000</v>
      </c>
      <c r="J137" s="70" t="s">
        <v>81</v>
      </c>
      <c r="K137" s="70">
        <f t="shared" si="7"/>
        <v>11202000</v>
      </c>
      <c r="L137" s="70" t="s">
        <v>174</v>
      </c>
      <c r="M137" s="70" t="str">
        <f t="shared" si="2"/>
        <v>2537004</v>
      </c>
      <c r="N137" s="70" t="s">
        <v>3550</v>
      </c>
      <c r="O137" s="70">
        <f t="shared" si="3"/>
        <v>11200003</v>
      </c>
      <c r="P137" s="5" t="s">
        <v>2501</v>
      </c>
      <c r="Q137" s="70" t="str">
        <f t="shared" si="4"/>
        <v>25540368</v>
      </c>
      <c r="R137" s="70" t="s">
        <v>2675</v>
      </c>
      <c r="S137" s="70" t="s">
        <v>28</v>
      </c>
      <c r="T137" s="70" t="s">
        <v>6128</v>
      </c>
      <c r="U137" s="70" t="str">
        <f t="shared" si="5"/>
        <v>392</v>
      </c>
      <c r="V137" s="70" t="s">
        <v>37</v>
      </c>
      <c r="W137" s="70" t="str">
        <f t="shared" si="6"/>
        <v>Asia</v>
      </c>
      <c r="X137" s="87" t="s">
        <v>28</v>
      </c>
      <c r="Y137" s="136" t="s">
        <v>28</v>
      </c>
      <c r="Z137" s="70" t="s">
        <v>28</v>
      </c>
      <c r="AA137" s="70" t="s">
        <v>24</v>
      </c>
      <c r="AB137" s="70" t="s">
        <v>28</v>
      </c>
      <c r="AC137" s="70" t="s">
        <v>28</v>
      </c>
      <c r="AD137" s="78">
        <v>41127</v>
      </c>
      <c r="AE137" s="82" t="s">
        <v>3843</v>
      </c>
      <c r="AF137" s="78">
        <v>41282</v>
      </c>
      <c r="AG137" s="82" t="s">
        <v>3841</v>
      </c>
      <c r="AH137" s="81" t="s">
        <v>28</v>
      </c>
      <c r="AI137" s="81" t="s">
        <v>28</v>
      </c>
      <c r="AJ137" s="81" t="s">
        <v>4775</v>
      </c>
      <c r="AK137" s="82" t="s">
        <v>28</v>
      </c>
      <c r="AL137" s="82" t="s">
        <v>28</v>
      </c>
      <c r="AM137" s="82" t="s">
        <v>28</v>
      </c>
      <c r="AN137" s="82" t="s">
        <v>28</v>
      </c>
      <c r="AO137" s="81" t="s">
        <v>28</v>
      </c>
    </row>
    <row r="138" spans="1:41" s="83" customFormat="1" ht="63" x14ac:dyDescent="0.4">
      <c r="A138" s="63">
        <v>137</v>
      </c>
      <c r="B138" s="79">
        <v>55540460009</v>
      </c>
      <c r="C138" s="70" t="s">
        <v>17</v>
      </c>
      <c r="D138" s="80" t="s">
        <v>6274</v>
      </c>
      <c r="E138" s="112" t="s">
        <v>28</v>
      </c>
      <c r="F138" s="112" t="s">
        <v>6275</v>
      </c>
      <c r="G138" s="70" t="s">
        <v>3721</v>
      </c>
      <c r="H138" s="70" t="s">
        <v>4132</v>
      </c>
      <c r="I138" s="70">
        <f t="shared" si="0"/>
        <v>10700000</v>
      </c>
      <c r="J138" s="70" t="s">
        <v>71</v>
      </c>
      <c r="K138" s="70">
        <f t="shared" si="7"/>
        <v>10702000</v>
      </c>
      <c r="L138" s="70" t="s">
        <v>106</v>
      </c>
      <c r="M138" s="70" t="str">
        <f t="shared" si="2"/>
        <v>2537004</v>
      </c>
      <c r="N138" s="70" t="s">
        <v>3550</v>
      </c>
      <c r="O138" s="70">
        <f t="shared" si="3"/>
        <v>10702002</v>
      </c>
      <c r="P138" s="5" t="s">
        <v>2584</v>
      </c>
      <c r="Q138" s="70" t="str">
        <f t="shared" si="4"/>
        <v>25540368</v>
      </c>
      <c r="R138" s="70" t="s">
        <v>2675</v>
      </c>
      <c r="S138" s="70" t="s">
        <v>28</v>
      </c>
      <c r="T138" s="70" t="s">
        <v>6276</v>
      </c>
      <c r="U138" s="70" t="str">
        <f t="shared" si="5"/>
        <v>158</v>
      </c>
      <c r="V138" s="70" t="s">
        <v>1642</v>
      </c>
      <c r="W138" s="70" t="str">
        <f t="shared" si="6"/>
        <v>Asia</v>
      </c>
      <c r="X138" s="87" t="s">
        <v>28</v>
      </c>
      <c r="Y138" s="136" t="s">
        <v>28</v>
      </c>
      <c r="Z138" s="70" t="s">
        <v>28</v>
      </c>
      <c r="AA138" s="70" t="s">
        <v>2339</v>
      </c>
      <c r="AB138" s="70" t="s">
        <v>28</v>
      </c>
      <c r="AC138" s="70" t="s">
        <v>28</v>
      </c>
      <c r="AD138" s="78">
        <v>41116</v>
      </c>
      <c r="AE138" s="82" t="s">
        <v>3843</v>
      </c>
      <c r="AF138" s="78">
        <v>41282</v>
      </c>
      <c r="AG138" s="82" t="s">
        <v>3841</v>
      </c>
      <c r="AH138" s="81" t="s">
        <v>28</v>
      </c>
      <c r="AI138" s="81" t="s">
        <v>28</v>
      </c>
      <c r="AJ138" s="81" t="s">
        <v>4775</v>
      </c>
      <c r="AK138" s="82" t="s">
        <v>28</v>
      </c>
      <c r="AL138" s="82" t="s">
        <v>28</v>
      </c>
      <c r="AM138" s="82" t="s">
        <v>28</v>
      </c>
      <c r="AN138" s="82" t="s">
        <v>28</v>
      </c>
      <c r="AO138" s="81" t="s">
        <v>28</v>
      </c>
    </row>
    <row r="139" spans="1:41" s="83" customFormat="1" ht="63" x14ac:dyDescent="0.4">
      <c r="A139" s="63">
        <v>138</v>
      </c>
      <c r="B139" s="79">
        <v>55540460010</v>
      </c>
      <c r="C139" s="70" t="s">
        <v>17</v>
      </c>
      <c r="D139" s="80" t="s">
        <v>6277</v>
      </c>
      <c r="E139" s="112" t="s">
        <v>28</v>
      </c>
      <c r="F139" s="112" t="s">
        <v>4160</v>
      </c>
      <c r="G139" s="70" t="s">
        <v>3721</v>
      </c>
      <c r="H139" s="70" t="s">
        <v>4132</v>
      </c>
      <c r="I139" s="70">
        <f t="shared" si="0"/>
        <v>10700000</v>
      </c>
      <c r="J139" s="70" t="s">
        <v>71</v>
      </c>
      <c r="K139" s="70">
        <f t="shared" si="7"/>
        <v>10702000</v>
      </c>
      <c r="L139" s="70" t="s">
        <v>106</v>
      </c>
      <c r="M139" s="70" t="str">
        <f t="shared" si="2"/>
        <v>2514001</v>
      </c>
      <c r="N139" s="70" t="s">
        <v>3549</v>
      </c>
      <c r="O139" s="70">
        <f t="shared" si="3"/>
        <v>10702002</v>
      </c>
      <c r="P139" s="5" t="s">
        <v>2584</v>
      </c>
      <c r="Q139" s="70" t="str">
        <f t="shared" si="4"/>
        <v>25540016</v>
      </c>
      <c r="R139" s="70" t="s">
        <v>3038</v>
      </c>
      <c r="S139" s="70" t="s">
        <v>28</v>
      </c>
      <c r="T139" s="70" t="s">
        <v>6276</v>
      </c>
      <c r="U139" s="70" t="str">
        <f t="shared" si="5"/>
        <v>158</v>
      </c>
      <c r="V139" s="70" t="s">
        <v>1642</v>
      </c>
      <c r="W139" s="70" t="str">
        <f t="shared" si="6"/>
        <v>Asia</v>
      </c>
      <c r="X139" s="87" t="s">
        <v>28</v>
      </c>
      <c r="Y139" s="136" t="s">
        <v>28</v>
      </c>
      <c r="Z139" s="70" t="s">
        <v>28</v>
      </c>
      <c r="AA139" s="70" t="s">
        <v>2339</v>
      </c>
      <c r="AB139" s="70" t="s">
        <v>28</v>
      </c>
      <c r="AC139" s="70" t="s">
        <v>28</v>
      </c>
      <c r="AD139" s="78">
        <v>41110</v>
      </c>
      <c r="AE139" s="82" t="s">
        <v>3843</v>
      </c>
      <c r="AF139" s="78">
        <v>41274</v>
      </c>
      <c r="AG139" s="82" t="s">
        <v>3843</v>
      </c>
      <c r="AH139" s="81" t="s">
        <v>28</v>
      </c>
      <c r="AI139" s="81" t="s">
        <v>28</v>
      </c>
      <c r="AJ139" s="81" t="s">
        <v>4775</v>
      </c>
      <c r="AK139" s="82" t="s">
        <v>28</v>
      </c>
      <c r="AL139" s="82" t="s">
        <v>28</v>
      </c>
      <c r="AM139" s="82" t="s">
        <v>28</v>
      </c>
      <c r="AN139" s="82" t="s">
        <v>28</v>
      </c>
      <c r="AO139" s="81" t="s">
        <v>28</v>
      </c>
    </row>
    <row r="140" spans="1:41" s="83" customFormat="1" ht="63" x14ac:dyDescent="0.4">
      <c r="A140" s="63">
        <v>139</v>
      </c>
      <c r="B140" s="79">
        <v>55540460011</v>
      </c>
      <c r="C140" s="70" t="s">
        <v>17</v>
      </c>
      <c r="D140" s="80" t="s">
        <v>6278</v>
      </c>
      <c r="E140" s="112" t="s">
        <v>28</v>
      </c>
      <c r="F140" s="112" t="s">
        <v>6279</v>
      </c>
      <c r="G140" s="70" t="s">
        <v>3721</v>
      </c>
      <c r="H140" s="70" t="s">
        <v>4132</v>
      </c>
      <c r="I140" s="70">
        <f t="shared" si="0"/>
        <v>10700000</v>
      </c>
      <c r="J140" s="70" t="s">
        <v>71</v>
      </c>
      <c r="K140" s="70">
        <f t="shared" si="7"/>
        <v>10702000</v>
      </c>
      <c r="L140" s="70" t="s">
        <v>106</v>
      </c>
      <c r="M140" s="70" t="str">
        <f t="shared" si="2"/>
        <v>2514001</v>
      </c>
      <c r="N140" s="70" t="s">
        <v>3549</v>
      </c>
      <c r="O140" s="70">
        <f t="shared" si="3"/>
        <v>10702002</v>
      </c>
      <c r="P140" s="5" t="s">
        <v>2584</v>
      </c>
      <c r="Q140" s="70" t="str">
        <f t="shared" si="4"/>
        <v>25540016</v>
      </c>
      <c r="R140" s="70" t="s">
        <v>3038</v>
      </c>
      <c r="S140" s="70" t="s">
        <v>28</v>
      </c>
      <c r="T140" s="70" t="s">
        <v>6276</v>
      </c>
      <c r="U140" s="70" t="str">
        <f t="shared" si="5"/>
        <v>158</v>
      </c>
      <c r="V140" s="70" t="s">
        <v>1642</v>
      </c>
      <c r="W140" s="70" t="str">
        <f t="shared" si="6"/>
        <v>Asia</v>
      </c>
      <c r="X140" s="87" t="s">
        <v>28</v>
      </c>
      <c r="Y140" s="136" t="s">
        <v>28</v>
      </c>
      <c r="Z140" s="70" t="s">
        <v>28</v>
      </c>
      <c r="AA140" s="70" t="s">
        <v>2339</v>
      </c>
      <c r="AB140" s="70" t="s">
        <v>28</v>
      </c>
      <c r="AC140" s="70" t="s">
        <v>28</v>
      </c>
      <c r="AD140" s="78">
        <v>41110</v>
      </c>
      <c r="AE140" s="82" t="s">
        <v>3843</v>
      </c>
      <c r="AF140" s="78">
        <v>41274</v>
      </c>
      <c r="AG140" s="82" t="s">
        <v>3843</v>
      </c>
      <c r="AH140" s="81" t="s">
        <v>28</v>
      </c>
      <c r="AI140" s="81" t="s">
        <v>28</v>
      </c>
      <c r="AJ140" s="81" t="s">
        <v>4775</v>
      </c>
      <c r="AK140" s="82" t="s">
        <v>28</v>
      </c>
      <c r="AL140" s="82" t="s">
        <v>28</v>
      </c>
      <c r="AM140" s="82" t="s">
        <v>28</v>
      </c>
      <c r="AN140" s="82" t="s">
        <v>28</v>
      </c>
      <c r="AO140" s="81" t="s">
        <v>28</v>
      </c>
    </row>
    <row r="141" spans="1:41" s="83" customFormat="1" ht="63" x14ac:dyDescent="0.4">
      <c r="A141" s="63">
        <v>140</v>
      </c>
      <c r="B141" s="79">
        <v>55540460012</v>
      </c>
      <c r="C141" s="70" t="s">
        <v>17</v>
      </c>
      <c r="D141" s="80" t="s">
        <v>6280</v>
      </c>
      <c r="E141" s="112" t="s">
        <v>28</v>
      </c>
      <c r="F141" s="112" t="s">
        <v>6281</v>
      </c>
      <c r="G141" s="70" t="s">
        <v>3721</v>
      </c>
      <c r="H141" s="70" t="s">
        <v>4132</v>
      </c>
      <c r="I141" s="70">
        <f t="shared" si="0"/>
        <v>10700000</v>
      </c>
      <c r="J141" s="70" t="s">
        <v>71</v>
      </c>
      <c r="K141" s="70">
        <f t="shared" si="7"/>
        <v>10702000</v>
      </c>
      <c r="L141" s="70" t="s">
        <v>106</v>
      </c>
      <c r="M141" s="70" t="str">
        <f t="shared" si="2"/>
        <v>2514001</v>
      </c>
      <c r="N141" s="70" t="s">
        <v>3549</v>
      </c>
      <c r="O141" s="70">
        <f t="shared" si="3"/>
        <v>10702002</v>
      </c>
      <c r="P141" s="5" t="s">
        <v>2584</v>
      </c>
      <c r="Q141" s="70" t="str">
        <f t="shared" si="4"/>
        <v>25540016</v>
      </c>
      <c r="R141" s="70" t="s">
        <v>3038</v>
      </c>
      <c r="S141" s="70" t="s">
        <v>28</v>
      </c>
      <c r="T141" s="70" t="s">
        <v>6276</v>
      </c>
      <c r="U141" s="70" t="str">
        <f t="shared" si="5"/>
        <v>158</v>
      </c>
      <c r="V141" s="70" t="s">
        <v>1642</v>
      </c>
      <c r="W141" s="70" t="str">
        <f t="shared" si="6"/>
        <v>Asia</v>
      </c>
      <c r="X141" s="87" t="s">
        <v>28</v>
      </c>
      <c r="Y141" s="136" t="s">
        <v>28</v>
      </c>
      <c r="Z141" s="70" t="s">
        <v>28</v>
      </c>
      <c r="AA141" s="70" t="s">
        <v>2339</v>
      </c>
      <c r="AB141" s="70" t="s">
        <v>28</v>
      </c>
      <c r="AC141" s="70" t="s">
        <v>28</v>
      </c>
      <c r="AD141" s="78">
        <v>41110</v>
      </c>
      <c r="AE141" s="82" t="s">
        <v>3843</v>
      </c>
      <c r="AF141" s="78">
        <v>41274</v>
      </c>
      <c r="AG141" s="82" t="s">
        <v>3843</v>
      </c>
      <c r="AH141" s="81" t="s">
        <v>28</v>
      </c>
      <c r="AI141" s="81" t="s">
        <v>28</v>
      </c>
      <c r="AJ141" s="81" t="s">
        <v>4775</v>
      </c>
      <c r="AK141" s="82" t="s">
        <v>28</v>
      </c>
      <c r="AL141" s="82" t="s">
        <v>28</v>
      </c>
      <c r="AM141" s="82" t="s">
        <v>28</v>
      </c>
      <c r="AN141" s="82" t="s">
        <v>28</v>
      </c>
      <c r="AO141" s="81" t="s">
        <v>28</v>
      </c>
    </row>
    <row r="142" spans="1:41" s="83" customFormat="1" ht="42" x14ac:dyDescent="0.4">
      <c r="A142" s="63">
        <v>141</v>
      </c>
      <c r="B142" s="79">
        <v>55540460013</v>
      </c>
      <c r="C142" s="70" t="s">
        <v>17</v>
      </c>
      <c r="D142" s="80" t="s">
        <v>6282</v>
      </c>
      <c r="E142" s="112" t="s">
        <v>28</v>
      </c>
      <c r="F142" s="112" t="s">
        <v>6283</v>
      </c>
      <c r="G142" s="70" t="s">
        <v>3721</v>
      </c>
      <c r="H142" s="70" t="s">
        <v>4132</v>
      </c>
      <c r="I142" s="70">
        <f t="shared" si="0"/>
        <v>10700000</v>
      </c>
      <c r="J142" s="70" t="s">
        <v>71</v>
      </c>
      <c r="K142" s="70">
        <f t="shared" si="7"/>
        <v>10710000</v>
      </c>
      <c r="L142" s="70" t="s">
        <v>122</v>
      </c>
      <c r="M142" s="70" t="str">
        <f t="shared" si="2"/>
        <v>2553003</v>
      </c>
      <c r="N142" s="70" t="s">
        <v>3466</v>
      </c>
      <c r="O142" s="70">
        <f t="shared" si="3"/>
        <v>10710022</v>
      </c>
      <c r="P142" s="5" t="s">
        <v>2551</v>
      </c>
      <c r="Q142" s="70" t="str">
        <f t="shared" si="4"/>
        <v>25540166</v>
      </c>
      <c r="R142" s="70" t="s">
        <v>2888</v>
      </c>
      <c r="S142" s="70" t="s">
        <v>28</v>
      </c>
      <c r="T142" s="70" t="s">
        <v>6128</v>
      </c>
      <c r="U142" s="70" t="str">
        <f t="shared" si="5"/>
        <v>392</v>
      </c>
      <c r="V142" s="70" t="s">
        <v>37</v>
      </c>
      <c r="W142" s="70" t="str">
        <f t="shared" si="6"/>
        <v>Asia</v>
      </c>
      <c r="X142" s="87" t="s">
        <v>28</v>
      </c>
      <c r="Y142" s="136" t="s">
        <v>28</v>
      </c>
      <c r="Z142" s="70" t="s">
        <v>28</v>
      </c>
      <c r="AA142" s="70" t="s">
        <v>24</v>
      </c>
      <c r="AB142" s="70" t="s">
        <v>28</v>
      </c>
      <c r="AC142" s="70" t="s">
        <v>28</v>
      </c>
      <c r="AD142" s="78">
        <v>41122</v>
      </c>
      <c r="AE142" s="82" t="s">
        <v>3843</v>
      </c>
      <c r="AF142" s="78">
        <v>41282</v>
      </c>
      <c r="AG142" s="82" t="s">
        <v>3841</v>
      </c>
      <c r="AH142" s="81" t="s">
        <v>28</v>
      </c>
      <c r="AI142" s="81" t="s">
        <v>28</v>
      </c>
      <c r="AJ142" s="81" t="s">
        <v>4775</v>
      </c>
      <c r="AK142" s="82" t="s">
        <v>28</v>
      </c>
      <c r="AL142" s="82" t="s">
        <v>28</v>
      </c>
      <c r="AM142" s="82" t="s">
        <v>28</v>
      </c>
      <c r="AN142" s="82" t="s">
        <v>28</v>
      </c>
      <c r="AO142" s="81" t="s">
        <v>28</v>
      </c>
    </row>
    <row r="143" spans="1:41" s="83" customFormat="1" ht="42" x14ac:dyDescent="0.4">
      <c r="A143" s="63">
        <v>142</v>
      </c>
      <c r="B143" s="79">
        <v>55540460014</v>
      </c>
      <c r="C143" s="70" t="s">
        <v>4597</v>
      </c>
      <c r="D143" s="80" t="s">
        <v>6284</v>
      </c>
      <c r="E143" s="112" t="s">
        <v>28</v>
      </c>
      <c r="F143" s="112" t="s">
        <v>4422</v>
      </c>
      <c r="G143" s="70" t="s">
        <v>3721</v>
      </c>
      <c r="H143" s="70" t="s">
        <v>4132</v>
      </c>
      <c r="I143" s="70">
        <f t="shared" si="0"/>
        <v>10700000</v>
      </c>
      <c r="J143" s="70" t="s">
        <v>71</v>
      </c>
      <c r="K143" s="70">
        <f t="shared" si="7"/>
        <v>10702000</v>
      </c>
      <c r="L143" s="70" t="s">
        <v>106</v>
      </c>
      <c r="M143" s="70" t="str">
        <f t="shared" si="2"/>
        <v>2514001</v>
      </c>
      <c r="N143" s="70" t="s">
        <v>3549</v>
      </c>
      <c r="O143" s="70">
        <f t="shared" si="3"/>
        <v>10702002</v>
      </c>
      <c r="P143" s="5" t="s">
        <v>2584</v>
      </c>
      <c r="Q143" s="70" t="str">
        <f t="shared" si="4"/>
        <v>25540016</v>
      </c>
      <c r="R143" s="70" t="s">
        <v>3038</v>
      </c>
      <c r="S143" s="70" t="s">
        <v>28</v>
      </c>
      <c r="T143" s="70" t="s">
        <v>6285</v>
      </c>
      <c r="U143" s="70" t="str">
        <f t="shared" si="5"/>
        <v>392</v>
      </c>
      <c r="V143" s="70" t="s">
        <v>37</v>
      </c>
      <c r="W143" s="70" t="str">
        <f t="shared" si="6"/>
        <v>Asia</v>
      </c>
      <c r="X143" s="87" t="s">
        <v>28</v>
      </c>
      <c r="Y143" s="136" t="s">
        <v>28</v>
      </c>
      <c r="Z143" s="70" t="s">
        <v>28</v>
      </c>
      <c r="AA143" s="70" t="s">
        <v>24</v>
      </c>
      <c r="AB143" s="70" t="s">
        <v>28</v>
      </c>
      <c r="AC143" s="70" t="s">
        <v>28</v>
      </c>
      <c r="AD143" s="78">
        <v>41140</v>
      </c>
      <c r="AE143" s="82" t="s">
        <v>3843</v>
      </c>
      <c r="AF143" s="78">
        <v>41274</v>
      </c>
      <c r="AG143" s="82" t="s">
        <v>3843</v>
      </c>
      <c r="AH143" s="81" t="s">
        <v>28</v>
      </c>
      <c r="AI143" s="81" t="s">
        <v>28</v>
      </c>
      <c r="AJ143" s="81" t="s">
        <v>4775</v>
      </c>
      <c r="AK143" s="82" t="s">
        <v>28</v>
      </c>
      <c r="AL143" s="82" t="s">
        <v>28</v>
      </c>
      <c r="AM143" s="82" t="s">
        <v>28</v>
      </c>
      <c r="AN143" s="82" t="s">
        <v>28</v>
      </c>
      <c r="AO143" s="81" t="s">
        <v>28</v>
      </c>
    </row>
    <row r="144" spans="1:41" s="83" customFormat="1" ht="42" x14ac:dyDescent="0.4">
      <c r="A144" s="63">
        <v>143</v>
      </c>
      <c r="B144" s="79">
        <v>55540460015</v>
      </c>
      <c r="C144" s="70" t="s">
        <v>17</v>
      </c>
      <c r="D144" s="80" t="s">
        <v>5458</v>
      </c>
      <c r="E144" s="112" t="s">
        <v>28</v>
      </c>
      <c r="F144" s="112" t="s">
        <v>6286</v>
      </c>
      <c r="G144" s="70" t="s">
        <v>3721</v>
      </c>
      <c r="H144" s="70" t="s">
        <v>4132</v>
      </c>
      <c r="I144" s="70">
        <f t="shared" si="0"/>
        <v>10700000</v>
      </c>
      <c r="J144" s="70" t="s">
        <v>71</v>
      </c>
      <c r="K144" s="70" t="str">
        <f t="shared" si="7"/>
        <v>N/A</v>
      </c>
      <c r="L144" s="70" t="s">
        <v>28</v>
      </c>
      <c r="M144" s="70" t="str">
        <f t="shared" si="2"/>
        <v>2514001</v>
      </c>
      <c r="N144" s="70" t="s">
        <v>3549</v>
      </c>
      <c r="O144" s="70">
        <f t="shared" si="3"/>
        <v>10702002</v>
      </c>
      <c r="P144" s="5" t="s">
        <v>2584</v>
      </c>
      <c r="Q144" s="70" t="str">
        <f t="shared" si="4"/>
        <v>25540016</v>
      </c>
      <c r="R144" s="70" t="s">
        <v>3038</v>
      </c>
      <c r="S144" s="70" t="s">
        <v>28</v>
      </c>
      <c r="T144" s="70" t="s">
        <v>6285</v>
      </c>
      <c r="U144" s="70" t="str">
        <f t="shared" si="5"/>
        <v>392</v>
      </c>
      <c r="V144" s="70" t="s">
        <v>37</v>
      </c>
      <c r="W144" s="70" t="str">
        <f t="shared" si="6"/>
        <v>Asia</v>
      </c>
      <c r="X144" s="87" t="s">
        <v>28</v>
      </c>
      <c r="Y144" s="136" t="s">
        <v>28</v>
      </c>
      <c r="Z144" s="70" t="s">
        <v>28</v>
      </c>
      <c r="AA144" s="70" t="s">
        <v>24</v>
      </c>
      <c r="AB144" s="70" t="s">
        <v>28</v>
      </c>
      <c r="AC144" s="70" t="s">
        <v>28</v>
      </c>
      <c r="AD144" s="78">
        <v>41140</v>
      </c>
      <c r="AE144" s="82" t="s">
        <v>3843</v>
      </c>
      <c r="AF144" s="78">
        <v>41274</v>
      </c>
      <c r="AG144" s="82" t="s">
        <v>3843</v>
      </c>
      <c r="AH144" s="81" t="s">
        <v>28</v>
      </c>
      <c r="AI144" s="81" t="s">
        <v>28</v>
      </c>
      <c r="AJ144" s="81" t="s">
        <v>4775</v>
      </c>
      <c r="AK144" s="82" t="s">
        <v>28</v>
      </c>
      <c r="AL144" s="82" t="s">
        <v>28</v>
      </c>
      <c r="AM144" s="82" t="s">
        <v>28</v>
      </c>
      <c r="AN144" s="82" t="s">
        <v>28</v>
      </c>
      <c r="AO144" s="81" t="s">
        <v>28</v>
      </c>
    </row>
    <row r="145" spans="1:41" s="83" customFormat="1" ht="42" x14ac:dyDescent="0.4">
      <c r="A145" s="63">
        <v>144</v>
      </c>
      <c r="B145" s="79">
        <v>55540460022</v>
      </c>
      <c r="C145" s="70" t="s">
        <v>17</v>
      </c>
      <c r="D145" s="80" t="s">
        <v>6287</v>
      </c>
      <c r="E145" s="112" t="s">
        <v>28</v>
      </c>
      <c r="F145" s="112" t="s">
        <v>6288</v>
      </c>
      <c r="G145" s="70" t="s">
        <v>3721</v>
      </c>
      <c r="H145" s="70" t="s">
        <v>4132</v>
      </c>
      <c r="I145" s="70">
        <f t="shared" si="0"/>
        <v>10700000</v>
      </c>
      <c r="J145" s="70" t="s">
        <v>71</v>
      </c>
      <c r="K145" s="70">
        <f t="shared" si="7"/>
        <v>10702000</v>
      </c>
      <c r="L145" s="70" t="s">
        <v>106</v>
      </c>
      <c r="M145" s="70" t="str">
        <f t="shared" si="2"/>
        <v>2514001</v>
      </c>
      <c r="N145" s="70" t="s">
        <v>3549</v>
      </c>
      <c r="O145" s="70">
        <f t="shared" si="3"/>
        <v>10702002</v>
      </c>
      <c r="P145" s="5" t="s">
        <v>2584</v>
      </c>
      <c r="Q145" s="70" t="str">
        <f t="shared" si="4"/>
        <v>25540016</v>
      </c>
      <c r="R145" s="70" t="s">
        <v>3038</v>
      </c>
      <c r="S145" s="70" t="s">
        <v>28</v>
      </c>
      <c r="T145" s="81" t="s">
        <v>6285</v>
      </c>
      <c r="U145" s="70" t="str">
        <f t="shared" si="5"/>
        <v>392</v>
      </c>
      <c r="V145" s="70" t="s">
        <v>37</v>
      </c>
      <c r="W145" s="70" t="str">
        <f t="shared" si="6"/>
        <v>Asia</v>
      </c>
      <c r="X145" s="87" t="s">
        <v>28</v>
      </c>
      <c r="Y145" s="136" t="s">
        <v>28</v>
      </c>
      <c r="Z145" s="70" t="s">
        <v>28</v>
      </c>
      <c r="AA145" s="70" t="s">
        <v>24</v>
      </c>
      <c r="AB145" s="70" t="s">
        <v>28</v>
      </c>
      <c r="AC145" s="70" t="s">
        <v>28</v>
      </c>
      <c r="AD145" s="78">
        <v>41140</v>
      </c>
      <c r="AE145" s="82" t="s">
        <v>3843</v>
      </c>
      <c r="AF145" s="78">
        <v>41274</v>
      </c>
      <c r="AG145" s="82" t="s">
        <v>3843</v>
      </c>
      <c r="AH145" s="81" t="s">
        <v>28</v>
      </c>
      <c r="AI145" s="81" t="s">
        <v>28</v>
      </c>
      <c r="AJ145" s="81" t="s">
        <v>4775</v>
      </c>
      <c r="AK145" s="82" t="s">
        <v>28</v>
      </c>
      <c r="AL145" s="82" t="s">
        <v>28</v>
      </c>
      <c r="AM145" s="82" t="s">
        <v>28</v>
      </c>
      <c r="AN145" s="82" t="s">
        <v>28</v>
      </c>
      <c r="AO145" s="81" t="s">
        <v>28</v>
      </c>
    </row>
    <row r="146" spans="1:41" s="83" customFormat="1" ht="42" x14ac:dyDescent="0.4">
      <c r="A146" s="63">
        <v>145</v>
      </c>
      <c r="B146" s="79">
        <v>55540460026</v>
      </c>
      <c r="C146" s="70" t="s">
        <v>17</v>
      </c>
      <c r="D146" s="80" t="s">
        <v>6289</v>
      </c>
      <c r="E146" s="112" t="s">
        <v>28</v>
      </c>
      <c r="F146" s="112" t="s">
        <v>6290</v>
      </c>
      <c r="G146" s="70" t="s">
        <v>3721</v>
      </c>
      <c r="H146" s="70" t="s">
        <v>4132</v>
      </c>
      <c r="I146" s="70">
        <f t="shared" si="0"/>
        <v>10700000</v>
      </c>
      <c r="J146" s="70" t="s">
        <v>71</v>
      </c>
      <c r="K146" s="70">
        <f t="shared" si="7"/>
        <v>10712000</v>
      </c>
      <c r="L146" s="70" t="s">
        <v>126</v>
      </c>
      <c r="M146" s="70" t="str">
        <f t="shared" si="2"/>
        <v>2544002</v>
      </c>
      <c r="N146" s="70" t="s">
        <v>3508</v>
      </c>
      <c r="O146" s="70">
        <f t="shared" si="3"/>
        <v>10712018</v>
      </c>
      <c r="P146" s="5" t="s">
        <v>2522</v>
      </c>
      <c r="Q146" s="70" t="str">
        <f t="shared" si="4"/>
        <v>25540160</v>
      </c>
      <c r="R146" s="70" t="s">
        <v>2765</v>
      </c>
      <c r="S146" s="70" t="s">
        <v>28</v>
      </c>
      <c r="T146" s="81" t="s">
        <v>6291</v>
      </c>
      <c r="U146" s="70" t="str">
        <f t="shared" si="5"/>
        <v>276</v>
      </c>
      <c r="V146" s="70" t="s">
        <v>1719</v>
      </c>
      <c r="W146" s="70" t="str">
        <f t="shared" si="6"/>
        <v>Europe</v>
      </c>
      <c r="X146" s="87" t="s">
        <v>28</v>
      </c>
      <c r="Y146" s="136" t="s">
        <v>28</v>
      </c>
      <c r="Z146" s="70" t="s">
        <v>28</v>
      </c>
      <c r="AA146" s="70" t="s">
        <v>2420</v>
      </c>
      <c r="AB146" s="70" t="s">
        <v>28</v>
      </c>
      <c r="AC146" s="70" t="s">
        <v>28</v>
      </c>
      <c r="AD146" s="78">
        <v>41067</v>
      </c>
      <c r="AE146" s="82" t="s">
        <v>3843</v>
      </c>
      <c r="AF146" s="78">
        <v>41282</v>
      </c>
      <c r="AG146" s="82" t="s">
        <v>3841</v>
      </c>
      <c r="AH146" s="81" t="s">
        <v>28</v>
      </c>
      <c r="AI146" s="81" t="s">
        <v>28</v>
      </c>
      <c r="AJ146" s="81" t="s">
        <v>4775</v>
      </c>
      <c r="AK146" s="82" t="s">
        <v>28</v>
      </c>
      <c r="AL146" s="82" t="s">
        <v>28</v>
      </c>
      <c r="AM146" s="82" t="s">
        <v>28</v>
      </c>
      <c r="AN146" s="82" t="s">
        <v>28</v>
      </c>
      <c r="AO146" s="81" t="s">
        <v>28</v>
      </c>
    </row>
    <row r="147" spans="1:41" s="83" customFormat="1" ht="42" x14ac:dyDescent="0.4">
      <c r="A147" s="63">
        <v>146</v>
      </c>
      <c r="B147" s="79">
        <v>55540460031</v>
      </c>
      <c r="C147" s="70" t="s">
        <v>17</v>
      </c>
      <c r="D147" s="80" t="s">
        <v>6292</v>
      </c>
      <c r="E147" s="112" t="s">
        <v>6293</v>
      </c>
      <c r="F147" s="112" t="s">
        <v>6294</v>
      </c>
      <c r="G147" s="70" t="s">
        <v>3721</v>
      </c>
      <c r="H147" s="70" t="s">
        <v>4132</v>
      </c>
      <c r="I147" s="70">
        <f t="shared" si="0"/>
        <v>10700000</v>
      </c>
      <c r="J147" s="70" t="s">
        <v>71</v>
      </c>
      <c r="K147" s="70" t="str">
        <f t="shared" si="7"/>
        <v>N/A</v>
      </c>
      <c r="L147" s="70" t="s">
        <v>28</v>
      </c>
      <c r="M147" s="70" t="str">
        <f t="shared" si="2"/>
        <v>2514001</v>
      </c>
      <c r="N147" s="70" t="s">
        <v>3549</v>
      </c>
      <c r="O147" s="70">
        <f t="shared" si="3"/>
        <v>10702002</v>
      </c>
      <c r="P147" s="5" t="s">
        <v>2584</v>
      </c>
      <c r="Q147" s="70" t="str">
        <f t="shared" si="4"/>
        <v>25540016</v>
      </c>
      <c r="R147" s="70" t="s">
        <v>3038</v>
      </c>
      <c r="S147" s="70" t="s">
        <v>28</v>
      </c>
      <c r="T147" s="81" t="s">
        <v>6295</v>
      </c>
      <c r="U147" s="70" t="str">
        <f t="shared" si="5"/>
        <v>276</v>
      </c>
      <c r="V147" s="70" t="s">
        <v>1719</v>
      </c>
      <c r="W147" s="70" t="str">
        <f t="shared" si="6"/>
        <v>Europe</v>
      </c>
      <c r="X147" s="87" t="s">
        <v>28</v>
      </c>
      <c r="Y147" s="136" t="s">
        <v>28</v>
      </c>
      <c r="Z147" s="70" t="s">
        <v>28</v>
      </c>
      <c r="AA147" s="70" t="s">
        <v>2420</v>
      </c>
      <c r="AB147" s="70" t="s">
        <v>28</v>
      </c>
      <c r="AC147" s="70" t="s">
        <v>28</v>
      </c>
      <c r="AD147" s="78">
        <v>41078</v>
      </c>
      <c r="AE147" s="82" t="s">
        <v>3843</v>
      </c>
      <c r="AF147" s="78">
        <v>41274</v>
      </c>
      <c r="AG147" s="82" t="s">
        <v>3843</v>
      </c>
      <c r="AH147" s="81" t="s">
        <v>28</v>
      </c>
      <c r="AI147" s="81" t="s">
        <v>28</v>
      </c>
      <c r="AJ147" s="81" t="s">
        <v>4775</v>
      </c>
      <c r="AK147" s="82" t="s">
        <v>28</v>
      </c>
      <c r="AL147" s="82" t="s">
        <v>28</v>
      </c>
      <c r="AM147" s="82" t="s">
        <v>28</v>
      </c>
      <c r="AN147" s="82" t="s">
        <v>28</v>
      </c>
      <c r="AO147" s="81" t="s">
        <v>28</v>
      </c>
    </row>
    <row r="148" spans="1:41" s="83" customFormat="1" ht="42" x14ac:dyDescent="0.4">
      <c r="A148" s="63">
        <v>147</v>
      </c>
      <c r="B148" s="79">
        <v>55540460036</v>
      </c>
      <c r="C148" s="70" t="s">
        <v>17</v>
      </c>
      <c r="D148" s="80" t="s">
        <v>6296</v>
      </c>
      <c r="E148" s="112" t="s">
        <v>28</v>
      </c>
      <c r="F148" s="112" t="s">
        <v>6297</v>
      </c>
      <c r="G148" s="70" t="s">
        <v>3721</v>
      </c>
      <c r="H148" s="70" t="s">
        <v>4132</v>
      </c>
      <c r="I148" s="70">
        <f t="shared" si="0"/>
        <v>10700000</v>
      </c>
      <c r="J148" s="70" t="s">
        <v>71</v>
      </c>
      <c r="K148" s="70">
        <f t="shared" si="7"/>
        <v>10712000</v>
      </c>
      <c r="L148" s="70" t="s">
        <v>126</v>
      </c>
      <c r="M148" s="70" t="str">
        <f t="shared" si="2"/>
        <v>2544002</v>
      </c>
      <c r="N148" s="70" t="s">
        <v>3508</v>
      </c>
      <c r="O148" s="70">
        <f t="shared" si="3"/>
        <v>10712018</v>
      </c>
      <c r="P148" s="5" t="s">
        <v>2522</v>
      </c>
      <c r="Q148" s="70" t="str">
        <f t="shared" si="4"/>
        <v>25540160</v>
      </c>
      <c r="R148" s="70" t="s">
        <v>2765</v>
      </c>
      <c r="S148" s="70" t="s">
        <v>28</v>
      </c>
      <c r="T148" s="81" t="s">
        <v>28</v>
      </c>
      <c r="U148" s="70" t="str">
        <f>IF(ISBLANK(V148),"",INDEX(Country_Code,MATCH(V148,Country_Name,0)))</f>
        <v>N/A</v>
      </c>
      <c r="V148" s="70" t="s">
        <v>28</v>
      </c>
      <c r="W148" s="70" t="str">
        <f t="shared" si="6"/>
        <v>N/A</v>
      </c>
      <c r="X148" s="87" t="s">
        <v>28</v>
      </c>
      <c r="Y148" s="136" t="s">
        <v>28</v>
      </c>
      <c r="Z148" s="70" t="s">
        <v>28</v>
      </c>
      <c r="AA148" s="70" t="s">
        <v>2377</v>
      </c>
      <c r="AB148" s="70" t="s">
        <v>28</v>
      </c>
      <c r="AC148" s="70" t="s">
        <v>28</v>
      </c>
      <c r="AD148" s="78">
        <v>41153</v>
      </c>
      <c r="AE148" s="82" t="s">
        <v>3843</v>
      </c>
      <c r="AF148" s="78">
        <v>41282</v>
      </c>
      <c r="AG148" s="82" t="s">
        <v>3841</v>
      </c>
      <c r="AH148" s="81" t="s">
        <v>28</v>
      </c>
      <c r="AI148" s="81" t="s">
        <v>28</v>
      </c>
      <c r="AJ148" s="81" t="s">
        <v>4775</v>
      </c>
      <c r="AK148" s="82" t="s">
        <v>28</v>
      </c>
      <c r="AL148" s="82" t="s">
        <v>28</v>
      </c>
      <c r="AM148" s="82" t="s">
        <v>28</v>
      </c>
      <c r="AN148" s="82" t="s">
        <v>28</v>
      </c>
      <c r="AO148" s="81" t="s">
        <v>28</v>
      </c>
    </row>
    <row r="149" spans="1:41" s="83" customFormat="1" ht="42" x14ac:dyDescent="0.4">
      <c r="A149" s="63">
        <v>148</v>
      </c>
      <c r="B149" s="79">
        <v>55540460037</v>
      </c>
      <c r="C149" s="70" t="s">
        <v>17</v>
      </c>
      <c r="D149" s="80" t="s">
        <v>6298</v>
      </c>
      <c r="E149" s="112" t="s">
        <v>28</v>
      </c>
      <c r="F149" s="112" t="s">
        <v>6299</v>
      </c>
      <c r="G149" s="70" t="s">
        <v>3721</v>
      </c>
      <c r="H149" s="70" t="s">
        <v>4132</v>
      </c>
      <c r="I149" s="70">
        <f t="shared" si="0"/>
        <v>10700000</v>
      </c>
      <c r="J149" s="70" t="s">
        <v>71</v>
      </c>
      <c r="K149" s="70">
        <f t="shared" si="7"/>
        <v>10712000</v>
      </c>
      <c r="L149" s="70" t="s">
        <v>126</v>
      </c>
      <c r="M149" s="70" t="str">
        <f t="shared" si="2"/>
        <v>2544002</v>
      </c>
      <c r="N149" s="70" t="s">
        <v>3508</v>
      </c>
      <c r="O149" s="70">
        <f t="shared" si="3"/>
        <v>10712018</v>
      </c>
      <c r="P149" s="5" t="s">
        <v>2522</v>
      </c>
      <c r="Q149" s="70" t="str">
        <f t="shared" si="4"/>
        <v>25540160</v>
      </c>
      <c r="R149" s="70" t="s">
        <v>2765</v>
      </c>
      <c r="S149" s="70" t="s">
        <v>28</v>
      </c>
      <c r="T149" s="81" t="s">
        <v>28</v>
      </c>
      <c r="U149" s="70" t="str">
        <f t="shared" si="5"/>
        <v>N/A</v>
      </c>
      <c r="V149" s="70" t="s">
        <v>28</v>
      </c>
      <c r="W149" s="70" t="str">
        <f t="shared" si="6"/>
        <v>N/A</v>
      </c>
      <c r="X149" s="87" t="s">
        <v>28</v>
      </c>
      <c r="Y149" s="136" t="s">
        <v>28</v>
      </c>
      <c r="Z149" s="70" t="s">
        <v>28</v>
      </c>
      <c r="AA149" s="70" t="s">
        <v>2377</v>
      </c>
      <c r="AB149" s="70" t="s">
        <v>28</v>
      </c>
      <c r="AC149" s="70" t="s">
        <v>28</v>
      </c>
      <c r="AD149" s="78">
        <v>41153</v>
      </c>
      <c r="AE149" s="82" t="s">
        <v>3843</v>
      </c>
      <c r="AF149" s="78">
        <v>41282</v>
      </c>
      <c r="AG149" s="82" t="s">
        <v>3841</v>
      </c>
      <c r="AH149" s="81" t="s">
        <v>28</v>
      </c>
      <c r="AI149" s="81" t="s">
        <v>28</v>
      </c>
      <c r="AJ149" s="81" t="s">
        <v>4775</v>
      </c>
      <c r="AK149" s="82" t="s">
        <v>28</v>
      </c>
      <c r="AL149" s="82" t="s">
        <v>28</v>
      </c>
      <c r="AM149" s="82" t="s">
        <v>28</v>
      </c>
      <c r="AN149" s="82" t="s">
        <v>28</v>
      </c>
      <c r="AO149" s="81" t="s">
        <v>28</v>
      </c>
    </row>
    <row r="150" spans="1:41" s="83" customFormat="1" ht="42" x14ac:dyDescent="0.4">
      <c r="A150" s="63">
        <v>149</v>
      </c>
      <c r="B150" s="79">
        <v>55540460038</v>
      </c>
      <c r="C150" s="70" t="s">
        <v>17</v>
      </c>
      <c r="D150" s="80" t="s">
        <v>6300</v>
      </c>
      <c r="E150" s="112" t="s">
        <v>28</v>
      </c>
      <c r="F150" s="112" t="s">
        <v>6301</v>
      </c>
      <c r="G150" s="70" t="s">
        <v>3721</v>
      </c>
      <c r="H150" s="70" t="s">
        <v>4132</v>
      </c>
      <c r="I150" s="70">
        <f t="shared" si="0"/>
        <v>10700000</v>
      </c>
      <c r="J150" s="70" t="s">
        <v>71</v>
      </c>
      <c r="K150" s="70">
        <f t="shared" si="7"/>
        <v>10712000</v>
      </c>
      <c r="L150" s="70" t="s">
        <v>126</v>
      </c>
      <c r="M150" s="70" t="str">
        <f t="shared" si="2"/>
        <v>2544002</v>
      </c>
      <c r="N150" s="70" t="s">
        <v>3508</v>
      </c>
      <c r="O150" s="70">
        <f t="shared" si="3"/>
        <v>10712018</v>
      </c>
      <c r="P150" s="5" t="s">
        <v>2522</v>
      </c>
      <c r="Q150" s="70" t="str">
        <f t="shared" si="4"/>
        <v>25540160</v>
      </c>
      <c r="R150" s="70" t="s">
        <v>2765</v>
      </c>
      <c r="S150" s="70" t="s">
        <v>28</v>
      </c>
      <c r="T150" s="81" t="s">
        <v>28</v>
      </c>
      <c r="U150" s="70" t="str">
        <f t="shared" si="5"/>
        <v>N/A</v>
      </c>
      <c r="V150" s="70" t="s">
        <v>28</v>
      </c>
      <c r="W150" s="70" t="str">
        <f t="shared" si="6"/>
        <v>N/A</v>
      </c>
      <c r="X150" s="87" t="s">
        <v>28</v>
      </c>
      <c r="Y150" s="136" t="s">
        <v>28</v>
      </c>
      <c r="Z150" s="70" t="s">
        <v>28</v>
      </c>
      <c r="AA150" s="70" t="s">
        <v>2377</v>
      </c>
      <c r="AB150" s="70" t="s">
        <v>28</v>
      </c>
      <c r="AC150" s="70" t="s">
        <v>28</v>
      </c>
      <c r="AD150" s="78">
        <v>41153</v>
      </c>
      <c r="AE150" s="82" t="s">
        <v>3843</v>
      </c>
      <c r="AF150" s="78">
        <v>41282</v>
      </c>
      <c r="AG150" s="82" t="s">
        <v>3841</v>
      </c>
      <c r="AH150" s="81" t="s">
        <v>28</v>
      </c>
      <c r="AI150" s="81" t="s">
        <v>28</v>
      </c>
      <c r="AJ150" s="81" t="s">
        <v>4775</v>
      </c>
      <c r="AK150" s="82" t="s">
        <v>28</v>
      </c>
      <c r="AL150" s="82" t="s">
        <v>28</v>
      </c>
      <c r="AM150" s="82" t="s">
        <v>28</v>
      </c>
      <c r="AN150" s="82" t="s">
        <v>28</v>
      </c>
      <c r="AO150" s="81" t="s">
        <v>28</v>
      </c>
    </row>
    <row r="151" spans="1:41" s="83" customFormat="1" ht="42" x14ac:dyDescent="0.4">
      <c r="A151" s="63">
        <v>150</v>
      </c>
      <c r="B151" s="79">
        <v>55540470003</v>
      </c>
      <c r="C151" s="70" t="s">
        <v>3</v>
      </c>
      <c r="D151" s="80" t="s">
        <v>6302</v>
      </c>
      <c r="E151" s="112" t="s">
        <v>3898</v>
      </c>
      <c r="F151" s="112" t="s">
        <v>6303</v>
      </c>
      <c r="G151" s="70" t="s">
        <v>3720</v>
      </c>
      <c r="H151" s="70" t="s">
        <v>4132</v>
      </c>
      <c r="I151" s="70">
        <f t="shared" si="0"/>
        <v>10700000</v>
      </c>
      <c r="J151" s="70" t="s">
        <v>71</v>
      </c>
      <c r="K151" s="70">
        <f t="shared" si="7"/>
        <v>10707000</v>
      </c>
      <c r="L151" s="70" t="s">
        <v>116</v>
      </c>
      <c r="M151" s="70" t="str">
        <f t="shared" si="2"/>
        <v>2533005</v>
      </c>
      <c r="N151" s="70" t="s">
        <v>3232</v>
      </c>
      <c r="O151" s="70">
        <f t="shared" si="3"/>
        <v>10707032</v>
      </c>
      <c r="P151" s="5" t="s">
        <v>2558</v>
      </c>
      <c r="Q151" s="70" t="str">
        <f t="shared" si="4"/>
        <v>25550013</v>
      </c>
      <c r="R151" s="70" t="s">
        <v>3015</v>
      </c>
      <c r="S151" s="70" t="s">
        <v>28</v>
      </c>
      <c r="T151" s="70" t="s">
        <v>6304</v>
      </c>
      <c r="U151" s="70" t="str">
        <f t="shared" si="5"/>
        <v>250</v>
      </c>
      <c r="V151" s="70" t="s">
        <v>19</v>
      </c>
      <c r="W151" s="70" t="str">
        <f t="shared" si="6"/>
        <v>Europe</v>
      </c>
      <c r="X151" s="87" t="s">
        <v>28</v>
      </c>
      <c r="Y151" s="136" t="s">
        <v>28</v>
      </c>
      <c r="Z151" s="70" t="s">
        <v>28</v>
      </c>
      <c r="AA151" s="70" t="s">
        <v>18</v>
      </c>
      <c r="AB151" s="70" t="s">
        <v>28</v>
      </c>
      <c r="AC151" s="70" t="s">
        <v>28</v>
      </c>
      <c r="AD151" s="78">
        <v>41127</v>
      </c>
      <c r="AE151" s="82" t="s">
        <v>3843</v>
      </c>
      <c r="AF151" s="78">
        <v>41996</v>
      </c>
      <c r="AG151" s="82" t="s">
        <v>3843</v>
      </c>
      <c r="AH151" s="81" t="s">
        <v>28</v>
      </c>
      <c r="AI151" s="81" t="s">
        <v>28</v>
      </c>
      <c r="AJ151" s="70" t="s">
        <v>4775</v>
      </c>
      <c r="AK151" s="82" t="s">
        <v>28</v>
      </c>
      <c r="AL151" s="82" t="s">
        <v>28</v>
      </c>
      <c r="AM151" s="82" t="s">
        <v>28</v>
      </c>
      <c r="AN151" s="82" t="s">
        <v>28</v>
      </c>
      <c r="AO151" s="81" t="s">
        <v>28</v>
      </c>
    </row>
    <row r="152" spans="1:41" s="83" customFormat="1" ht="63" x14ac:dyDescent="0.4">
      <c r="A152" s="63">
        <v>151</v>
      </c>
      <c r="B152" s="79">
        <v>55540470004</v>
      </c>
      <c r="C152" s="70" t="s">
        <v>17</v>
      </c>
      <c r="D152" s="80" t="s">
        <v>3914</v>
      </c>
      <c r="E152" s="112" t="s">
        <v>28</v>
      </c>
      <c r="F152" s="112" t="s">
        <v>5228</v>
      </c>
      <c r="G152" s="70" t="s">
        <v>3720</v>
      </c>
      <c r="H152" s="70" t="s">
        <v>4132</v>
      </c>
      <c r="I152" s="70">
        <f t="shared" si="0"/>
        <v>10700000</v>
      </c>
      <c r="J152" s="70" t="s">
        <v>71</v>
      </c>
      <c r="K152" s="70" t="str">
        <f t="shared" si="7"/>
        <v>N/A</v>
      </c>
      <c r="L152" s="70" t="s">
        <v>28</v>
      </c>
      <c r="M152" s="70" t="str">
        <f t="shared" si="2"/>
        <v>2546008</v>
      </c>
      <c r="N152" s="70" t="s">
        <v>3364</v>
      </c>
      <c r="O152" s="70">
        <f t="shared" si="3"/>
        <v>13400001</v>
      </c>
      <c r="P152" s="5" t="s">
        <v>2610</v>
      </c>
      <c r="Q152" s="70" t="str">
        <f t="shared" si="4"/>
        <v>25550014</v>
      </c>
      <c r="R152" s="70" t="s">
        <v>3017</v>
      </c>
      <c r="S152" s="70" t="s">
        <v>28</v>
      </c>
      <c r="T152" s="70" t="s">
        <v>6305</v>
      </c>
      <c r="U152" s="70" t="str">
        <f t="shared" si="5"/>
        <v>392</v>
      </c>
      <c r="V152" s="70" t="s">
        <v>37</v>
      </c>
      <c r="W152" s="70" t="str">
        <f t="shared" si="6"/>
        <v>Asia</v>
      </c>
      <c r="X152" s="87" t="s">
        <v>28</v>
      </c>
      <c r="Y152" s="136" t="s">
        <v>28</v>
      </c>
      <c r="Z152" s="70" t="s">
        <v>28</v>
      </c>
      <c r="AA152" s="70" t="s">
        <v>24</v>
      </c>
      <c r="AB152" s="70" t="s">
        <v>28</v>
      </c>
      <c r="AC152" s="70" t="s">
        <v>28</v>
      </c>
      <c r="AD152" s="78">
        <v>41148</v>
      </c>
      <c r="AE152" s="82" t="s">
        <v>3843</v>
      </c>
      <c r="AF152" s="78">
        <v>41257</v>
      </c>
      <c r="AG152" s="82" t="s">
        <v>3843</v>
      </c>
      <c r="AH152" s="81" t="s">
        <v>28</v>
      </c>
      <c r="AI152" s="81" t="s">
        <v>28</v>
      </c>
      <c r="AJ152" s="81" t="s">
        <v>4775</v>
      </c>
      <c r="AK152" s="82" t="s">
        <v>28</v>
      </c>
      <c r="AL152" s="82" t="s">
        <v>28</v>
      </c>
      <c r="AM152" s="82" t="s">
        <v>28</v>
      </c>
      <c r="AN152" s="82" t="s">
        <v>28</v>
      </c>
      <c r="AO152" s="81" t="s">
        <v>28</v>
      </c>
    </row>
    <row r="153" spans="1:41" s="83" customFormat="1" ht="63" x14ac:dyDescent="0.4">
      <c r="A153" s="63">
        <v>152</v>
      </c>
      <c r="B153" s="79">
        <v>55540470005</v>
      </c>
      <c r="C153" s="70" t="s">
        <v>4259</v>
      </c>
      <c r="D153" s="80" t="s">
        <v>6306</v>
      </c>
      <c r="E153" s="112" t="s">
        <v>28</v>
      </c>
      <c r="F153" s="112" t="s">
        <v>6307</v>
      </c>
      <c r="G153" s="70" t="s">
        <v>3720</v>
      </c>
      <c r="H153" s="70" t="s">
        <v>4132</v>
      </c>
      <c r="I153" s="70">
        <f t="shared" si="0"/>
        <v>10700000</v>
      </c>
      <c r="J153" s="70" t="s">
        <v>71</v>
      </c>
      <c r="K153" s="70" t="str">
        <f t="shared" si="7"/>
        <v>N/A</v>
      </c>
      <c r="L153" s="70" t="s">
        <v>28</v>
      </c>
      <c r="M153" s="70" t="str">
        <f t="shared" si="2"/>
        <v>2546008</v>
      </c>
      <c r="N153" s="70" t="s">
        <v>3364</v>
      </c>
      <c r="O153" s="70">
        <f t="shared" si="3"/>
        <v>13400001</v>
      </c>
      <c r="P153" s="5" t="s">
        <v>2610</v>
      </c>
      <c r="Q153" s="70" t="str">
        <f t="shared" si="4"/>
        <v>25550014</v>
      </c>
      <c r="R153" s="70" t="s">
        <v>3017</v>
      </c>
      <c r="S153" s="70" t="s">
        <v>28</v>
      </c>
      <c r="T153" s="70" t="s">
        <v>6305</v>
      </c>
      <c r="U153" s="70" t="str">
        <f t="shared" si="5"/>
        <v>N/A</v>
      </c>
      <c r="V153" s="70" t="s">
        <v>28</v>
      </c>
      <c r="W153" s="70" t="str">
        <f t="shared" si="6"/>
        <v>N/A</v>
      </c>
      <c r="X153" s="87" t="s">
        <v>28</v>
      </c>
      <c r="Y153" s="136" t="s">
        <v>28</v>
      </c>
      <c r="Z153" s="70" t="s">
        <v>28</v>
      </c>
      <c r="AA153" s="70" t="s">
        <v>24</v>
      </c>
      <c r="AB153" s="70" t="s">
        <v>28</v>
      </c>
      <c r="AC153" s="70" t="s">
        <v>28</v>
      </c>
      <c r="AD153" s="78">
        <v>41148</v>
      </c>
      <c r="AE153" s="82" t="s">
        <v>3843</v>
      </c>
      <c r="AF153" s="78">
        <v>41257</v>
      </c>
      <c r="AG153" s="82" t="s">
        <v>3843</v>
      </c>
      <c r="AH153" s="81" t="s">
        <v>28</v>
      </c>
      <c r="AI153" s="81" t="s">
        <v>28</v>
      </c>
      <c r="AJ153" s="81" t="s">
        <v>4775</v>
      </c>
      <c r="AK153" s="82" t="s">
        <v>28</v>
      </c>
      <c r="AL153" s="82" t="s">
        <v>28</v>
      </c>
      <c r="AM153" s="82" t="s">
        <v>28</v>
      </c>
      <c r="AN153" s="82" t="s">
        <v>28</v>
      </c>
      <c r="AO153" s="81" t="s">
        <v>28</v>
      </c>
    </row>
    <row r="154" spans="1:41" s="83" customFormat="1" ht="42" x14ac:dyDescent="0.4">
      <c r="A154" s="63">
        <v>153</v>
      </c>
      <c r="B154" s="79">
        <v>55540470007</v>
      </c>
      <c r="C154" s="70" t="s">
        <v>3</v>
      </c>
      <c r="D154" s="80" t="s">
        <v>6308</v>
      </c>
      <c r="E154" s="112" t="s">
        <v>28</v>
      </c>
      <c r="F154" s="112" t="s">
        <v>6309</v>
      </c>
      <c r="G154" s="70" t="s">
        <v>3720</v>
      </c>
      <c r="H154" s="70" t="s">
        <v>4132</v>
      </c>
      <c r="I154" s="70">
        <f t="shared" si="0"/>
        <v>11100000</v>
      </c>
      <c r="J154" s="70" t="s">
        <v>79</v>
      </c>
      <c r="K154" s="70">
        <f t="shared" si="7"/>
        <v>11102000</v>
      </c>
      <c r="L154" s="70" t="s">
        <v>166</v>
      </c>
      <c r="M154" s="70" t="str">
        <f t="shared" si="2"/>
        <v>2550001</v>
      </c>
      <c r="N154" s="70" t="s">
        <v>3460</v>
      </c>
      <c r="O154" s="70">
        <f t="shared" si="3"/>
        <v>11200007</v>
      </c>
      <c r="P154" s="5" t="s">
        <v>2641</v>
      </c>
      <c r="Q154" s="70" t="str">
        <f t="shared" si="4"/>
        <v>25540392</v>
      </c>
      <c r="R154" s="70" t="s">
        <v>2824</v>
      </c>
      <c r="S154" s="70" t="s">
        <v>28</v>
      </c>
      <c r="T154" s="81" t="s">
        <v>5210</v>
      </c>
      <c r="U154" s="70" t="str">
        <f t="shared" si="5"/>
        <v>392</v>
      </c>
      <c r="V154" s="70" t="s">
        <v>37</v>
      </c>
      <c r="W154" s="70" t="str">
        <f t="shared" si="6"/>
        <v>Asia</v>
      </c>
      <c r="X154" s="87" t="s">
        <v>28</v>
      </c>
      <c r="Y154" s="136" t="s">
        <v>28</v>
      </c>
      <c r="Z154" s="70" t="s">
        <v>28</v>
      </c>
      <c r="AA154" s="70" t="s">
        <v>24</v>
      </c>
      <c r="AB154" s="70" t="s">
        <v>28</v>
      </c>
      <c r="AC154" s="70" t="s">
        <v>28</v>
      </c>
      <c r="AD154" s="78">
        <v>41142</v>
      </c>
      <c r="AE154" s="82" t="s">
        <v>3843</v>
      </c>
      <c r="AF154" s="78">
        <v>41271</v>
      </c>
      <c r="AG154" s="82" t="s">
        <v>3843</v>
      </c>
      <c r="AH154" s="81" t="s">
        <v>28</v>
      </c>
      <c r="AI154" s="81" t="s">
        <v>28</v>
      </c>
      <c r="AJ154" s="81" t="s">
        <v>4775</v>
      </c>
      <c r="AK154" s="82" t="s">
        <v>28</v>
      </c>
      <c r="AL154" s="82" t="s">
        <v>28</v>
      </c>
      <c r="AM154" s="82" t="s">
        <v>28</v>
      </c>
      <c r="AN154" s="82" t="s">
        <v>28</v>
      </c>
      <c r="AO154" s="81" t="s">
        <v>28</v>
      </c>
    </row>
    <row r="155" spans="1:41" s="83" customFormat="1" ht="63" x14ac:dyDescent="0.4">
      <c r="A155" s="63">
        <v>154</v>
      </c>
      <c r="B155" s="79">
        <v>55540470009</v>
      </c>
      <c r="C155" s="70" t="s">
        <v>3</v>
      </c>
      <c r="D155" s="80" t="s">
        <v>5723</v>
      </c>
      <c r="E155" s="112" t="s">
        <v>28</v>
      </c>
      <c r="F155" s="112" t="s">
        <v>6310</v>
      </c>
      <c r="G155" s="70" t="s">
        <v>3720</v>
      </c>
      <c r="H155" s="70" t="s">
        <v>4132</v>
      </c>
      <c r="I155" s="70">
        <f t="shared" si="0"/>
        <v>11100000</v>
      </c>
      <c r="J155" s="70" t="s">
        <v>79</v>
      </c>
      <c r="K155" s="70">
        <f t="shared" si="7"/>
        <v>11102000</v>
      </c>
      <c r="L155" s="70" t="s">
        <v>166</v>
      </c>
      <c r="M155" s="70" t="str">
        <f t="shared" si="2"/>
        <v>2537003</v>
      </c>
      <c r="N155" s="70" t="s">
        <v>3571</v>
      </c>
      <c r="O155" s="70">
        <f t="shared" si="3"/>
        <v>11102003</v>
      </c>
      <c r="P155" s="5" t="s">
        <v>2598</v>
      </c>
      <c r="Q155" s="70" t="str">
        <f t="shared" si="4"/>
        <v>25550016</v>
      </c>
      <c r="R155" s="70" t="s">
        <v>3026</v>
      </c>
      <c r="S155" s="70" t="s">
        <v>28</v>
      </c>
      <c r="T155" s="81" t="s">
        <v>5210</v>
      </c>
      <c r="U155" s="70" t="str">
        <f t="shared" si="5"/>
        <v>392</v>
      </c>
      <c r="V155" s="70" t="s">
        <v>37</v>
      </c>
      <c r="W155" s="70" t="str">
        <f t="shared" si="6"/>
        <v>Asia</v>
      </c>
      <c r="X155" s="87" t="s">
        <v>28</v>
      </c>
      <c r="Y155" s="136" t="s">
        <v>28</v>
      </c>
      <c r="Z155" s="70" t="s">
        <v>28</v>
      </c>
      <c r="AA155" s="70" t="s">
        <v>24</v>
      </c>
      <c r="AB155" s="70" t="s">
        <v>28</v>
      </c>
      <c r="AC155" s="70" t="s">
        <v>28</v>
      </c>
      <c r="AD155" s="78">
        <v>41157</v>
      </c>
      <c r="AE155" s="82" t="s">
        <v>3843</v>
      </c>
      <c r="AF155" s="78">
        <v>41271</v>
      </c>
      <c r="AG155" s="82" t="s">
        <v>3843</v>
      </c>
      <c r="AH155" s="81" t="s">
        <v>28</v>
      </c>
      <c r="AI155" s="81" t="s">
        <v>28</v>
      </c>
      <c r="AJ155" s="81" t="s">
        <v>4775</v>
      </c>
      <c r="AK155" s="82" t="s">
        <v>28</v>
      </c>
      <c r="AL155" s="82" t="s">
        <v>28</v>
      </c>
      <c r="AM155" s="82" t="s">
        <v>28</v>
      </c>
      <c r="AN155" s="82" t="s">
        <v>28</v>
      </c>
      <c r="AO155" s="81" t="s">
        <v>28</v>
      </c>
    </row>
    <row r="156" spans="1:41" s="83" customFormat="1" ht="26.4" x14ac:dyDescent="0.4">
      <c r="A156" s="63">
        <v>155</v>
      </c>
      <c r="B156" s="79">
        <v>55540470011</v>
      </c>
      <c r="C156" s="70" t="s">
        <v>17</v>
      </c>
      <c r="D156" s="80" t="s">
        <v>4174</v>
      </c>
      <c r="E156" s="112" t="s">
        <v>28</v>
      </c>
      <c r="F156" s="112" t="s">
        <v>6311</v>
      </c>
      <c r="G156" s="70" t="s">
        <v>3720</v>
      </c>
      <c r="H156" s="70" t="s">
        <v>4132</v>
      </c>
      <c r="I156" s="70">
        <f t="shared" si="0"/>
        <v>10700000</v>
      </c>
      <c r="J156" s="70" t="s">
        <v>71</v>
      </c>
      <c r="K156" s="70">
        <f t="shared" si="7"/>
        <v>10702000</v>
      </c>
      <c r="L156" s="70" t="s">
        <v>106</v>
      </c>
      <c r="M156" s="70" t="str">
        <f t="shared" si="2"/>
        <v>2518001</v>
      </c>
      <c r="N156" s="70" t="s">
        <v>3199</v>
      </c>
      <c r="O156" s="70">
        <f t="shared" si="3"/>
        <v>10702002</v>
      </c>
      <c r="P156" s="5" t="s">
        <v>2584</v>
      </c>
      <c r="Q156" s="70" t="str">
        <f t="shared" si="4"/>
        <v>25540015</v>
      </c>
      <c r="R156" s="70" t="s">
        <v>3040</v>
      </c>
      <c r="S156" s="70" t="s">
        <v>28</v>
      </c>
      <c r="T156" s="81" t="s">
        <v>6312</v>
      </c>
      <c r="U156" s="70" t="str">
        <f t="shared" si="5"/>
        <v>392</v>
      </c>
      <c r="V156" s="70" t="s">
        <v>37</v>
      </c>
      <c r="W156" s="70" t="str">
        <f t="shared" si="6"/>
        <v>Asia</v>
      </c>
      <c r="X156" s="87" t="s">
        <v>28</v>
      </c>
      <c r="Y156" s="136" t="s">
        <v>28</v>
      </c>
      <c r="Z156" s="70" t="s">
        <v>28</v>
      </c>
      <c r="AA156" s="70" t="s">
        <v>24</v>
      </c>
      <c r="AB156" s="70" t="s">
        <v>28</v>
      </c>
      <c r="AC156" s="70" t="s">
        <v>28</v>
      </c>
      <c r="AD156" s="78">
        <v>41199</v>
      </c>
      <c r="AE156" s="82" t="s">
        <v>3843</v>
      </c>
      <c r="AF156" s="78">
        <v>41271</v>
      </c>
      <c r="AG156" s="82" t="s">
        <v>3843</v>
      </c>
      <c r="AH156" s="81" t="s">
        <v>28</v>
      </c>
      <c r="AI156" s="81" t="s">
        <v>28</v>
      </c>
      <c r="AJ156" s="81" t="s">
        <v>4775</v>
      </c>
      <c r="AK156" s="82" t="s">
        <v>28</v>
      </c>
      <c r="AL156" s="82" t="s">
        <v>28</v>
      </c>
      <c r="AM156" s="82" t="s">
        <v>28</v>
      </c>
      <c r="AN156" s="82" t="s">
        <v>28</v>
      </c>
      <c r="AO156" s="81" t="s">
        <v>28</v>
      </c>
    </row>
    <row r="157" spans="1:41" s="83" customFormat="1" ht="42" x14ac:dyDescent="0.4">
      <c r="A157" s="63">
        <v>156</v>
      </c>
      <c r="B157" s="70">
        <v>55540460041</v>
      </c>
      <c r="C157" s="70" t="s">
        <v>3</v>
      </c>
      <c r="D157" s="80" t="s">
        <v>6313</v>
      </c>
      <c r="E157" s="112" t="s">
        <v>28</v>
      </c>
      <c r="F157" s="112" t="s">
        <v>4479</v>
      </c>
      <c r="G157" s="70" t="s">
        <v>3721</v>
      </c>
      <c r="H157" s="70" t="s">
        <v>4132</v>
      </c>
      <c r="I157" s="70">
        <f t="shared" si="0"/>
        <v>11200000</v>
      </c>
      <c r="J157" s="70" t="s">
        <v>81</v>
      </c>
      <c r="K157" s="70">
        <f t="shared" si="7"/>
        <v>11202000</v>
      </c>
      <c r="L157" s="70" t="s">
        <v>174</v>
      </c>
      <c r="M157" s="70" t="str">
        <f t="shared" si="2"/>
        <v>2537004</v>
      </c>
      <c r="N157" s="70" t="s">
        <v>3550</v>
      </c>
      <c r="O157" s="70">
        <f t="shared" si="3"/>
        <v>11200003</v>
      </c>
      <c r="P157" s="5" t="s">
        <v>2501</v>
      </c>
      <c r="Q157" s="70" t="str">
        <f t="shared" si="4"/>
        <v>25540368</v>
      </c>
      <c r="R157" s="70" t="s">
        <v>2675</v>
      </c>
      <c r="S157" s="70" t="s">
        <v>28</v>
      </c>
      <c r="T157" s="81" t="s">
        <v>6312</v>
      </c>
      <c r="U157" s="70" t="str">
        <f t="shared" si="5"/>
        <v>392</v>
      </c>
      <c r="V157" s="70" t="s">
        <v>37</v>
      </c>
      <c r="W157" s="70" t="str">
        <f t="shared" si="6"/>
        <v>Asia</v>
      </c>
      <c r="X157" s="87" t="s">
        <v>28</v>
      </c>
      <c r="Y157" s="136" t="s">
        <v>28</v>
      </c>
      <c r="Z157" s="70" t="s">
        <v>28</v>
      </c>
      <c r="AA157" s="70" t="s">
        <v>24</v>
      </c>
      <c r="AB157" s="70" t="s">
        <v>28</v>
      </c>
      <c r="AC157" s="70" t="s">
        <v>28</v>
      </c>
      <c r="AD157" s="78">
        <v>41096</v>
      </c>
      <c r="AE157" s="82" t="s">
        <v>3843</v>
      </c>
      <c r="AF157" s="78">
        <v>41418</v>
      </c>
      <c r="AG157" s="82" t="s">
        <v>3841</v>
      </c>
      <c r="AH157" s="81" t="s">
        <v>28</v>
      </c>
      <c r="AI157" s="81" t="s">
        <v>28</v>
      </c>
      <c r="AJ157" s="81" t="s">
        <v>4775</v>
      </c>
      <c r="AK157" s="82" t="s">
        <v>28</v>
      </c>
      <c r="AL157" s="82" t="s">
        <v>28</v>
      </c>
      <c r="AM157" s="82" t="s">
        <v>28</v>
      </c>
      <c r="AN157" s="82" t="s">
        <v>28</v>
      </c>
      <c r="AO157" s="81" t="s">
        <v>28</v>
      </c>
    </row>
    <row r="158" spans="1:41" s="83" customFormat="1" ht="42" x14ac:dyDescent="0.4">
      <c r="A158" s="63">
        <v>157</v>
      </c>
      <c r="B158" s="70">
        <v>55540460047</v>
      </c>
      <c r="C158" s="70" t="s">
        <v>17</v>
      </c>
      <c r="D158" s="80" t="s">
        <v>6314</v>
      </c>
      <c r="E158" s="112" t="s">
        <v>28</v>
      </c>
      <c r="F158" s="112" t="s">
        <v>6315</v>
      </c>
      <c r="G158" s="70" t="s">
        <v>3721</v>
      </c>
      <c r="H158" s="70" t="s">
        <v>4132</v>
      </c>
      <c r="I158" s="70">
        <f t="shared" si="0"/>
        <v>10700000</v>
      </c>
      <c r="J158" s="70" t="s">
        <v>71</v>
      </c>
      <c r="K158" s="70">
        <f t="shared" si="7"/>
        <v>10702000</v>
      </c>
      <c r="L158" s="70" t="s">
        <v>106</v>
      </c>
      <c r="M158" s="70" t="str">
        <f t="shared" si="2"/>
        <v>2514001</v>
      </c>
      <c r="N158" s="70" t="s">
        <v>3549</v>
      </c>
      <c r="O158" s="70">
        <f t="shared" si="3"/>
        <v>10702002</v>
      </c>
      <c r="P158" s="5" t="s">
        <v>2584</v>
      </c>
      <c r="Q158" s="70" t="str">
        <f t="shared" si="4"/>
        <v>25540016</v>
      </c>
      <c r="R158" s="70" t="s">
        <v>3038</v>
      </c>
      <c r="S158" s="81" t="s">
        <v>28</v>
      </c>
      <c r="T158" s="81" t="s">
        <v>6312</v>
      </c>
      <c r="U158" s="70" t="str">
        <f t="shared" si="5"/>
        <v>392</v>
      </c>
      <c r="V158" s="70" t="s">
        <v>37</v>
      </c>
      <c r="W158" s="70" t="str">
        <f t="shared" si="6"/>
        <v>Asia</v>
      </c>
      <c r="X158" s="113" t="s">
        <v>28</v>
      </c>
      <c r="Y158" s="81" t="s">
        <v>28</v>
      </c>
      <c r="Z158" s="81" t="s">
        <v>28</v>
      </c>
      <c r="AA158" s="70" t="s">
        <v>24</v>
      </c>
      <c r="AB158" s="81" t="s">
        <v>28</v>
      </c>
      <c r="AC158" s="81" t="s">
        <v>28</v>
      </c>
      <c r="AD158" s="78">
        <v>41311</v>
      </c>
      <c r="AE158" s="82" t="s">
        <v>3841</v>
      </c>
      <c r="AF158" s="78">
        <v>41418</v>
      </c>
      <c r="AG158" s="82" t="s">
        <v>3841</v>
      </c>
      <c r="AH158" s="81" t="s">
        <v>28</v>
      </c>
      <c r="AI158" s="81" t="s">
        <v>28</v>
      </c>
      <c r="AJ158" s="81" t="s">
        <v>4775</v>
      </c>
      <c r="AK158" s="82" t="s">
        <v>28</v>
      </c>
      <c r="AL158" s="82" t="s">
        <v>28</v>
      </c>
      <c r="AM158" s="82" t="s">
        <v>28</v>
      </c>
      <c r="AN158" s="82" t="s">
        <v>28</v>
      </c>
      <c r="AO158" s="81" t="s">
        <v>28</v>
      </c>
    </row>
    <row r="159" spans="1:41" s="83" customFormat="1" ht="42" x14ac:dyDescent="0.4">
      <c r="A159" s="63">
        <v>158</v>
      </c>
      <c r="B159" s="70">
        <v>55540460048</v>
      </c>
      <c r="C159" s="70" t="s">
        <v>17</v>
      </c>
      <c r="D159" s="80" t="s">
        <v>4471</v>
      </c>
      <c r="E159" s="112" t="s">
        <v>28</v>
      </c>
      <c r="F159" s="112" t="s">
        <v>6316</v>
      </c>
      <c r="G159" s="70" t="s">
        <v>3721</v>
      </c>
      <c r="H159" s="70" t="s">
        <v>4132</v>
      </c>
      <c r="I159" s="70">
        <f t="shared" si="0"/>
        <v>10700000</v>
      </c>
      <c r="J159" s="70" t="s">
        <v>71</v>
      </c>
      <c r="K159" s="70">
        <f t="shared" si="7"/>
        <v>10702000</v>
      </c>
      <c r="L159" s="70" t="s">
        <v>106</v>
      </c>
      <c r="M159" s="70" t="str">
        <f t="shared" si="2"/>
        <v>2514001</v>
      </c>
      <c r="N159" s="70" t="s">
        <v>3549</v>
      </c>
      <c r="O159" s="70">
        <f t="shared" si="3"/>
        <v>10702002</v>
      </c>
      <c r="P159" s="5" t="s">
        <v>2584</v>
      </c>
      <c r="Q159" s="70" t="str">
        <f t="shared" si="4"/>
        <v>25540016</v>
      </c>
      <c r="R159" s="70" t="s">
        <v>3038</v>
      </c>
      <c r="S159" s="81" t="s">
        <v>28</v>
      </c>
      <c r="T159" s="81" t="s">
        <v>6312</v>
      </c>
      <c r="U159" s="70" t="str">
        <f t="shared" si="5"/>
        <v>392</v>
      </c>
      <c r="V159" s="70" t="s">
        <v>37</v>
      </c>
      <c r="W159" s="70" t="str">
        <f t="shared" si="6"/>
        <v>Asia</v>
      </c>
      <c r="X159" s="113" t="s">
        <v>28</v>
      </c>
      <c r="Y159" s="81" t="s">
        <v>28</v>
      </c>
      <c r="Z159" s="81" t="s">
        <v>28</v>
      </c>
      <c r="AA159" s="70" t="s">
        <v>24</v>
      </c>
      <c r="AB159" s="81" t="s">
        <v>28</v>
      </c>
      <c r="AC159" s="81" t="s">
        <v>28</v>
      </c>
      <c r="AD159" s="78">
        <v>41311</v>
      </c>
      <c r="AE159" s="82" t="s">
        <v>3841</v>
      </c>
      <c r="AF159" s="78">
        <v>41418</v>
      </c>
      <c r="AG159" s="82" t="s">
        <v>3841</v>
      </c>
      <c r="AH159" s="81" t="s">
        <v>28</v>
      </c>
      <c r="AI159" s="81" t="s">
        <v>28</v>
      </c>
      <c r="AJ159" s="81" t="s">
        <v>4775</v>
      </c>
      <c r="AK159" s="82" t="s">
        <v>28</v>
      </c>
      <c r="AL159" s="82" t="s">
        <v>28</v>
      </c>
      <c r="AM159" s="82" t="s">
        <v>28</v>
      </c>
      <c r="AN159" s="82" t="s">
        <v>28</v>
      </c>
      <c r="AO159" s="81" t="s">
        <v>28</v>
      </c>
    </row>
    <row r="160" spans="1:41" s="83" customFormat="1" ht="42" x14ac:dyDescent="0.4">
      <c r="A160" s="63">
        <v>159</v>
      </c>
      <c r="B160" s="70">
        <v>55540460051</v>
      </c>
      <c r="C160" s="70" t="s">
        <v>17</v>
      </c>
      <c r="D160" s="80" t="s">
        <v>3914</v>
      </c>
      <c r="E160" s="112" t="s">
        <v>28</v>
      </c>
      <c r="F160" s="112" t="s">
        <v>3913</v>
      </c>
      <c r="G160" s="70" t="s">
        <v>3721</v>
      </c>
      <c r="H160" s="70" t="s">
        <v>4132</v>
      </c>
      <c r="I160" s="70">
        <f t="shared" si="0"/>
        <v>10700000</v>
      </c>
      <c r="J160" s="70" t="s">
        <v>71</v>
      </c>
      <c r="K160" s="70" t="str">
        <f t="shared" si="7"/>
        <v>N/A</v>
      </c>
      <c r="L160" s="70" t="s">
        <v>28</v>
      </c>
      <c r="M160" s="70" t="str">
        <f t="shared" si="2"/>
        <v>2553002</v>
      </c>
      <c r="N160" s="70" t="s">
        <v>3463</v>
      </c>
      <c r="O160" s="70">
        <f t="shared" si="3"/>
        <v>10711025</v>
      </c>
      <c r="P160" s="5" t="s">
        <v>2533</v>
      </c>
      <c r="Q160" s="70" t="str">
        <f t="shared" si="4"/>
        <v>25540168</v>
      </c>
      <c r="R160" s="70" t="s">
        <v>2844</v>
      </c>
      <c r="S160" s="81" t="s">
        <v>28</v>
      </c>
      <c r="T160" s="81" t="s">
        <v>6312</v>
      </c>
      <c r="U160" s="70" t="str">
        <f t="shared" si="5"/>
        <v>392</v>
      </c>
      <c r="V160" s="70" t="s">
        <v>37</v>
      </c>
      <c r="W160" s="70" t="str">
        <f t="shared" si="6"/>
        <v>Asia</v>
      </c>
      <c r="X160" s="113" t="s">
        <v>28</v>
      </c>
      <c r="Y160" s="81" t="s">
        <v>28</v>
      </c>
      <c r="Z160" s="81" t="s">
        <v>28</v>
      </c>
      <c r="AA160" s="70" t="s">
        <v>24</v>
      </c>
      <c r="AB160" s="81" t="s">
        <v>28</v>
      </c>
      <c r="AC160" s="81" t="s">
        <v>28</v>
      </c>
      <c r="AD160" s="78">
        <v>41309</v>
      </c>
      <c r="AE160" s="82" t="s">
        <v>3841</v>
      </c>
      <c r="AF160" s="78">
        <v>41418</v>
      </c>
      <c r="AG160" s="82" t="s">
        <v>3841</v>
      </c>
      <c r="AH160" s="81" t="s">
        <v>28</v>
      </c>
      <c r="AI160" s="81" t="s">
        <v>28</v>
      </c>
      <c r="AJ160" s="81" t="s">
        <v>4775</v>
      </c>
      <c r="AK160" s="82" t="s">
        <v>28</v>
      </c>
      <c r="AL160" s="82" t="s">
        <v>28</v>
      </c>
      <c r="AM160" s="82" t="s">
        <v>28</v>
      </c>
      <c r="AN160" s="82" t="s">
        <v>28</v>
      </c>
      <c r="AO160" s="81" t="s">
        <v>28</v>
      </c>
    </row>
    <row r="161" spans="1:41" s="83" customFormat="1" ht="42" x14ac:dyDescent="0.4">
      <c r="A161" s="63">
        <v>160</v>
      </c>
      <c r="B161" s="70">
        <v>55540540065</v>
      </c>
      <c r="C161" s="70" t="s">
        <v>17</v>
      </c>
      <c r="D161" s="80" t="s">
        <v>4919</v>
      </c>
      <c r="E161" s="112" t="s">
        <v>4920</v>
      </c>
      <c r="F161" s="112" t="s">
        <v>4921</v>
      </c>
      <c r="G161" s="70" t="s">
        <v>3721</v>
      </c>
      <c r="H161" s="70" t="s">
        <v>4132</v>
      </c>
      <c r="I161" s="70">
        <f t="shared" si="0"/>
        <v>10700000</v>
      </c>
      <c r="J161" s="70" t="s">
        <v>71</v>
      </c>
      <c r="K161" s="70">
        <f t="shared" si="7"/>
        <v>10708000</v>
      </c>
      <c r="L161" s="70" t="s">
        <v>118</v>
      </c>
      <c r="M161" s="70" t="str">
        <f t="shared" si="2"/>
        <v>N/A</v>
      </c>
      <c r="N161" s="70" t="s">
        <v>28</v>
      </c>
      <c r="O161" s="70" t="str">
        <f t="shared" si="3"/>
        <v>N/A</v>
      </c>
      <c r="P161" s="5" t="s">
        <v>28</v>
      </c>
      <c r="Q161" s="70" t="str">
        <f t="shared" si="4"/>
        <v>25540516</v>
      </c>
      <c r="R161" s="70" t="s">
        <v>2921</v>
      </c>
      <c r="S161" s="81" t="s">
        <v>28</v>
      </c>
      <c r="T161" s="70" t="s">
        <v>4922</v>
      </c>
      <c r="U161" s="70" t="str">
        <f t="shared" si="5"/>
        <v>360</v>
      </c>
      <c r="V161" s="70" t="s">
        <v>1759</v>
      </c>
      <c r="W161" s="70" t="str">
        <f t="shared" si="6"/>
        <v>Asia</v>
      </c>
      <c r="X161" s="113" t="s">
        <v>28</v>
      </c>
      <c r="Y161" s="81" t="s">
        <v>28</v>
      </c>
      <c r="Z161" s="81" t="s">
        <v>28</v>
      </c>
      <c r="AA161" s="70" t="s">
        <v>13</v>
      </c>
      <c r="AB161" s="81" t="s">
        <v>28</v>
      </c>
      <c r="AC161" s="81" t="s">
        <v>28</v>
      </c>
      <c r="AD161" s="78">
        <v>41458</v>
      </c>
      <c r="AE161" s="82" t="s">
        <v>4923</v>
      </c>
      <c r="AF161" s="78">
        <v>41486</v>
      </c>
      <c r="AG161" s="82" t="s">
        <v>4923</v>
      </c>
      <c r="AH161" s="81" t="s">
        <v>28</v>
      </c>
      <c r="AI161" s="81" t="s">
        <v>28</v>
      </c>
      <c r="AJ161" s="81" t="s">
        <v>3847</v>
      </c>
      <c r="AK161" s="82" t="s">
        <v>28</v>
      </c>
      <c r="AL161" s="82" t="s">
        <v>28</v>
      </c>
      <c r="AM161" s="82" t="s">
        <v>28</v>
      </c>
      <c r="AN161" s="82" t="s">
        <v>28</v>
      </c>
      <c r="AO161" s="81" t="s">
        <v>28</v>
      </c>
    </row>
    <row r="162" spans="1:41" s="134" customFormat="1" ht="21" x14ac:dyDescent="0.25">
      <c r="A162" s="63"/>
      <c r="B162" s="63"/>
      <c r="C162" s="63"/>
      <c r="D162" s="128"/>
      <c r="E162" s="128"/>
      <c r="F162" s="128"/>
      <c r="G162" s="63"/>
      <c r="H162" s="63"/>
      <c r="I162" s="130"/>
      <c r="J162" s="70"/>
      <c r="K162" s="130"/>
      <c r="L162" s="130"/>
      <c r="M162" s="130"/>
      <c r="N162" s="70"/>
      <c r="O162" s="130"/>
      <c r="P162" s="70"/>
      <c r="Q162" s="130"/>
      <c r="R162" s="130"/>
      <c r="S162" s="63"/>
      <c r="T162" s="63"/>
      <c r="U162" s="70"/>
      <c r="V162" s="70"/>
      <c r="W162" s="70"/>
      <c r="X162" s="131"/>
      <c r="Y162" s="63"/>
      <c r="Z162" s="63"/>
      <c r="AA162" s="70"/>
      <c r="AB162" s="132"/>
      <c r="AC162" s="132"/>
      <c r="AD162" s="66"/>
      <c r="AE162" s="129"/>
      <c r="AF162" s="66"/>
      <c r="AG162" s="129"/>
      <c r="AH162" s="63"/>
      <c r="AI162" s="63"/>
      <c r="AJ162" s="63"/>
      <c r="AK162" s="129"/>
      <c r="AL162" s="129"/>
      <c r="AM162" s="129"/>
      <c r="AN162" s="129"/>
      <c r="AO162" s="63"/>
    </row>
    <row r="163" spans="1:41" s="134" customFormat="1" ht="21" x14ac:dyDescent="0.25">
      <c r="A163" s="63"/>
      <c r="B163" s="63"/>
      <c r="C163" s="63"/>
      <c r="D163" s="128"/>
      <c r="E163" s="128"/>
      <c r="F163" s="128"/>
      <c r="G163" s="63"/>
      <c r="H163" s="63"/>
      <c r="I163" s="130"/>
      <c r="J163" s="70"/>
      <c r="K163" s="130"/>
      <c r="L163" s="130"/>
      <c r="M163" s="130"/>
      <c r="N163" s="70"/>
      <c r="O163" s="130"/>
      <c r="P163" s="70"/>
      <c r="Q163" s="130"/>
      <c r="R163" s="130"/>
      <c r="S163" s="63"/>
      <c r="T163" s="63"/>
      <c r="U163" s="70"/>
      <c r="V163" s="70"/>
      <c r="W163" s="70"/>
      <c r="X163" s="131"/>
      <c r="Y163" s="63"/>
      <c r="Z163" s="63"/>
      <c r="AA163" s="70"/>
      <c r="AB163" s="132"/>
      <c r="AC163" s="132"/>
      <c r="AD163" s="66"/>
      <c r="AE163" s="129"/>
      <c r="AF163" s="66"/>
      <c r="AG163" s="129"/>
      <c r="AH163" s="63"/>
      <c r="AI163" s="63"/>
      <c r="AJ163" s="63"/>
      <c r="AK163" s="129"/>
      <c r="AL163" s="129"/>
      <c r="AM163" s="129"/>
      <c r="AN163" s="129"/>
      <c r="AO163" s="63"/>
    </row>
    <row r="164" spans="1:41" s="134" customFormat="1" ht="21" x14ac:dyDescent="0.25">
      <c r="A164" s="63"/>
      <c r="B164" s="63"/>
      <c r="C164" s="63"/>
      <c r="D164" s="128"/>
      <c r="E164" s="128"/>
      <c r="F164" s="128"/>
      <c r="G164" s="63"/>
      <c r="H164" s="63"/>
      <c r="I164" s="130"/>
      <c r="J164" s="70"/>
      <c r="K164" s="130"/>
      <c r="L164" s="130"/>
      <c r="M164" s="130"/>
      <c r="N164" s="70"/>
      <c r="O164" s="130"/>
      <c r="P164" s="70"/>
      <c r="Q164" s="130"/>
      <c r="R164" s="130"/>
      <c r="S164" s="63"/>
      <c r="T164" s="63"/>
      <c r="U164" s="70"/>
      <c r="V164" s="70"/>
      <c r="W164" s="70"/>
      <c r="X164" s="131"/>
      <c r="Y164" s="63"/>
      <c r="Z164" s="63"/>
      <c r="AA164" s="70"/>
      <c r="AB164" s="132"/>
      <c r="AC164" s="132"/>
      <c r="AD164" s="66"/>
      <c r="AE164" s="129"/>
      <c r="AF164" s="66"/>
      <c r="AG164" s="129"/>
      <c r="AH164" s="63"/>
      <c r="AI164" s="63"/>
      <c r="AJ164" s="63"/>
      <c r="AK164" s="129"/>
      <c r="AL164" s="129"/>
      <c r="AM164" s="129"/>
      <c r="AN164" s="129"/>
      <c r="AO164" s="63"/>
    </row>
    <row r="165" spans="1:41" s="134" customFormat="1" ht="21" x14ac:dyDescent="0.25">
      <c r="A165" s="63"/>
      <c r="B165" s="63"/>
      <c r="C165" s="63"/>
      <c r="D165" s="128"/>
      <c r="E165" s="128"/>
      <c r="F165" s="128"/>
      <c r="G165" s="63"/>
      <c r="H165" s="63"/>
      <c r="I165" s="130"/>
      <c r="J165" s="70"/>
      <c r="K165" s="130"/>
      <c r="L165" s="130"/>
      <c r="M165" s="130"/>
      <c r="N165" s="70"/>
      <c r="O165" s="130"/>
      <c r="P165" s="70"/>
      <c r="Q165" s="130"/>
      <c r="R165" s="130"/>
      <c r="S165" s="63"/>
      <c r="T165" s="63"/>
      <c r="U165" s="70"/>
      <c r="V165" s="70"/>
      <c r="W165" s="70"/>
      <c r="X165" s="131"/>
      <c r="Y165" s="63"/>
      <c r="Z165" s="63"/>
      <c r="AA165" s="70"/>
      <c r="AB165" s="132"/>
      <c r="AC165" s="132"/>
      <c r="AD165" s="66"/>
      <c r="AE165" s="129"/>
      <c r="AF165" s="66"/>
      <c r="AG165" s="129"/>
      <c r="AH165" s="63"/>
      <c r="AI165" s="63"/>
      <c r="AJ165" s="63"/>
      <c r="AK165" s="129"/>
      <c r="AL165" s="129"/>
      <c r="AM165" s="129"/>
      <c r="AN165" s="129"/>
      <c r="AO165" s="63"/>
    </row>
    <row r="166" spans="1:41" s="134" customFormat="1" ht="21" x14ac:dyDescent="0.25">
      <c r="A166" s="63"/>
      <c r="B166" s="63"/>
      <c r="C166" s="63"/>
      <c r="D166" s="128"/>
      <c r="E166" s="128"/>
      <c r="F166" s="128"/>
      <c r="G166" s="63"/>
      <c r="H166" s="63"/>
      <c r="I166" s="130"/>
      <c r="J166" s="70"/>
      <c r="K166" s="130"/>
      <c r="L166" s="130"/>
      <c r="M166" s="130"/>
      <c r="N166" s="70"/>
      <c r="O166" s="130"/>
      <c r="P166" s="70"/>
      <c r="Q166" s="130"/>
      <c r="R166" s="130"/>
      <c r="S166" s="63"/>
      <c r="T166" s="63"/>
      <c r="U166" s="70"/>
      <c r="V166" s="70"/>
      <c r="W166" s="70"/>
      <c r="X166" s="131"/>
      <c r="Y166" s="63"/>
      <c r="Z166" s="63"/>
      <c r="AA166" s="70"/>
      <c r="AB166" s="132"/>
      <c r="AC166" s="132"/>
      <c r="AD166" s="66"/>
      <c r="AE166" s="129"/>
      <c r="AF166" s="66"/>
      <c r="AG166" s="129"/>
      <c r="AH166" s="63"/>
      <c r="AI166" s="63"/>
      <c r="AJ166" s="63"/>
      <c r="AK166" s="129"/>
      <c r="AL166" s="129"/>
      <c r="AM166" s="129"/>
      <c r="AN166" s="129"/>
      <c r="AO166" s="63"/>
    </row>
    <row r="167" spans="1:41" s="134" customFormat="1" ht="21" x14ac:dyDescent="0.25">
      <c r="A167" s="63"/>
      <c r="B167" s="63"/>
      <c r="C167" s="63"/>
      <c r="D167" s="128"/>
      <c r="E167" s="128"/>
      <c r="F167" s="128"/>
      <c r="G167" s="63"/>
      <c r="H167" s="63"/>
      <c r="I167" s="130"/>
      <c r="J167" s="70"/>
      <c r="K167" s="130"/>
      <c r="L167" s="130"/>
      <c r="M167" s="130"/>
      <c r="N167" s="70"/>
      <c r="O167" s="130"/>
      <c r="P167" s="70"/>
      <c r="Q167" s="130"/>
      <c r="R167" s="130"/>
      <c r="S167" s="63"/>
      <c r="T167" s="63"/>
      <c r="U167" s="70"/>
      <c r="V167" s="70"/>
      <c r="W167" s="70"/>
      <c r="X167" s="131"/>
      <c r="Y167" s="63"/>
      <c r="Z167" s="63"/>
      <c r="AA167" s="70"/>
      <c r="AB167" s="132"/>
      <c r="AC167" s="132"/>
      <c r="AD167" s="66"/>
      <c r="AE167" s="129"/>
      <c r="AF167" s="66"/>
      <c r="AG167" s="129"/>
      <c r="AH167" s="63"/>
      <c r="AI167" s="63"/>
      <c r="AJ167" s="63"/>
      <c r="AK167" s="129"/>
      <c r="AL167" s="129"/>
      <c r="AM167" s="129"/>
      <c r="AN167" s="129"/>
      <c r="AO167" s="63"/>
    </row>
    <row r="168" spans="1:41" s="134" customFormat="1" ht="21" x14ac:dyDescent="0.25">
      <c r="A168" s="63"/>
      <c r="B168" s="63"/>
      <c r="C168" s="63"/>
      <c r="D168" s="128"/>
      <c r="E168" s="128"/>
      <c r="F168" s="128"/>
      <c r="G168" s="63"/>
      <c r="H168" s="63"/>
      <c r="I168" s="130"/>
      <c r="J168" s="70"/>
      <c r="K168" s="130"/>
      <c r="L168" s="130"/>
      <c r="M168" s="130"/>
      <c r="N168" s="70"/>
      <c r="O168" s="130"/>
      <c r="P168" s="70"/>
      <c r="Q168" s="130"/>
      <c r="R168" s="130"/>
      <c r="S168" s="63"/>
      <c r="T168" s="63"/>
      <c r="U168" s="70"/>
      <c r="V168" s="70"/>
      <c r="W168" s="70"/>
      <c r="X168" s="131"/>
      <c r="Y168" s="63"/>
      <c r="Z168" s="63"/>
      <c r="AA168" s="70"/>
      <c r="AB168" s="132"/>
      <c r="AC168" s="132"/>
      <c r="AD168" s="66"/>
      <c r="AE168" s="129"/>
      <c r="AF168" s="66"/>
      <c r="AG168" s="129"/>
      <c r="AH168" s="63"/>
      <c r="AI168" s="63"/>
      <c r="AJ168" s="63"/>
      <c r="AK168" s="129"/>
      <c r="AL168" s="129"/>
      <c r="AM168" s="129"/>
      <c r="AN168" s="129"/>
      <c r="AO168" s="63"/>
    </row>
    <row r="169" spans="1:41" s="134" customFormat="1" ht="21" x14ac:dyDescent="0.25">
      <c r="A169" s="63"/>
      <c r="B169" s="63"/>
      <c r="C169" s="63"/>
      <c r="D169" s="128"/>
      <c r="E169" s="128"/>
      <c r="F169" s="128"/>
      <c r="G169" s="63"/>
      <c r="H169" s="63"/>
      <c r="I169" s="130"/>
      <c r="J169" s="70"/>
      <c r="K169" s="130"/>
      <c r="L169" s="130"/>
      <c r="M169" s="130"/>
      <c r="N169" s="70"/>
      <c r="O169" s="130"/>
      <c r="P169" s="70"/>
      <c r="Q169" s="130"/>
      <c r="R169" s="130"/>
      <c r="S169" s="63"/>
      <c r="T169" s="63"/>
      <c r="U169" s="70"/>
      <c r="V169" s="70"/>
      <c r="W169" s="70"/>
      <c r="X169" s="131"/>
      <c r="Y169" s="63"/>
      <c r="Z169" s="63"/>
      <c r="AA169" s="70"/>
      <c r="AB169" s="132"/>
      <c r="AC169" s="132"/>
      <c r="AD169" s="66"/>
      <c r="AE169" s="129"/>
      <c r="AF169" s="66"/>
      <c r="AG169" s="129"/>
      <c r="AH169" s="63"/>
      <c r="AI169" s="63"/>
      <c r="AJ169" s="63"/>
      <c r="AK169" s="129"/>
      <c r="AL169" s="129"/>
      <c r="AM169" s="129"/>
      <c r="AN169" s="129"/>
      <c r="AO169" s="63"/>
    </row>
    <row r="170" spans="1:41" s="134" customFormat="1" ht="21" x14ac:dyDescent="0.25">
      <c r="A170" s="63"/>
      <c r="B170" s="63"/>
      <c r="C170" s="63"/>
      <c r="D170" s="128"/>
      <c r="E170" s="128"/>
      <c r="F170" s="128"/>
      <c r="G170" s="63"/>
      <c r="H170" s="63"/>
      <c r="I170" s="130"/>
      <c r="J170" s="70"/>
      <c r="K170" s="130"/>
      <c r="L170" s="130"/>
      <c r="M170" s="130"/>
      <c r="N170" s="70"/>
      <c r="O170" s="130"/>
      <c r="P170" s="70"/>
      <c r="Q170" s="130"/>
      <c r="R170" s="130"/>
      <c r="S170" s="63"/>
      <c r="T170" s="63"/>
      <c r="U170" s="70"/>
      <c r="V170" s="70"/>
      <c r="W170" s="70"/>
      <c r="X170" s="131"/>
      <c r="Y170" s="63"/>
      <c r="Z170" s="63"/>
      <c r="AA170" s="70"/>
      <c r="AB170" s="132"/>
      <c r="AC170" s="132"/>
      <c r="AD170" s="66"/>
      <c r="AE170" s="129"/>
      <c r="AF170" s="66"/>
      <c r="AG170" s="129"/>
      <c r="AH170" s="63"/>
      <c r="AI170" s="63"/>
      <c r="AJ170" s="63"/>
      <c r="AK170" s="129"/>
      <c r="AL170" s="129"/>
      <c r="AM170" s="129"/>
      <c r="AN170" s="129"/>
      <c r="AO170" s="63"/>
    </row>
    <row r="171" spans="1:41" s="134" customFormat="1" ht="21" x14ac:dyDescent="0.25">
      <c r="A171" s="63"/>
      <c r="B171" s="63"/>
      <c r="C171" s="63"/>
      <c r="D171" s="128"/>
      <c r="E171" s="128"/>
      <c r="F171" s="128"/>
      <c r="G171" s="63"/>
      <c r="H171" s="63"/>
      <c r="I171" s="130"/>
      <c r="J171" s="70"/>
      <c r="K171" s="130"/>
      <c r="L171" s="130"/>
      <c r="M171" s="130"/>
      <c r="N171" s="70"/>
      <c r="O171" s="130"/>
      <c r="P171" s="70"/>
      <c r="Q171" s="130"/>
      <c r="R171" s="130"/>
      <c r="S171" s="63"/>
      <c r="T171" s="63"/>
      <c r="U171" s="70"/>
      <c r="V171" s="70"/>
      <c r="W171" s="70"/>
      <c r="X171" s="131"/>
      <c r="Y171" s="63"/>
      <c r="Z171" s="63"/>
      <c r="AA171" s="70"/>
      <c r="AB171" s="132"/>
      <c r="AC171" s="132"/>
      <c r="AD171" s="66"/>
      <c r="AE171" s="129"/>
      <c r="AF171" s="66"/>
      <c r="AG171" s="129"/>
      <c r="AH171" s="63"/>
      <c r="AI171" s="63"/>
      <c r="AJ171" s="63"/>
      <c r="AK171" s="129"/>
      <c r="AL171" s="129"/>
      <c r="AM171" s="129"/>
      <c r="AN171" s="129"/>
      <c r="AO171" s="63"/>
    </row>
    <row r="172" spans="1:41" s="134" customFormat="1" ht="21" x14ac:dyDescent="0.25">
      <c r="A172" s="63"/>
      <c r="B172" s="63"/>
      <c r="C172" s="63"/>
      <c r="D172" s="128"/>
      <c r="E172" s="128"/>
      <c r="F172" s="128"/>
      <c r="G172" s="63"/>
      <c r="H172" s="63"/>
      <c r="I172" s="130"/>
      <c r="J172" s="70"/>
      <c r="K172" s="130"/>
      <c r="L172" s="130"/>
      <c r="M172" s="130"/>
      <c r="N172" s="70"/>
      <c r="O172" s="130"/>
      <c r="P172" s="70"/>
      <c r="Q172" s="130"/>
      <c r="R172" s="130"/>
      <c r="S172" s="63"/>
      <c r="T172" s="63"/>
      <c r="U172" s="70"/>
      <c r="V172" s="70"/>
      <c r="W172" s="70"/>
      <c r="X172" s="131"/>
      <c r="Y172" s="63"/>
      <c r="Z172" s="63"/>
      <c r="AA172" s="70"/>
      <c r="AB172" s="132"/>
      <c r="AC172" s="132"/>
      <c r="AD172" s="66"/>
      <c r="AE172" s="129"/>
      <c r="AF172" s="66"/>
      <c r="AG172" s="129"/>
      <c r="AH172" s="63"/>
      <c r="AI172" s="63"/>
      <c r="AJ172" s="63"/>
      <c r="AK172" s="129"/>
      <c r="AL172" s="129"/>
      <c r="AM172" s="129"/>
      <c r="AN172" s="129"/>
      <c r="AO172" s="63"/>
    </row>
    <row r="173" spans="1:41" s="134" customFormat="1" ht="21" x14ac:dyDescent="0.25">
      <c r="A173" s="63"/>
      <c r="B173" s="63"/>
      <c r="C173" s="63"/>
      <c r="D173" s="128"/>
      <c r="E173" s="128"/>
      <c r="F173" s="128"/>
      <c r="G173" s="63"/>
      <c r="H173" s="63"/>
      <c r="I173" s="130"/>
      <c r="J173" s="70"/>
      <c r="K173" s="130"/>
      <c r="L173" s="130"/>
      <c r="M173" s="130"/>
      <c r="N173" s="70"/>
      <c r="O173" s="130"/>
      <c r="P173" s="70"/>
      <c r="Q173" s="130"/>
      <c r="R173" s="130"/>
      <c r="S173" s="63"/>
      <c r="T173" s="63"/>
      <c r="U173" s="70"/>
      <c r="V173" s="70"/>
      <c r="W173" s="70"/>
      <c r="X173" s="131"/>
      <c r="Y173" s="63"/>
      <c r="Z173" s="63"/>
      <c r="AA173" s="70"/>
      <c r="AB173" s="132"/>
      <c r="AC173" s="132"/>
      <c r="AD173" s="66"/>
      <c r="AE173" s="129"/>
      <c r="AF173" s="66"/>
      <c r="AG173" s="129"/>
      <c r="AH173" s="63"/>
      <c r="AI173" s="63"/>
      <c r="AJ173" s="63"/>
      <c r="AK173" s="129"/>
      <c r="AL173" s="129"/>
      <c r="AM173" s="129"/>
      <c r="AN173" s="129"/>
      <c r="AO173" s="63"/>
    </row>
    <row r="174" spans="1:41" s="134" customFormat="1" ht="21" x14ac:dyDescent="0.25">
      <c r="A174" s="63"/>
      <c r="B174" s="63"/>
      <c r="C174" s="63"/>
      <c r="D174" s="128"/>
      <c r="E174" s="128"/>
      <c r="F174" s="128"/>
      <c r="G174" s="63"/>
      <c r="H174" s="63"/>
      <c r="I174" s="130"/>
      <c r="J174" s="70"/>
      <c r="K174" s="130"/>
      <c r="L174" s="130"/>
      <c r="M174" s="130"/>
      <c r="N174" s="70"/>
      <c r="O174" s="130"/>
      <c r="P174" s="70"/>
      <c r="Q174" s="130"/>
      <c r="R174" s="130"/>
      <c r="S174" s="63"/>
      <c r="T174" s="63"/>
      <c r="U174" s="70"/>
      <c r="V174" s="70"/>
      <c r="W174" s="70"/>
      <c r="X174" s="131"/>
      <c r="Y174" s="63"/>
      <c r="Z174" s="63"/>
      <c r="AA174" s="70"/>
      <c r="AB174" s="132"/>
      <c r="AC174" s="132"/>
      <c r="AD174" s="66"/>
      <c r="AE174" s="129"/>
      <c r="AF174" s="66"/>
      <c r="AG174" s="129"/>
      <c r="AH174" s="63"/>
      <c r="AI174" s="63"/>
      <c r="AJ174" s="63"/>
      <c r="AK174" s="129"/>
      <c r="AL174" s="129"/>
      <c r="AM174" s="129"/>
      <c r="AN174" s="129"/>
      <c r="AO174" s="63"/>
    </row>
    <row r="175" spans="1:41" s="134" customFormat="1" ht="21" x14ac:dyDescent="0.25">
      <c r="A175" s="63"/>
      <c r="B175" s="63"/>
      <c r="C175" s="63"/>
      <c r="D175" s="128"/>
      <c r="E175" s="128"/>
      <c r="F175" s="128"/>
      <c r="G175" s="63"/>
      <c r="H175" s="63"/>
      <c r="I175" s="130"/>
      <c r="J175" s="70"/>
      <c r="K175" s="130"/>
      <c r="L175" s="130"/>
      <c r="M175" s="130"/>
      <c r="N175" s="70"/>
      <c r="O175" s="130"/>
      <c r="P175" s="70"/>
      <c r="Q175" s="130"/>
      <c r="R175" s="130"/>
      <c r="S175" s="63"/>
      <c r="T175" s="63"/>
      <c r="U175" s="70"/>
      <c r="V175" s="70"/>
      <c r="W175" s="70"/>
      <c r="X175" s="131"/>
      <c r="Y175" s="63"/>
      <c r="Z175" s="63"/>
      <c r="AA175" s="70"/>
      <c r="AB175" s="132"/>
      <c r="AC175" s="132"/>
      <c r="AD175" s="66"/>
      <c r="AE175" s="129"/>
      <c r="AF175" s="66"/>
      <c r="AG175" s="129"/>
      <c r="AH175" s="63"/>
      <c r="AI175" s="63"/>
      <c r="AJ175" s="63"/>
      <c r="AK175" s="129"/>
      <c r="AL175" s="129"/>
      <c r="AM175" s="129"/>
      <c r="AN175" s="129"/>
      <c r="AO175" s="63"/>
    </row>
    <row r="176" spans="1:41" s="134" customFormat="1" ht="21" x14ac:dyDescent="0.25">
      <c r="A176" s="63"/>
      <c r="B176" s="63"/>
      <c r="C176" s="63"/>
      <c r="D176" s="128"/>
      <c r="E176" s="128"/>
      <c r="F176" s="128"/>
      <c r="G176" s="63"/>
      <c r="H176" s="63"/>
      <c r="I176" s="130"/>
      <c r="J176" s="70"/>
      <c r="K176" s="130"/>
      <c r="L176" s="130"/>
      <c r="M176" s="130"/>
      <c r="N176" s="70"/>
      <c r="O176" s="130"/>
      <c r="P176" s="70"/>
      <c r="Q176" s="130"/>
      <c r="R176" s="130"/>
      <c r="S176" s="63"/>
      <c r="T176" s="63"/>
      <c r="U176" s="70"/>
      <c r="V176" s="70"/>
      <c r="W176" s="70"/>
      <c r="X176" s="131"/>
      <c r="Y176" s="63"/>
      <c r="Z176" s="63"/>
      <c r="AA176" s="70"/>
      <c r="AB176" s="132"/>
      <c r="AC176" s="132"/>
      <c r="AD176" s="66"/>
      <c r="AE176" s="129"/>
      <c r="AF176" s="66"/>
      <c r="AG176" s="129"/>
      <c r="AH176" s="63"/>
      <c r="AI176" s="63"/>
      <c r="AJ176" s="63"/>
      <c r="AK176" s="129"/>
      <c r="AL176" s="129"/>
      <c r="AM176" s="129"/>
      <c r="AN176" s="129"/>
      <c r="AO176" s="63"/>
    </row>
    <row r="177" spans="1:41" s="134" customFormat="1" ht="21" x14ac:dyDescent="0.25">
      <c r="A177" s="63"/>
      <c r="B177" s="63"/>
      <c r="C177" s="63"/>
      <c r="D177" s="128"/>
      <c r="E177" s="128"/>
      <c r="F177" s="128"/>
      <c r="G177" s="63"/>
      <c r="H177" s="63"/>
      <c r="I177" s="130"/>
      <c r="J177" s="70"/>
      <c r="K177" s="130"/>
      <c r="L177" s="130"/>
      <c r="M177" s="130"/>
      <c r="N177" s="70"/>
      <c r="O177" s="130"/>
      <c r="P177" s="70"/>
      <c r="Q177" s="130"/>
      <c r="R177" s="130"/>
      <c r="S177" s="63"/>
      <c r="T177" s="63"/>
      <c r="U177" s="70"/>
      <c r="V177" s="70"/>
      <c r="W177" s="70"/>
      <c r="X177" s="131"/>
      <c r="Y177" s="63"/>
      <c r="Z177" s="63"/>
      <c r="AA177" s="70"/>
      <c r="AB177" s="132"/>
      <c r="AC177" s="132"/>
      <c r="AD177" s="66"/>
      <c r="AE177" s="129"/>
      <c r="AF177" s="66"/>
      <c r="AG177" s="129"/>
      <c r="AH177" s="63"/>
      <c r="AI177" s="63"/>
      <c r="AJ177" s="63"/>
      <c r="AK177" s="129"/>
      <c r="AL177" s="129"/>
      <c r="AM177" s="129"/>
      <c r="AN177" s="129"/>
      <c r="AO177" s="63"/>
    </row>
    <row r="178" spans="1:41" s="134" customFormat="1" ht="21" x14ac:dyDescent="0.25">
      <c r="A178" s="63"/>
      <c r="B178" s="63"/>
      <c r="C178" s="63"/>
      <c r="D178" s="128"/>
      <c r="E178" s="128"/>
      <c r="F178" s="128"/>
      <c r="G178" s="63"/>
      <c r="H178" s="63"/>
      <c r="I178" s="130"/>
      <c r="J178" s="70"/>
      <c r="K178" s="130"/>
      <c r="L178" s="130"/>
      <c r="M178" s="130"/>
      <c r="N178" s="70"/>
      <c r="O178" s="130"/>
      <c r="P178" s="70"/>
      <c r="Q178" s="130"/>
      <c r="R178" s="130"/>
      <c r="S178" s="63"/>
      <c r="T178" s="63"/>
      <c r="U178" s="70"/>
      <c r="V178" s="70"/>
      <c r="W178" s="70"/>
      <c r="X178" s="131"/>
      <c r="Y178" s="63"/>
      <c r="Z178" s="63"/>
      <c r="AA178" s="70"/>
      <c r="AB178" s="132"/>
      <c r="AC178" s="132"/>
      <c r="AD178" s="66"/>
      <c r="AE178" s="129"/>
      <c r="AF178" s="66"/>
      <c r="AG178" s="129"/>
      <c r="AH178" s="63"/>
      <c r="AI178" s="63"/>
      <c r="AJ178" s="63"/>
      <c r="AK178" s="129"/>
      <c r="AL178" s="129"/>
      <c r="AM178" s="129"/>
      <c r="AN178" s="129"/>
      <c r="AO178" s="63"/>
    </row>
    <row r="179" spans="1:41" s="134" customFormat="1" ht="21" x14ac:dyDescent="0.25">
      <c r="A179" s="63"/>
      <c r="B179" s="63"/>
      <c r="C179" s="63"/>
      <c r="D179" s="128"/>
      <c r="E179" s="128"/>
      <c r="F179" s="128"/>
      <c r="G179" s="63"/>
      <c r="H179" s="63"/>
      <c r="I179" s="130"/>
      <c r="J179" s="70"/>
      <c r="K179" s="130"/>
      <c r="L179" s="130"/>
      <c r="M179" s="130"/>
      <c r="N179" s="70"/>
      <c r="O179" s="130"/>
      <c r="P179" s="70"/>
      <c r="Q179" s="130"/>
      <c r="R179" s="130"/>
      <c r="S179" s="63"/>
      <c r="T179" s="63"/>
      <c r="U179" s="70"/>
      <c r="V179" s="70"/>
      <c r="W179" s="70"/>
      <c r="X179" s="131"/>
      <c r="Y179" s="63"/>
      <c r="Z179" s="63"/>
      <c r="AA179" s="70"/>
      <c r="AB179" s="132"/>
      <c r="AC179" s="132"/>
      <c r="AD179" s="66"/>
      <c r="AE179" s="129"/>
      <c r="AF179" s="66"/>
      <c r="AG179" s="129"/>
      <c r="AH179" s="63"/>
      <c r="AI179" s="63"/>
      <c r="AJ179" s="63"/>
      <c r="AK179" s="129"/>
      <c r="AL179" s="129"/>
      <c r="AM179" s="129"/>
      <c r="AN179" s="129"/>
      <c r="AO179" s="63"/>
    </row>
    <row r="180" spans="1:41" s="134" customFormat="1" ht="21" x14ac:dyDescent="0.25">
      <c r="A180" s="63"/>
      <c r="B180" s="63"/>
      <c r="C180" s="63"/>
      <c r="D180" s="128"/>
      <c r="E180" s="128"/>
      <c r="F180" s="128"/>
      <c r="G180" s="63"/>
      <c r="H180" s="63"/>
      <c r="I180" s="130"/>
      <c r="J180" s="70"/>
      <c r="K180" s="130"/>
      <c r="L180" s="130"/>
      <c r="M180" s="130"/>
      <c r="N180" s="70"/>
      <c r="O180" s="130"/>
      <c r="P180" s="70"/>
      <c r="Q180" s="130"/>
      <c r="R180" s="130"/>
      <c r="S180" s="63"/>
      <c r="T180" s="63"/>
      <c r="U180" s="70"/>
      <c r="V180" s="70"/>
      <c r="W180" s="70"/>
      <c r="X180" s="131"/>
      <c r="Y180" s="63"/>
      <c r="Z180" s="63"/>
      <c r="AA180" s="70"/>
      <c r="AB180" s="132"/>
      <c r="AC180" s="132"/>
      <c r="AD180" s="66"/>
      <c r="AE180" s="129"/>
      <c r="AF180" s="66"/>
      <c r="AG180" s="129"/>
      <c r="AH180" s="63"/>
      <c r="AI180" s="63"/>
      <c r="AJ180" s="63"/>
      <c r="AK180" s="129"/>
      <c r="AL180" s="129"/>
      <c r="AM180" s="129"/>
      <c r="AN180" s="129"/>
      <c r="AO180" s="63"/>
    </row>
    <row r="181" spans="1:41" s="134" customFormat="1" ht="21" x14ac:dyDescent="0.25">
      <c r="A181" s="63"/>
      <c r="B181" s="63"/>
      <c r="C181" s="63"/>
      <c r="D181" s="128"/>
      <c r="E181" s="128"/>
      <c r="F181" s="128"/>
      <c r="G181" s="63"/>
      <c r="H181" s="63"/>
      <c r="I181" s="130"/>
      <c r="J181" s="70"/>
      <c r="K181" s="130"/>
      <c r="L181" s="130"/>
      <c r="M181" s="130"/>
      <c r="N181" s="70"/>
      <c r="O181" s="130"/>
      <c r="P181" s="70"/>
      <c r="Q181" s="130"/>
      <c r="R181" s="130"/>
      <c r="S181" s="63"/>
      <c r="T181" s="63"/>
      <c r="U181" s="70"/>
      <c r="V181" s="70"/>
      <c r="W181" s="70"/>
      <c r="X181" s="131"/>
      <c r="Y181" s="63"/>
      <c r="Z181" s="63"/>
      <c r="AA181" s="70"/>
      <c r="AB181" s="132"/>
      <c r="AC181" s="132"/>
      <c r="AD181" s="66"/>
      <c r="AE181" s="129"/>
      <c r="AF181" s="66"/>
      <c r="AG181" s="129"/>
      <c r="AH181" s="63"/>
      <c r="AI181" s="63"/>
      <c r="AJ181" s="63"/>
      <c r="AK181" s="129"/>
      <c r="AL181" s="129"/>
      <c r="AM181" s="129"/>
      <c r="AN181" s="129"/>
      <c r="AO181" s="63"/>
    </row>
    <row r="182" spans="1:41" s="134" customFormat="1" ht="21" x14ac:dyDescent="0.25">
      <c r="A182" s="63"/>
      <c r="B182" s="63"/>
      <c r="C182" s="63"/>
      <c r="D182" s="128"/>
      <c r="E182" s="128"/>
      <c r="F182" s="128"/>
      <c r="G182" s="63"/>
      <c r="H182" s="63"/>
      <c r="I182" s="130"/>
      <c r="J182" s="70"/>
      <c r="K182" s="130"/>
      <c r="L182" s="130"/>
      <c r="M182" s="130"/>
      <c r="N182" s="70"/>
      <c r="O182" s="130"/>
      <c r="P182" s="70"/>
      <c r="Q182" s="130"/>
      <c r="R182" s="130"/>
      <c r="S182" s="63"/>
      <c r="T182" s="63"/>
      <c r="U182" s="70"/>
      <c r="V182" s="70"/>
      <c r="W182" s="70"/>
      <c r="X182" s="131"/>
      <c r="Y182" s="63"/>
      <c r="Z182" s="63"/>
      <c r="AA182" s="70"/>
      <c r="AB182" s="132"/>
      <c r="AC182" s="132"/>
      <c r="AD182" s="66"/>
      <c r="AE182" s="129"/>
      <c r="AF182" s="66"/>
      <c r="AG182" s="129"/>
      <c r="AH182" s="63"/>
      <c r="AI182" s="63"/>
      <c r="AJ182" s="63"/>
      <c r="AK182" s="129"/>
      <c r="AL182" s="129"/>
      <c r="AM182" s="129"/>
      <c r="AN182" s="129"/>
      <c r="AO182" s="63"/>
    </row>
    <row r="183" spans="1:41" s="134" customFormat="1" ht="21" x14ac:dyDescent="0.25">
      <c r="A183" s="63"/>
      <c r="B183" s="63"/>
      <c r="C183" s="63"/>
      <c r="D183" s="128"/>
      <c r="E183" s="128"/>
      <c r="F183" s="128"/>
      <c r="G183" s="63"/>
      <c r="H183" s="63"/>
      <c r="I183" s="130"/>
      <c r="J183" s="70"/>
      <c r="K183" s="130"/>
      <c r="L183" s="130"/>
      <c r="M183" s="130"/>
      <c r="N183" s="70"/>
      <c r="O183" s="130"/>
      <c r="P183" s="70"/>
      <c r="Q183" s="130"/>
      <c r="R183" s="130"/>
      <c r="S183" s="63"/>
      <c r="T183" s="63"/>
      <c r="U183" s="70"/>
      <c r="V183" s="70"/>
      <c r="W183" s="70"/>
      <c r="X183" s="131"/>
      <c r="Y183" s="63"/>
      <c r="Z183" s="63"/>
      <c r="AA183" s="70"/>
      <c r="AB183" s="132"/>
      <c r="AC183" s="132"/>
      <c r="AD183" s="66"/>
      <c r="AE183" s="129"/>
      <c r="AF183" s="66"/>
      <c r="AG183" s="129"/>
      <c r="AH183" s="63"/>
      <c r="AI183" s="63"/>
      <c r="AJ183" s="63"/>
      <c r="AK183" s="129"/>
      <c r="AL183" s="129"/>
      <c r="AM183" s="129"/>
      <c r="AN183" s="129"/>
      <c r="AO183" s="63"/>
    </row>
    <row r="184" spans="1:41" s="134" customFormat="1" ht="21" x14ac:dyDescent="0.25">
      <c r="A184" s="63"/>
      <c r="B184" s="63"/>
      <c r="C184" s="63"/>
      <c r="D184" s="128"/>
      <c r="E184" s="128"/>
      <c r="F184" s="128"/>
      <c r="G184" s="63"/>
      <c r="H184" s="63"/>
      <c r="I184" s="130"/>
      <c r="J184" s="70"/>
      <c r="K184" s="130"/>
      <c r="L184" s="130"/>
      <c r="M184" s="130"/>
      <c r="N184" s="70"/>
      <c r="O184" s="130"/>
      <c r="P184" s="70"/>
      <c r="Q184" s="130"/>
      <c r="R184" s="130"/>
      <c r="S184" s="63"/>
      <c r="T184" s="63"/>
      <c r="U184" s="70"/>
      <c r="V184" s="70"/>
      <c r="W184" s="70"/>
      <c r="X184" s="131"/>
      <c r="Y184" s="63"/>
      <c r="Z184" s="63"/>
      <c r="AA184" s="70"/>
      <c r="AB184" s="132"/>
      <c r="AC184" s="132"/>
      <c r="AD184" s="66"/>
      <c r="AE184" s="129"/>
      <c r="AF184" s="66"/>
      <c r="AG184" s="129"/>
      <c r="AH184" s="63"/>
      <c r="AI184" s="63"/>
      <c r="AJ184" s="63"/>
      <c r="AK184" s="129"/>
      <c r="AL184" s="129"/>
      <c r="AM184" s="129"/>
      <c r="AN184" s="129"/>
      <c r="AO184" s="63"/>
    </row>
    <row r="185" spans="1:41" s="134" customFormat="1" ht="21" x14ac:dyDescent="0.25">
      <c r="A185" s="63"/>
      <c r="B185" s="63"/>
      <c r="C185" s="63"/>
      <c r="D185" s="128"/>
      <c r="E185" s="128"/>
      <c r="F185" s="128"/>
      <c r="G185" s="63"/>
      <c r="H185" s="63"/>
      <c r="I185" s="130"/>
      <c r="J185" s="70"/>
      <c r="K185" s="130"/>
      <c r="L185" s="130"/>
      <c r="M185" s="130"/>
      <c r="N185" s="70"/>
      <c r="O185" s="130"/>
      <c r="P185" s="70"/>
      <c r="Q185" s="130"/>
      <c r="R185" s="130"/>
      <c r="S185" s="63"/>
      <c r="T185" s="63"/>
      <c r="U185" s="70"/>
      <c r="V185" s="70"/>
      <c r="W185" s="70"/>
      <c r="X185" s="131"/>
      <c r="Y185" s="63"/>
      <c r="Z185" s="63"/>
      <c r="AA185" s="70"/>
      <c r="AB185" s="132"/>
      <c r="AC185" s="132"/>
      <c r="AD185" s="66"/>
      <c r="AE185" s="129"/>
      <c r="AF185" s="66"/>
      <c r="AG185" s="129"/>
      <c r="AH185" s="63"/>
      <c r="AI185" s="63"/>
      <c r="AJ185" s="63"/>
      <c r="AK185" s="129"/>
      <c r="AL185" s="129"/>
      <c r="AM185" s="129"/>
      <c r="AN185" s="129"/>
      <c r="AO185" s="63"/>
    </row>
    <row r="186" spans="1:41" s="134" customFormat="1" ht="21" x14ac:dyDescent="0.25">
      <c r="A186" s="63"/>
      <c r="B186" s="63"/>
      <c r="C186" s="63"/>
      <c r="D186" s="128"/>
      <c r="E186" s="128"/>
      <c r="F186" s="128"/>
      <c r="G186" s="63"/>
      <c r="H186" s="63"/>
      <c r="I186" s="130"/>
      <c r="J186" s="70"/>
      <c r="K186" s="130"/>
      <c r="L186" s="130"/>
      <c r="M186" s="130"/>
      <c r="N186" s="70"/>
      <c r="O186" s="130"/>
      <c r="P186" s="70"/>
      <c r="Q186" s="130"/>
      <c r="R186" s="130"/>
      <c r="S186" s="63"/>
      <c r="T186" s="63"/>
      <c r="U186" s="70"/>
      <c r="V186" s="70"/>
      <c r="W186" s="70"/>
      <c r="X186" s="131"/>
      <c r="Y186" s="63"/>
      <c r="Z186" s="63"/>
      <c r="AA186" s="70"/>
      <c r="AB186" s="132"/>
      <c r="AC186" s="132"/>
      <c r="AD186" s="66"/>
      <c r="AE186" s="129"/>
      <c r="AF186" s="66"/>
      <c r="AG186" s="129"/>
      <c r="AH186" s="63"/>
      <c r="AI186" s="63"/>
      <c r="AJ186" s="63"/>
      <c r="AK186" s="129"/>
      <c r="AL186" s="129"/>
      <c r="AM186" s="129"/>
      <c r="AN186" s="129"/>
      <c r="AO186" s="63"/>
    </row>
    <row r="187" spans="1:41" s="134" customFormat="1" ht="21" x14ac:dyDescent="0.25">
      <c r="A187" s="63"/>
      <c r="B187" s="63"/>
      <c r="C187" s="63"/>
      <c r="D187" s="128"/>
      <c r="E187" s="128"/>
      <c r="F187" s="128"/>
      <c r="G187" s="63"/>
      <c r="H187" s="63"/>
      <c r="I187" s="130"/>
      <c r="J187" s="70"/>
      <c r="K187" s="130"/>
      <c r="L187" s="130"/>
      <c r="M187" s="130"/>
      <c r="N187" s="70"/>
      <c r="O187" s="130"/>
      <c r="P187" s="70"/>
      <c r="Q187" s="130"/>
      <c r="R187" s="130"/>
      <c r="S187" s="63"/>
      <c r="T187" s="63"/>
      <c r="U187" s="70"/>
      <c r="V187" s="70"/>
      <c r="W187" s="70"/>
      <c r="X187" s="131"/>
      <c r="Y187" s="63"/>
      <c r="Z187" s="63"/>
      <c r="AA187" s="70"/>
      <c r="AB187" s="132"/>
      <c r="AC187" s="132"/>
      <c r="AD187" s="66"/>
      <c r="AE187" s="129"/>
      <c r="AF187" s="66"/>
      <c r="AG187" s="129"/>
      <c r="AH187" s="63"/>
      <c r="AI187" s="63"/>
      <c r="AJ187" s="63"/>
      <c r="AK187" s="129"/>
      <c r="AL187" s="129"/>
      <c r="AM187" s="129"/>
      <c r="AN187" s="129"/>
      <c r="AO187" s="63"/>
    </row>
    <row r="188" spans="1:41" s="134" customFormat="1" ht="21" x14ac:dyDescent="0.25">
      <c r="A188" s="63"/>
      <c r="B188" s="63"/>
      <c r="C188" s="63"/>
      <c r="D188" s="128"/>
      <c r="E188" s="128"/>
      <c r="F188" s="128"/>
      <c r="G188" s="63"/>
      <c r="H188" s="63"/>
      <c r="I188" s="130"/>
      <c r="J188" s="70"/>
      <c r="K188" s="130"/>
      <c r="L188" s="130"/>
      <c r="M188" s="130"/>
      <c r="N188" s="70"/>
      <c r="O188" s="130"/>
      <c r="P188" s="70"/>
      <c r="Q188" s="130"/>
      <c r="R188" s="130"/>
      <c r="S188" s="63"/>
      <c r="T188" s="63"/>
      <c r="U188" s="70"/>
      <c r="V188" s="70"/>
      <c r="W188" s="70"/>
      <c r="X188" s="131"/>
      <c r="Y188" s="63"/>
      <c r="Z188" s="63"/>
      <c r="AA188" s="70"/>
      <c r="AB188" s="132"/>
      <c r="AC188" s="132"/>
      <c r="AD188" s="66"/>
      <c r="AE188" s="129"/>
      <c r="AF188" s="66"/>
      <c r="AG188" s="129"/>
      <c r="AH188" s="63"/>
      <c r="AI188" s="63"/>
      <c r="AJ188" s="63"/>
      <c r="AK188" s="129"/>
      <c r="AL188" s="129"/>
      <c r="AM188" s="129"/>
      <c r="AN188" s="129"/>
      <c r="AO188" s="63"/>
    </row>
    <row r="189" spans="1:41" s="134" customFormat="1" ht="21" x14ac:dyDescent="0.25">
      <c r="A189" s="63"/>
      <c r="B189" s="63"/>
      <c r="C189" s="63"/>
      <c r="D189" s="128"/>
      <c r="E189" s="128"/>
      <c r="F189" s="128"/>
      <c r="G189" s="63"/>
      <c r="H189" s="63"/>
      <c r="I189" s="130"/>
      <c r="J189" s="70"/>
      <c r="K189" s="130"/>
      <c r="L189" s="130"/>
      <c r="M189" s="130"/>
      <c r="N189" s="70"/>
      <c r="O189" s="130"/>
      <c r="P189" s="70"/>
      <c r="Q189" s="130"/>
      <c r="R189" s="130"/>
      <c r="S189" s="63"/>
      <c r="T189" s="63"/>
      <c r="U189" s="70"/>
      <c r="V189" s="70"/>
      <c r="W189" s="70"/>
      <c r="X189" s="131"/>
      <c r="Y189" s="63"/>
      <c r="Z189" s="63"/>
      <c r="AA189" s="70"/>
      <c r="AB189" s="132"/>
      <c r="AC189" s="132"/>
      <c r="AD189" s="66"/>
      <c r="AE189" s="129"/>
      <c r="AF189" s="66"/>
      <c r="AG189" s="129"/>
      <c r="AH189" s="63"/>
      <c r="AI189" s="63"/>
      <c r="AJ189" s="63"/>
      <c r="AK189" s="129"/>
      <c r="AL189" s="129"/>
      <c r="AM189" s="129"/>
      <c r="AN189" s="129"/>
      <c r="AO189" s="63"/>
    </row>
    <row r="190" spans="1:41" s="134" customFormat="1" ht="21" x14ac:dyDescent="0.25">
      <c r="A190" s="63"/>
      <c r="B190" s="63"/>
      <c r="C190" s="63"/>
      <c r="D190" s="128"/>
      <c r="E190" s="128"/>
      <c r="F190" s="128"/>
      <c r="G190" s="63"/>
      <c r="H190" s="63"/>
      <c r="I190" s="130"/>
      <c r="J190" s="70"/>
      <c r="K190" s="130"/>
      <c r="L190" s="130"/>
      <c r="M190" s="130"/>
      <c r="N190" s="70"/>
      <c r="O190" s="130"/>
      <c r="P190" s="70"/>
      <c r="Q190" s="130"/>
      <c r="R190" s="130"/>
      <c r="S190" s="63"/>
      <c r="T190" s="63"/>
      <c r="U190" s="70"/>
      <c r="V190" s="70"/>
      <c r="W190" s="70"/>
      <c r="X190" s="131"/>
      <c r="Y190" s="63"/>
      <c r="Z190" s="63"/>
      <c r="AA190" s="70"/>
      <c r="AB190" s="132"/>
      <c r="AC190" s="132"/>
      <c r="AD190" s="66"/>
      <c r="AE190" s="129"/>
      <c r="AF190" s="66"/>
      <c r="AG190" s="129"/>
      <c r="AH190" s="63"/>
      <c r="AI190" s="63"/>
      <c r="AJ190" s="63"/>
      <c r="AK190" s="129"/>
      <c r="AL190" s="129"/>
      <c r="AM190" s="129"/>
      <c r="AN190" s="129"/>
      <c r="AO190" s="63"/>
    </row>
    <row r="191" spans="1:41" s="134" customFormat="1" ht="21" x14ac:dyDescent="0.25">
      <c r="A191" s="63"/>
      <c r="B191" s="63"/>
      <c r="C191" s="63"/>
      <c r="D191" s="128"/>
      <c r="E191" s="128"/>
      <c r="F191" s="128"/>
      <c r="G191" s="63"/>
      <c r="H191" s="63"/>
      <c r="I191" s="130"/>
      <c r="J191" s="70"/>
      <c r="K191" s="130"/>
      <c r="L191" s="130"/>
      <c r="M191" s="130"/>
      <c r="N191" s="70"/>
      <c r="O191" s="130"/>
      <c r="P191" s="70"/>
      <c r="Q191" s="130"/>
      <c r="R191" s="130"/>
      <c r="S191" s="63"/>
      <c r="T191" s="63"/>
      <c r="U191" s="70"/>
      <c r="V191" s="70"/>
      <c r="W191" s="70"/>
      <c r="X191" s="131"/>
      <c r="Y191" s="63"/>
      <c r="Z191" s="63"/>
      <c r="AA191" s="70"/>
      <c r="AB191" s="132"/>
      <c r="AC191" s="132"/>
      <c r="AD191" s="66"/>
      <c r="AE191" s="129"/>
      <c r="AF191" s="66"/>
      <c r="AG191" s="129"/>
      <c r="AH191" s="63"/>
      <c r="AI191" s="63"/>
      <c r="AJ191" s="63"/>
      <c r="AK191" s="129"/>
      <c r="AL191" s="129"/>
      <c r="AM191" s="129"/>
      <c r="AN191" s="129"/>
      <c r="AO191" s="63"/>
    </row>
    <row r="192" spans="1:41" s="134" customFormat="1" ht="21" x14ac:dyDescent="0.25">
      <c r="A192" s="63"/>
      <c r="B192" s="63"/>
      <c r="C192" s="63"/>
      <c r="D192" s="128"/>
      <c r="E192" s="128"/>
      <c r="F192" s="128"/>
      <c r="G192" s="63"/>
      <c r="H192" s="63"/>
      <c r="I192" s="130"/>
      <c r="J192" s="70"/>
      <c r="K192" s="130"/>
      <c r="L192" s="130"/>
      <c r="M192" s="130"/>
      <c r="N192" s="70"/>
      <c r="O192" s="130"/>
      <c r="P192" s="70"/>
      <c r="Q192" s="130"/>
      <c r="R192" s="130"/>
      <c r="S192" s="63"/>
      <c r="T192" s="63"/>
      <c r="U192" s="70"/>
      <c r="V192" s="70"/>
      <c r="W192" s="70"/>
      <c r="X192" s="131"/>
      <c r="Y192" s="63"/>
      <c r="Z192" s="63"/>
      <c r="AA192" s="70"/>
      <c r="AB192" s="132"/>
      <c r="AC192" s="132"/>
      <c r="AD192" s="66"/>
      <c r="AE192" s="129"/>
      <c r="AF192" s="66"/>
      <c r="AG192" s="129"/>
      <c r="AH192" s="63"/>
      <c r="AI192" s="63"/>
      <c r="AJ192" s="63"/>
      <c r="AK192" s="129"/>
      <c r="AL192" s="129"/>
      <c r="AM192" s="129"/>
      <c r="AN192" s="129"/>
      <c r="AO192" s="63"/>
    </row>
    <row r="193" spans="1:41" s="134" customFormat="1" ht="21" x14ac:dyDescent="0.25">
      <c r="A193" s="63"/>
      <c r="B193" s="63"/>
      <c r="C193" s="63"/>
      <c r="D193" s="128"/>
      <c r="E193" s="128"/>
      <c r="F193" s="128"/>
      <c r="G193" s="63"/>
      <c r="H193" s="63"/>
      <c r="I193" s="130"/>
      <c r="J193" s="70"/>
      <c r="K193" s="130"/>
      <c r="L193" s="130"/>
      <c r="M193" s="130"/>
      <c r="N193" s="70"/>
      <c r="O193" s="130"/>
      <c r="P193" s="70"/>
      <c r="Q193" s="130"/>
      <c r="R193" s="130"/>
      <c r="S193" s="63"/>
      <c r="T193" s="63"/>
      <c r="U193" s="70"/>
      <c r="V193" s="70"/>
      <c r="W193" s="70"/>
      <c r="X193" s="131"/>
      <c r="Y193" s="63"/>
      <c r="Z193" s="63"/>
      <c r="AA193" s="70"/>
      <c r="AB193" s="132"/>
      <c r="AC193" s="132"/>
      <c r="AD193" s="66"/>
      <c r="AE193" s="129"/>
      <c r="AF193" s="66"/>
      <c r="AG193" s="129"/>
      <c r="AH193" s="63"/>
      <c r="AI193" s="63"/>
      <c r="AJ193" s="63"/>
      <c r="AK193" s="129"/>
      <c r="AL193" s="129"/>
      <c r="AM193" s="129"/>
      <c r="AN193" s="129"/>
      <c r="AO193" s="63"/>
    </row>
    <row r="194" spans="1:41" s="134" customFormat="1" ht="21" x14ac:dyDescent="0.25">
      <c r="A194" s="63"/>
      <c r="B194" s="63"/>
      <c r="C194" s="63"/>
      <c r="D194" s="128"/>
      <c r="E194" s="128"/>
      <c r="F194" s="128"/>
      <c r="G194" s="63"/>
      <c r="H194" s="63"/>
      <c r="I194" s="130"/>
      <c r="J194" s="70"/>
      <c r="K194" s="130"/>
      <c r="L194" s="130"/>
      <c r="M194" s="130"/>
      <c r="N194" s="70"/>
      <c r="O194" s="130"/>
      <c r="P194" s="70"/>
      <c r="Q194" s="130"/>
      <c r="R194" s="130"/>
      <c r="S194" s="63"/>
      <c r="T194" s="63"/>
      <c r="U194" s="70"/>
      <c r="V194" s="70"/>
      <c r="W194" s="70"/>
      <c r="X194" s="131"/>
      <c r="Y194" s="63"/>
      <c r="Z194" s="63"/>
      <c r="AA194" s="70"/>
      <c r="AB194" s="132"/>
      <c r="AC194" s="132"/>
      <c r="AD194" s="66"/>
      <c r="AE194" s="129"/>
      <c r="AF194" s="66"/>
      <c r="AG194" s="129"/>
      <c r="AH194" s="63"/>
      <c r="AI194" s="63"/>
      <c r="AJ194" s="63"/>
      <c r="AK194" s="129"/>
      <c r="AL194" s="129"/>
      <c r="AM194" s="129"/>
      <c r="AN194" s="129"/>
      <c r="AO194" s="63"/>
    </row>
    <row r="195" spans="1:41" s="134" customFormat="1" ht="21" x14ac:dyDescent="0.25">
      <c r="A195" s="63"/>
      <c r="B195" s="63"/>
      <c r="C195" s="63"/>
      <c r="D195" s="128"/>
      <c r="E195" s="128"/>
      <c r="F195" s="128"/>
      <c r="G195" s="63"/>
      <c r="H195" s="63"/>
      <c r="I195" s="130"/>
      <c r="J195" s="70"/>
      <c r="K195" s="130"/>
      <c r="L195" s="130"/>
      <c r="M195" s="130"/>
      <c r="N195" s="70"/>
      <c r="O195" s="130"/>
      <c r="P195" s="70"/>
      <c r="Q195" s="130"/>
      <c r="R195" s="130"/>
      <c r="S195" s="63"/>
      <c r="T195" s="63"/>
      <c r="U195" s="70"/>
      <c r="V195" s="70"/>
      <c r="W195" s="70"/>
      <c r="X195" s="131"/>
      <c r="Y195" s="63"/>
      <c r="Z195" s="63"/>
      <c r="AA195" s="70"/>
      <c r="AB195" s="132"/>
      <c r="AC195" s="132"/>
      <c r="AD195" s="66"/>
      <c r="AE195" s="129"/>
      <c r="AF195" s="66"/>
      <c r="AG195" s="129"/>
      <c r="AH195" s="63"/>
      <c r="AI195" s="63"/>
      <c r="AJ195" s="63"/>
      <c r="AK195" s="129"/>
      <c r="AL195" s="129"/>
      <c r="AM195" s="129"/>
      <c r="AN195" s="129"/>
      <c r="AO195" s="63"/>
    </row>
    <row r="196" spans="1:41" s="134" customFormat="1" ht="21" x14ac:dyDescent="0.25">
      <c r="A196" s="63"/>
      <c r="B196" s="63"/>
      <c r="C196" s="63"/>
      <c r="D196" s="128"/>
      <c r="E196" s="128"/>
      <c r="F196" s="128"/>
      <c r="G196" s="63"/>
      <c r="H196" s="63"/>
      <c r="I196" s="130"/>
      <c r="J196" s="70"/>
      <c r="K196" s="130"/>
      <c r="L196" s="130"/>
      <c r="M196" s="130"/>
      <c r="N196" s="70"/>
      <c r="O196" s="130"/>
      <c r="P196" s="70"/>
      <c r="Q196" s="130"/>
      <c r="R196" s="130"/>
      <c r="S196" s="63"/>
      <c r="T196" s="63"/>
      <c r="U196" s="70"/>
      <c r="V196" s="70"/>
      <c r="W196" s="70"/>
      <c r="X196" s="131"/>
      <c r="Y196" s="63"/>
      <c r="Z196" s="63"/>
      <c r="AA196" s="70"/>
      <c r="AB196" s="132"/>
      <c r="AC196" s="132"/>
      <c r="AD196" s="66"/>
      <c r="AE196" s="129"/>
      <c r="AF196" s="66"/>
      <c r="AG196" s="129"/>
      <c r="AH196" s="63"/>
      <c r="AI196" s="63"/>
      <c r="AJ196" s="63"/>
      <c r="AK196" s="129"/>
      <c r="AL196" s="129"/>
      <c r="AM196" s="129"/>
      <c r="AN196" s="129"/>
      <c r="AO196" s="63"/>
    </row>
    <row r="197" spans="1:41" s="134" customFormat="1" ht="21" x14ac:dyDescent="0.25">
      <c r="A197" s="63"/>
      <c r="B197" s="63"/>
      <c r="C197" s="63"/>
      <c r="D197" s="128"/>
      <c r="E197" s="128"/>
      <c r="F197" s="128"/>
      <c r="G197" s="63"/>
      <c r="H197" s="63"/>
      <c r="I197" s="130"/>
      <c r="J197" s="70"/>
      <c r="K197" s="130"/>
      <c r="L197" s="130"/>
      <c r="M197" s="130"/>
      <c r="N197" s="70"/>
      <c r="O197" s="130"/>
      <c r="P197" s="70"/>
      <c r="Q197" s="130"/>
      <c r="R197" s="130"/>
      <c r="S197" s="63"/>
      <c r="T197" s="63"/>
      <c r="U197" s="70"/>
      <c r="V197" s="70"/>
      <c r="W197" s="70"/>
      <c r="X197" s="131"/>
      <c r="Y197" s="63"/>
      <c r="Z197" s="63"/>
      <c r="AA197" s="70"/>
      <c r="AB197" s="132"/>
      <c r="AC197" s="132"/>
      <c r="AD197" s="66"/>
      <c r="AE197" s="129"/>
      <c r="AF197" s="66"/>
      <c r="AG197" s="129"/>
      <c r="AH197" s="63"/>
      <c r="AI197" s="63"/>
      <c r="AJ197" s="63"/>
      <c r="AK197" s="129"/>
      <c r="AL197" s="129"/>
      <c r="AM197" s="129"/>
      <c r="AN197" s="129"/>
      <c r="AO197" s="63"/>
    </row>
    <row r="198" spans="1:41" s="134" customFormat="1" ht="21" x14ac:dyDescent="0.25">
      <c r="A198" s="63"/>
      <c r="B198" s="63"/>
      <c r="C198" s="63"/>
      <c r="D198" s="128"/>
      <c r="E198" s="128"/>
      <c r="F198" s="128"/>
      <c r="G198" s="63"/>
      <c r="H198" s="63"/>
      <c r="I198" s="130"/>
      <c r="J198" s="70"/>
      <c r="K198" s="130"/>
      <c r="L198" s="130"/>
      <c r="M198" s="130"/>
      <c r="N198" s="70"/>
      <c r="O198" s="130"/>
      <c r="P198" s="70"/>
      <c r="Q198" s="130"/>
      <c r="R198" s="130"/>
      <c r="S198" s="63"/>
      <c r="T198" s="63"/>
      <c r="U198" s="70"/>
      <c r="V198" s="70"/>
      <c r="W198" s="70"/>
      <c r="X198" s="131"/>
      <c r="Y198" s="63"/>
      <c r="Z198" s="63"/>
      <c r="AA198" s="70"/>
      <c r="AB198" s="132"/>
      <c r="AC198" s="132"/>
      <c r="AD198" s="66"/>
      <c r="AE198" s="129"/>
      <c r="AF198" s="66"/>
      <c r="AG198" s="129"/>
      <c r="AH198" s="63"/>
      <c r="AI198" s="63"/>
      <c r="AJ198" s="63"/>
      <c r="AK198" s="129"/>
      <c r="AL198" s="129"/>
      <c r="AM198" s="129"/>
      <c r="AN198" s="129"/>
      <c r="AO198" s="63"/>
    </row>
    <row r="199" spans="1:41" s="134" customFormat="1" ht="21" x14ac:dyDescent="0.25">
      <c r="A199" s="63"/>
      <c r="B199" s="63"/>
      <c r="C199" s="63"/>
      <c r="D199" s="128"/>
      <c r="E199" s="128"/>
      <c r="F199" s="128"/>
      <c r="G199" s="63"/>
      <c r="H199" s="63"/>
      <c r="I199" s="130"/>
      <c r="J199" s="70"/>
      <c r="K199" s="130"/>
      <c r="L199" s="130"/>
      <c r="M199" s="130"/>
      <c r="N199" s="70"/>
      <c r="O199" s="130"/>
      <c r="P199" s="70"/>
      <c r="Q199" s="130"/>
      <c r="R199" s="130"/>
      <c r="S199" s="63"/>
      <c r="T199" s="63"/>
      <c r="U199" s="70"/>
      <c r="V199" s="70"/>
      <c r="W199" s="70"/>
      <c r="X199" s="131"/>
      <c r="Y199" s="63"/>
      <c r="Z199" s="63"/>
      <c r="AA199" s="70"/>
      <c r="AB199" s="132"/>
      <c r="AC199" s="132"/>
      <c r="AD199" s="66"/>
      <c r="AE199" s="129"/>
      <c r="AF199" s="66"/>
      <c r="AG199" s="129"/>
      <c r="AH199" s="63"/>
      <c r="AI199" s="63"/>
      <c r="AJ199" s="63"/>
      <c r="AK199" s="129"/>
      <c r="AL199" s="129"/>
      <c r="AM199" s="129"/>
      <c r="AN199" s="129"/>
      <c r="AO199" s="63"/>
    </row>
    <row r="200" spans="1:41" s="134" customFormat="1" ht="21" x14ac:dyDescent="0.25">
      <c r="A200" s="63"/>
      <c r="B200" s="63"/>
      <c r="C200" s="63"/>
      <c r="D200" s="128"/>
      <c r="E200" s="128"/>
      <c r="F200" s="128"/>
      <c r="G200" s="63"/>
      <c r="H200" s="63"/>
      <c r="I200" s="130"/>
      <c r="J200" s="70"/>
      <c r="K200" s="130"/>
      <c r="L200" s="130"/>
      <c r="M200" s="130"/>
      <c r="N200" s="70"/>
      <c r="O200" s="130"/>
      <c r="P200" s="70"/>
      <c r="Q200" s="130"/>
      <c r="R200" s="130"/>
      <c r="S200" s="63"/>
      <c r="T200" s="63"/>
      <c r="U200" s="70"/>
      <c r="V200" s="70"/>
      <c r="W200" s="70"/>
      <c r="X200" s="131"/>
      <c r="Y200" s="63"/>
      <c r="Z200" s="63"/>
      <c r="AA200" s="70"/>
      <c r="AB200" s="132"/>
      <c r="AC200" s="132"/>
      <c r="AD200" s="66"/>
      <c r="AE200" s="129"/>
      <c r="AF200" s="66"/>
      <c r="AG200" s="129"/>
      <c r="AH200" s="63"/>
      <c r="AI200" s="63"/>
      <c r="AJ200" s="63"/>
      <c r="AK200" s="129"/>
      <c r="AL200" s="129"/>
      <c r="AM200" s="129"/>
      <c r="AN200" s="129"/>
      <c r="AO200" s="63"/>
    </row>
    <row r="201" spans="1:41" s="134" customFormat="1" ht="21" x14ac:dyDescent="0.25">
      <c r="A201" s="63"/>
      <c r="B201" s="63"/>
      <c r="C201" s="63"/>
      <c r="D201" s="128"/>
      <c r="E201" s="128"/>
      <c r="F201" s="128"/>
      <c r="G201" s="63"/>
      <c r="H201" s="63"/>
      <c r="I201" s="130"/>
      <c r="J201" s="70"/>
      <c r="K201" s="130"/>
      <c r="L201" s="130"/>
      <c r="M201" s="130"/>
      <c r="N201" s="70"/>
      <c r="O201" s="130"/>
      <c r="P201" s="70"/>
      <c r="Q201" s="130"/>
      <c r="R201" s="130"/>
      <c r="S201" s="63"/>
      <c r="T201" s="63"/>
      <c r="U201" s="70"/>
      <c r="V201" s="70"/>
      <c r="W201" s="70"/>
      <c r="X201" s="131"/>
      <c r="Y201" s="63"/>
      <c r="Z201" s="63"/>
      <c r="AA201" s="70"/>
      <c r="AB201" s="132"/>
      <c r="AC201" s="132"/>
      <c r="AD201" s="66"/>
      <c r="AE201" s="129"/>
      <c r="AF201" s="66"/>
      <c r="AG201" s="129"/>
      <c r="AH201" s="63"/>
      <c r="AI201" s="63"/>
      <c r="AJ201" s="63"/>
      <c r="AK201" s="129"/>
      <c r="AL201" s="129"/>
      <c r="AM201" s="129"/>
      <c r="AN201" s="129"/>
      <c r="AO201" s="63"/>
    </row>
    <row r="202" spans="1:41" s="134" customFormat="1" ht="21" x14ac:dyDescent="0.25">
      <c r="A202" s="63"/>
      <c r="B202" s="63"/>
      <c r="C202" s="63"/>
      <c r="D202" s="128"/>
      <c r="E202" s="128"/>
      <c r="F202" s="128"/>
      <c r="G202" s="63"/>
      <c r="H202" s="63"/>
      <c r="I202" s="130"/>
      <c r="J202" s="70"/>
      <c r="K202" s="130"/>
      <c r="L202" s="130"/>
      <c r="M202" s="130"/>
      <c r="N202" s="70"/>
      <c r="O202" s="130"/>
      <c r="P202" s="70"/>
      <c r="Q202" s="130"/>
      <c r="R202" s="130"/>
      <c r="S202" s="63"/>
      <c r="T202" s="63"/>
      <c r="U202" s="70"/>
      <c r="V202" s="70"/>
      <c r="W202" s="70"/>
      <c r="X202" s="131"/>
      <c r="Y202" s="63"/>
      <c r="Z202" s="63"/>
      <c r="AA202" s="70"/>
      <c r="AB202" s="132"/>
      <c r="AC202" s="132"/>
      <c r="AD202" s="66"/>
      <c r="AE202" s="129"/>
      <c r="AF202" s="66"/>
      <c r="AG202" s="129"/>
      <c r="AH202" s="63"/>
      <c r="AI202" s="63"/>
      <c r="AJ202" s="63"/>
      <c r="AK202" s="129"/>
      <c r="AL202" s="129"/>
      <c r="AM202" s="129"/>
      <c r="AN202" s="129"/>
      <c r="AO202" s="63"/>
    </row>
    <row r="203" spans="1:41" s="134" customFormat="1" ht="21" x14ac:dyDescent="0.25">
      <c r="A203" s="63"/>
      <c r="B203" s="63"/>
      <c r="C203" s="63"/>
      <c r="D203" s="128"/>
      <c r="E203" s="128"/>
      <c r="F203" s="128"/>
      <c r="G203" s="63"/>
      <c r="H203" s="63"/>
      <c r="I203" s="130"/>
      <c r="J203" s="70"/>
      <c r="K203" s="130"/>
      <c r="L203" s="130"/>
      <c r="M203" s="130"/>
      <c r="N203" s="70"/>
      <c r="O203" s="130"/>
      <c r="P203" s="70"/>
      <c r="Q203" s="130"/>
      <c r="R203" s="130"/>
      <c r="S203" s="63"/>
      <c r="T203" s="63"/>
      <c r="U203" s="70"/>
      <c r="V203" s="70"/>
      <c r="W203" s="70"/>
      <c r="X203" s="131"/>
      <c r="Y203" s="63"/>
      <c r="Z203" s="63"/>
      <c r="AA203" s="70"/>
      <c r="AB203" s="132"/>
      <c r="AC203" s="132"/>
      <c r="AD203" s="66"/>
      <c r="AE203" s="129"/>
      <c r="AF203" s="66"/>
      <c r="AG203" s="129"/>
      <c r="AH203" s="63"/>
      <c r="AI203" s="63"/>
      <c r="AJ203" s="63"/>
      <c r="AK203" s="129"/>
      <c r="AL203" s="129"/>
      <c r="AM203" s="129"/>
      <c r="AN203" s="129"/>
      <c r="AO203" s="63"/>
    </row>
    <row r="204" spans="1:41" s="134" customFormat="1" ht="21" x14ac:dyDescent="0.25">
      <c r="A204" s="63"/>
      <c r="B204" s="63"/>
      <c r="C204" s="63"/>
      <c r="D204" s="128"/>
      <c r="E204" s="128"/>
      <c r="F204" s="128"/>
      <c r="G204" s="63"/>
      <c r="H204" s="63"/>
      <c r="I204" s="130"/>
      <c r="J204" s="70"/>
      <c r="K204" s="130"/>
      <c r="L204" s="130"/>
      <c r="M204" s="130"/>
      <c r="N204" s="70"/>
      <c r="O204" s="130"/>
      <c r="P204" s="70"/>
      <c r="Q204" s="130"/>
      <c r="R204" s="130"/>
      <c r="S204" s="63"/>
      <c r="T204" s="63"/>
      <c r="U204" s="70"/>
      <c r="V204" s="70"/>
      <c r="W204" s="70"/>
      <c r="X204" s="131"/>
      <c r="Y204" s="63"/>
      <c r="Z204" s="63"/>
      <c r="AA204" s="70"/>
      <c r="AB204" s="132"/>
      <c r="AC204" s="132"/>
      <c r="AD204" s="66"/>
      <c r="AE204" s="129"/>
      <c r="AF204" s="66"/>
      <c r="AG204" s="129"/>
      <c r="AH204" s="63"/>
      <c r="AI204" s="63"/>
      <c r="AJ204" s="63"/>
      <c r="AK204" s="129"/>
      <c r="AL204" s="129"/>
      <c r="AM204" s="129"/>
      <c r="AN204" s="129"/>
      <c r="AO204" s="63"/>
    </row>
    <row r="205" spans="1:41" s="134" customFormat="1" ht="21" x14ac:dyDescent="0.25">
      <c r="A205" s="63"/>
      <c r="B205" s="63"/>
      <c r="C205" s="63"/>
      <c r="D205" s="128"/>
      <c r="E205" s="128"/>
      <c r="F205" s="128"/>
      <c r="G205" s="63"/>
      <c r="H205" s="63"/>
      <c r="I205" s="130"/>
      <c r="J205" s="70"/>
      <c r="K205" s="130"/>
      <c r="L205" s="130"/>
      <c r="M205" s="130"/>
      <c r="N205" s="70"/>
      <c r="O205" s="130"/>
      <c r="P205" s="70"/>
      <c r="Q205" s="130"/>
      <c r="R205" s="130"/>
      <c r="S205" s="63"/>
      <c r="T205" s="63"/>
      <c r="U205" s="70"/>
      <c r="V205" s="70"/>
      <c r="W205" s="70"/>
      <c r="X205" s="131"/>
      <c r="Y205" s="63"/>
      <c r="Z205" s="63"/>
      <c r="AA205" s="70"/>
      <c r="AB205" s="132"/>
      <c r="AC205" s="132"/>
      <c r="AD205" s="66"/>
      <c r="AE205" s="129"/>
      <c r="AF205" s="66"/>
      <c r="AG205" s="129"/>
      <c r="AH205" s="63"/>
      <c r="AI205" s="63"/>
      <c r="AJ205" s="63"/>
      <c r="AK205" s="129"/>
      <c r="AL205" s="129"/>
      <c r="AM205" s="129"/>
      <c r="AN205" s="129"/>
      <c r="AO205" s="63"/>
    </row>
    <row r="206" spans="1:41" s="134" customFormat="1" ht="21" x14ac:dyDescent="0.25">
      <c r="A206" s="63"/>
      <c r="B206" s="63"/>
      <c r="C206" s="63"/>
      <c r="D206" s="128"/>
      <c r="E206" s="128"/>
      <c r="F206" s="128"/>
      <c r="G206" s="63"/>
      <c r="H206" s="63"/>
      <c r="I206" s="130"/>
      <c r="J206" s="70"/>
      <c r="K206" s="130"/>
      <c r="L206" s="130"/>
      <c r="M206" s="130"/>
      <c r="N206" s="70"/>
      <c r="O206" s="130"/>
      <c r="P206" s="70"/>
      <c r="Q206" s="130"/>
      <c r="R206" s="130"/>
      <c r="S206" s="63"/>
      <c r="T206" s="63"/>
      <c r="U206" s="70"/>
      <c r="V206" s="70"/>
      <c r="W206" s="70"/>
      <c r="X206" s="131"/>
      <c r="Y206" s="63"/>
      <c r="Z206" s="63"/>
      <c r="AA206" s="70"/>
      <c r="AB206" s="132"/>
      <c r="AC206" s="132"/>
      <c r="AD206" s="66"/>
      <c r="AE206" s="129"/>
      <c r="AF206" s="66"/>
      <c r="AG206" s="129"/>
      <c r="AH206" s="63"/>
      <c r="AI206" s="63"/>
      <c r="AJ206" s="63"/>
      <c r="AK206" s="129"/>
      <c r="AL206" s="129"/>
      <c r="AM206" s="129"/>
      <c r="AN206" s="129"/>
      <c r="AO206" s="63"/>
    </row>
    <row r="207" spans="1:41" s="134" customFormat="1" ht="21" x14ac:dyDescent="0.25">
      <c r="A207" s="63"/>
      <c r="B207" s="63"/>
      <c r="C207" s="63"/>
      <c r="D207" s="128"/>
      <c r="E207" s="128"/>
      <c r="F207" s="128"/>
      <c r="G207" s="63"/>
      <c r="H207" s="63"/>
      <c r="I207" s="130"/>
      <c r="J207" s="70"/>
      <c r="K207" s="130"/>
      <c r="L207" s="130"/>
      <c r="M207" s="130"/>
      <c r="N207" s="70"/>
      <c r="O207" s="130"/>
      <c r="P207" s="70"/>
      <c r="Q207" s="130"/>
      <c r="R207" s="130"/>
      <c r="S207" s="63"/>
      <c r="T207" s="63"/>
      <c r="U207" s="70"/>
      <c r="V207" s="70"/>
      <c r="W207" s="70"/>
      <c r="X207" s="131"/>
      <c r="Y207" s="63"/>
      <c r="Z207" s="63"/>
      <c r="AA207" s="70"/>
      <c r="AB207" s="132"/>
      <c r="AC207" s="132"/>
      <c r="AD207" s="66"/>
      <c r="AE207" s="129"/>
      <c r="AF207" s="66"/>
      <c r="AG207" s="129"/>
      <c r="AH207" s="63"/>
      <c r="AI207" s="63"/>
      <c r="AJ207" s="63"/>
      <c r="AK207" s="129"/>
      <c r="AL207" s="129"/>
      <c r="AM207" s="129"/>
      <c r="AN207" s="129"/>
      <c r="AO207" s="63"/>
    </row>
    <row r="208" spans="1:41" s="134" customFormat="1" ht="21" x14ac:dyDescent="0.25">
      <c r="A208" s="63"/>
      <c r="B208" s="63"/>
      <c r="C208" s="63"/>
      <c r="D208" s="128"/>
      <c r="E208" s="128"/>
      <c r="F208" s="128"/>
      <c r="G208" s="63"/>
      <c r="H208" s="63"/>
      <c r="I208" s="130"/>
      <c r="J208" s="70"/>
      <c r="K208" s="130"/>
      <c r="L208" s="130"/>
      <c r="M208" s="130"/>
      <c r="N208" s="70"/>
      <c r="O208" s="130"/>
      <c r="P208" s="70"/>
      <c r="Q208" s="130"/>
      <c r="R208" s="130"/>
      <c r="S208" s="63"/>
      <c r="T208" s="63"/>
      <c r="U208" s="70"/>
      <c r="V208" s="70"/>
      <c r="W208" s="70"/>
      <c r="X208" s="131"/>
      <c r="Y208" s="63"/>
      <c r="Z208" s="63"/>
      <c r="AA208" s="70"/>
      <c r="AB208" s="132"/>
      <c r="AC208" s="132"/>
      <c r="AD208" s="66"/>
      <c r="AE208" s="129"/>
      <c r="AF208" s="66"/>
      <c r="AG208" s="129"/>
      <c r="AH208" s="63"/>
      <c r="AI208" s="63"/>
      <c r="AJ208" s="63"/>
      <c r="AK208" s="129"/>
      <c r="AL208" s="129"/>
      <c r="AM208" s="129"/>
      <c r="AN208" s="129"/>
      <c r="AO208" s="63"/>
    </row>
    <row r="209" spans="1:41" s="134" customFormat="1" ht="21" x14ac:dyDescent="0.25">
      <c r="A209" s="63"/>
      <c r="B209" s="63"/>
      <c r="C209" s="63"/>
      <c r="D209" s="128"/>
      <c r="E209" s="128"/>
      <c r="F209" s="128"/>
      <c r="G209" s="63"/>
      <c r="H209" s="63"/>
      <c r="I209" s="130"/>
      <c r="J209" s="70"/>
      <c r="K209" s="130"/>
      <c r="L209" s="130"/>
      <c r="M209" s="130"/>
      <c r="N209" s="70"/>
      <c r="O209" s="130"/>
      <c r="P209" s="70"/>
      <c r="Q209" s="130"/>
      <c r="R209" s="130"/>
      <c r="S209" s="63"/>
      <c r="T209" s="63"/>
      <c r="U209" s="70"/>
      <c r="V209" s="70"/>
      <c r="W209" s="70"/>
      <c r="X209" s="131"/>
      <c r="Y209" s="63"/>
      <c r="Z209" s="63"/>
      <c r="AA209" s="70"/>
      <c r="AB209" s="132"/>
      <c r="AC209" s="132"/>
      <c r="AD209" s="66"/>
      <c r="AE209" s="129"/>
      <c r="AF209" s="66"/>
      <c r="AG209" s="129"/>
      <c r="AH209" s="63"/>
      <c r="AI209" s="63"/>
      <c r="AJ209" s="63"/>
      <c r="AK209" s="129"/>
      <c r="AL209" s="129"/>
      <c r="AM209" s="129"/>
      <c r="AN209" s="129"/>
      <c r="AO209" s="63"/>
    </row>
    <row r="210" spans="1:41" s="134" customFormat="1" ht="21" x14ac:dyDescent="0.25">
      <c r="A210" s="63"/>
      <c r="B210" s="63"/>
      <c r="C210" s="63"/>
      <c r="D210" s="128"/>
      <c r="E210" s="128"/>
      <c r="F210" s="128"/>
      <c r="G210" s="63"/>
      <c r="H210" s="63"/>
      <c r="I210" s="130"/>
      <c r="J210" s="70"/>
      <c r="K210" s="130"/>
      <c r="L210" s="130"/>
      <c r="M210" s="130"/>
      <c r="N210" s="70"/>
      <c r="O210" s="130"/>
      <c r="P210" s="70"/>
      <c r="Q210" s="130"/>
      <c r="R210" s="130"/>
      <c r="S210" s="63"/>
      <c r="T210" s="63"/>
      <c r="U210" s="70"/>
      <c r="V210" s="70"/>
      <c r="W210" s="70"/>
      <c r="X210" s="131"/>
      <c r="Y210" s="63"/>
      <c r="Z210" s="63"/>
      <c r="AA210" s="70"/>
      <c r="AB210" s="132"/>
      <c r="AC210" s="132"/>
      <c r="AD210" s="66"/>
      <c r="AE210" s="129"/>
      <c r="AF210" s="66"/>
      <c r="AG210" s="129"/>
      <c r="AH210" s="63"/>
      <c r="AI210" s="63"/>
      <c r="AJ210" s="63"/>
      <c r="AK210" s="129"/>
      <c r="AL210" s="129"/>
      <c r="AM210" s="129"/>
      <c r="AN210" s="129"/>
      <c r="AO210" s="63"/>
    </row>
    <row r="211" spans="1:41" s="134" customFormat="1" ht="21" x14ac:dyDescent="0.25">
      <c r="A211" s="63"/>
      <c r="B211" s="63"/>
      <c r="C211" s="63"/>
      <c r="D211" s="128"/>
      <c r="E211" s="128"/>
      <c r="F211" s="128"/>
      <c r="G211" s="63"/>
      <c r="H211" s="63"/>
      <c r="I211" s="130"/>
      <c r="J211" s="70"/>
      <c r="K211" s="130"/>
      <c r="L211" s="130"/>
      <c r="M211" s="130"/>
      <c r="N211" s="70"/>
      <c r="O211" s="130"/>
      <c r="P211" s="70"/>
      <c r="Q211" s="130"/>
      <c r="R211" s="130"/>
      <c r="S211" s="63"/>
      <c r="T211" s="63"/>
      <c r="U211" s="70"/>
      <c r="V211" s="70"/>
      <c r="W211" s="70"/>
      <c r="X211" s="131"/>
      <c r="Y211" s="63"/>
      <c r="Z211" s="63"/>
      <c r="AA211" s="70"/>
      <c r="AB211" s="132"/>
      <c r="AC211" s="132"/>
      <c r="AD211" s="66"/>
      <c r="AE211" s="129"/>
      <c r="AF211" s="66"/>
      <c r="AG211" s="129"/>
      <c r="AH211" s="63"/>
      <c r="AI211" s="63"/>
      <c r="AJ211" s="63"/>
      <c r="AK211" s="129"/>
      <c r="AL211" s="129"/>
      <c r="AM211" s="129"/>
      <c r="AN211" s="129"/>
      <c r="AO211" s="63"/>
    </row>
    <row r="212" spans="1:41" s="134" customFormat="1" ht="21" x14ac:dyDescent="0.25">
      <c r="A212" s="63"/>
      <c r="B212" s="63"/>
      <c r="C212" s="63"/>
      <c r="D212" s="128"/>
      <c r="E212" s="128"/>
      <c r="F212" s="128"/>
      <c r="G212" s="63"/>
      <c r="H212" s="63"/>
      <c r="I212" s="130"/>
      <c r="J212" s="70"/>
      <c r="K212" s="130"/>
      <c r="L212" s="130"/>
      <c r="M212" s="130"/>
      <c r="N212" s="70"/>
      <c r="O212" s="130"/>
      <c r="P212" s="70"/>
      <c r="Q212" s="130"/>
      <c r="R212" s="130"/>
      <c r="S212" s="63"/>
      <c r="T212" s="63"/>
      <c r="U212" s="70"/>
      <c r="V212" s="70"/>
      <c r="W212" s="70"/>
      <c r="X212" s="131"/>
      <c r="Y212" s="63"/>
      <c r="Z212" s="63"/>
      <c r="AA212" s="70"/>
      <c r="AB212" s="132"/>
      <c r="AC212" s="132"/>
      <c r="AD212" s="66"/>
      <c r="AE212" s="129"/>
      <c r="AF212" s="66"/>
      <c r="AG212" s="129"/>
      <c r="AH212" s="63"/>
      <c r="AI212" s="63"/>
      <c r="AJ212" s="63"/>
      <c r="AK212" s="129"/>
      <c r="AL212" s="129"/>
      <c r="AM212" s="129"/>
      <c r="AN212" s="129"/>
      <c r="AO212" s="63"/>
    </row>
    <row r="213" spans="1:41" s="134" customFormat="1" ht="21" x14ac:dyDescent="0.25">
      <c r="A213" s="63"/>
      <c r="B213" s="63"/>
      <c r="C213" s="63"/>
      <c r="D213" s="128"/>
      <c r="E213" s="128"/>
      <c r="F213" s="128"/>
      <c r="G213" s="63"/>
      <c r="H213" s="63"/>
      <c r="I213" s="130"/>
      <c r="J213" s="70"/>
      <c r="K213" s="130"/>
      <c r="L213" s="130"/>
      <c r="M213" s="130"/>
      <c r="N213" s="70"/>
      <c r="O213" s="130"/>
      <c r="P213" s="70"/>
      <c r="Q213" s="130"/>
      <c r="R213" s="130"/>
      <c r="S213" s="63"/>
      <c r="T213" s="63"/>
      <c r="U213" s="70"/>
      <c r="V213" s="70"/>
      <c r="W213" s="70"/>
      <c r="X213" s="131"/>
      <c r="Y213" s="63"/>
      <c r="Z213" s="63"/>
      <c r="AA213" s="70"/>
      <c r="AB213" s="132"/>
      <c r="AC213" s="132"/>
      <c r="AD213" s="66"/>
      <c r="AE213" s="129"/>
      <c r="AF213" s="66"/>
      <c r="AG213" s="129"/>
      <c r="AH213" s="63"/>
      <c r="AI213" s="63"/>
      <c r="AJ213" s="63"/>
      <c r="AK213" s="129"/>
      <c r="AL213" s="129"/>
      <c r="AM213" s="129"/>
      <c r="AN213" s="129"/>
      <c r="AO213" s="63"/>
    </row>
    <row r="214" spans="1:41" s="134" customFormat="1" ht="21" x14ac:dyDescent="0.25">
      <c r="A214" s="63"/>
      <c r="B214" s="63"/>
      <c r="C214" s="63"/>
      <c r="D214" s="128"/>
      <c r="E214" s="128"/>
      <c r="F214" s="128"/>
      <c r="G214" s="63"/>
      <c r="H214" s="63"/>
      <c r="I214" s="130"/>
      <c r="J214" s="70"/>
      <c r="K214" s="130"/>
      <c r="L214" s="130"/>
      <c r="M214" s="130"/>
      <c r="N214" s="70"/>
      <c r="O214" s="130"/>
      <c r="P214" s="70"/>
      <c r="Q214" s="130"/>
      <c r="R214" s="130"/>
      <c r="S214" s="63"/>
      <c r="T214" s="63"/>
      <c r="U214" s="70"/>
      <c r="V214" s="70"/>
      <c r="W214" s="70"/>
      <c r="X214" s="131"/>
      <c r="Y214" s="63"/>
      <c r="Z214" s="63"/>
      <c r="AA214" s="70"/>
      <c r="AB214" s="132"/>
      <c r="AC214" s="132"/>
      <c r="AD214" s="66"/>
      <c r="AE214" s="129"/>
      <c r="AF214" s="66"/>
      <c r="AG214" s="129"/>
      <c r="AH214" s="63"/>
      <c r="AI214" s="63"/>
      <c r="AJ214" s="63"/>
      <c r="AK214" s="129"/>
      <c r="AL214" s="129"/>
      <c r="AM214" s="129"/>
      <c r="AN214" s="129"/>
      <c r="AO214" s="63"/>
    </row>
    <row r="215" spans="1:41" s="134" customFormat="1" ht="21" x14ac:dyDescent="0.25">
      <c r="A215" s="63"/>
      <c r="B215" s="63"/>
      <c r="C215" s="63"/>
      <c r="D215" s="128"/>
      <c r="E215" s="128"/>
      <c r="F215" s="128"/>
      <c r="G215" s="63"/>
      <c r="H215" s="63"/>
      <c r="I215" s="130"/>
      <c r="J215" s="70"/>
      <c r="K215" s="130"/>
      <c r="L215" s="130"/>
      <c r="M215" s="130"/>
      <c r="N215" s="70"/>
      <c r="O215" s="130"/>
      <c r="P215" s="70"/>
      <c r="Q215" s="130"/>
      <c r="R215" s="130"/>
      <c r="S215" s="63"/>
      <c r="T215" s="63"/>
      <c r="U215" s="70"/>
      <c r="V215" s="70"/>
      <c r="W215" s="70"/>
      <c r="X215" s="131"/>
      <c r="Y215" s="63"/>
      <c r="Z215" s="63"/>
      <c r="AA215" s="70"/>
      <c r="AB215" s="132"/>
      <c r="AC215" s="132"/>
      <c r="AD215" s="66"/>
      <c r="AE215" s="129"/>
      <c r="AF215" s="66"/>
      <c r="AG215" s="129"/>
      <c r="AH215" s="63"/>
      <c r="AI215" s="63"/>
      <c r="AJ215" s="63"/>
      <c r="AK215" s="129"/>
      <c r="AL215" s="129"/>
      <c r="AM215" s="129"/>
      <c r="AN215" s="129"/>
      <c r="AO215" s="63"/>
    </row>
    <row r="216" spans="1:41" s="134" customFormat="1" ht="21" x14ac:dyDescent="0.25">
      <c r="A216" s="63"/>
      <c r="B216" s="63"/>
      <c r="C216" s="63"/>
      <c r="D216" s="128"/>
      <c r="E216" s="128"/>
      <c r="F216" s="128"/>
      <c r="G216" s="63"/>
      <c r="H216" s="63"/>
      <c r="I216" s="130"/>
      <c r="J216" s="70"/>
      <c r="K216" s="130"/>
      <c r="L216" s="130"/>
      <c r="M216" s="130"/>
      <c r="N216" s="70"/>
      <c r="O216" s="130"/>
      <c r="P216" s="70"/>
      <c r="Q216" s="130"/>
      <c r="R216" s="130"/>
      <c r="S216" s="63"/>
      <c r="T216" s="63"/>
      <c r="U216" s="70"/>
      <c r="V216" s="70"/>
      <c r="W216" s="70"/>
      <c r="X216" s="131"/>
      <c r="Y216" s="63"/>
      <c r="Z216" s="63"/>
      <c r="AA216" s="70"/>
      <c r="AB216" s="132"/>
      <c r="AC216" s="132"/>
      <c r="AD216" s="66"/>
      <c r="AE216" s="129"/>
      <c r="AF216" s="66"/>
      <c r="AG216" s="129"/>
      <c r="AH216" s="63"/>
      <c r="AI216" s="63"/>
      <c r="AJ216" s="63"/>
      <c r="AK216" s="129"/>
      <c r="AL216" s="129"/>
      <c r="AM216" s="129"/>
      <c r="AN216" s="129"/>
      <c r="AO216" s="63"/>
    </row>
    <row r="217" spans="1:41" s="134" customFormat="1" ht="21" x14ac:dyDescent="0.25">
      <c r="A217" s="63"/>
      <c r="B217" s="63"/>
      <c r="C217" s="63"/>
      <c r="D217" s="128"/>
      <c r="E217" s="128"/>
      <c r="F217" s="128"/>
      <c r="G217" s="63"/>
      <c r="H217" s="63"/>
      <c r="I217" s="130"/>
      <c r="J217" s="70"/>
      <c r="K217" s="130"/>
      <c r="L217" s="130"/>
      <c r="M217" s="130"/>
      <c r="N217" s="70"/>
      <c r="O217" s="130"/>
      <c r="P217" s="70"/>
      <c r="Q217" s="130"/>
      <c r="R217" s="130"/>
      <c r="S217" s="63"/>
      <c r="T217" s="63"/>
      <c r="U217" s="70"/>
      <c r="V217" s="70"/>
      <c r="W217" s="70"/>
      <c r="X217" s="131"/>
      <c r="Y217" s="63"/>
      <c r="Z217" s="63"/>
      <c r="AA217" s="70"/>
      <c r="AB217" s="132"/>
      <c r="AC217" s="132"/>
      <c r="AD217" s="66"/>
      <c r="AE217" s="129"/>
      <c r="AF217" s="66"/>
      <c r="AG217" s="129"/>
      <c r="AH217" s="63"/>
      <c r="AI217" s="63"/>
      <c r="AJ217" s="63"/>
      <c r="AK217" s="129"/>
      <c r="AL217" s="129"/>
      <c r="AM217" s="129"/>
      <c r="AN217" s="129"/>
      <c r="AO217" s="63"/>
    </row>
    <row r="218" spans="1:41" s="134" customFormat="1" ht="21" x14ac:dyDescent="0.25">
      <c r="A218" s="63"/>
      <c r="B218" s="63"/>
      <c r="C218" s="63"/>
      <c r="D218" s="128"/>
      <c r="E218" s="128"/>
      <c r="F218" s="128"/>
      <c r="G218" s="63"/>
      <c r="H218" s="63"/>
      <c r="I218" s="130"/>
      <c r="J218" s="70"/>
      <c r="K218" s="130"/>
      <c r="L218" s="130"/>
      <c r="M218" s="130"/>
      <c r="N218" s="70"/>
      <c r="O218" s="130"/>
      <c r="P218" s="70"/>
      <c r="Q218" s="130"/>
      <c r="R218" s="130"/>
      <c r="S218" s="63"/>
      <c r="T218" s="63"/>
      <c r="U218" s="70"/>
      <c r="V218" s="70"/>
      <c r="W218" s="70"/>
      <c r="X218" s="131"/>
      <c r="Y218" s="63"/>
      <c r="Z218" s="63"/>
      <c r="AA218" s="70"/>
      <c r="AB218" s="132"/>
      <c r="AC218" s="132"/>
      <c r="AD218" s="66"/>
      <c r="AE218" s="129"/>
      <c r="AF218" s="66"/>
      <c r="AG218" s="129"/>
      <c r="AH218" s="63"/>
      <c r="AI218" s="63"/>
      <c r="AJ218" s="63"/>
      <c r="AK218" s="129"/>
      <c r="AL218" s="129"/>
      <c r="AM218" s="129"/>
      <c r="AN218" s="129"/>
      <c r="AO218" s="63"/>
    </row>
    <row r="219" spans="1:41" s="134" customFormat="1" ht="21" x14ac:dyDescent="0.25">
      <c r="A219" s="63"/>
      <c r="B219" s="63"/>
      <c r="C219" s="63"/>
      <c r="D219" s="128"/>
      <c r="E219" s="128"/>
      <c r="F219" s="128"/>
      <c r="G219" s="63"/>
      <c r="H219" s="63"/>
      <c r="I219" s="130"/>
      <c r="J219" s="70"/>
      <c r="K219" s="130"/>
      <c r="L219" s="130"/>
      <c r="M219" s="130"/>
      <c r="N219" s="70"/>
      <c r="O219" s="130"/>
      <c r="P219" s="70"/>
      <c r="Q219" s="130"/>
      <c r="R219" s="130"/>
      <c r="S219" s="63"/>
      <c r="T219" s="63"/>
      <c r="U219" s="70"/>
      <c r="V219" s="70"/>
      <c r="W219" s="70"/>
      <c r="X219" s="131"/>
      <c r="Y219" s="63"/>
      <c r="Z219" s="63"/>
      <c r="AA219" s="70"/>
      <c r="AB219" s="132"/>
      <c r="AC219" s="132"/>
      <c r="AD219" s="66"/>
      <c r="AE219" s="129"/>
      <c r="AF219" s="66"/>
      <c r="AG219" s="129"/>
      <c r="AH219" s="63"/>
      <c r="AI219" s="63"/>
      <c r="AJ219" s="63"/>
      <c r="AK219" s="129"/>
      <c r="AL219" s="129"/>
      <c r="AM219" s="129"/>
      <c r="AN219" s="129"/>
      <c r="AO219" s="63"/>
    </row>
    <row r="220" spans="1:41" s="134" customFormat="1" ht="21" x14ac:dyDescent="0.25">
      <c r="A220" s="63"/>
      <c r="B220" s="63"/>
      <c r="C220" s="63"/>
      <c r="D220" s="128"/>
      <c r="E220" s="128"/>
      <c r="F220" s="128"/>
      <c r="G220" s="63"/>
      <c r="H220" s="63"/>
      <c r="I220" s="130"/>
      <c r="J220" s="70"/>
      <c r="K220" s="130"/>
      <c r="L220" s="130"/>
      <c r="M220" s="130"/>
      <c r="N220" s="70"/>
      <c r="O220" s="130"/>
      <c r="P220" s="70"/>
      <c r="Q220" s="130"/>
      <c r="R220" s="130"/>
      <c r="S220" s="63"/>
      <c r="T220" s="63"/>
      <c r="U220" s="70"/>
      <c r="V220" s="70"/>
      <c r="W220" s="70"/>
      <c r="X220" s="131"/>
      <c r="Y220" s="63"/>
      <c r="Z220" s="63"/>
      <c r="AA220" s="70"/>
      <c r="AB220" s="132"/>
      <c r="AC220" s="132"/>
      <c r="AD220" s="66"/>
      <c r="AE220" s="129"/>
      <c r="AF220" s="66"/>
      <c r="AG220" s="129"/>
      <c r="AH220" s="63"/>
      <c r="AI220" s="63"/>
      <c r="AJ220" s="63"/>
      <c r="AK220" s="129"/>
      <c r="AL220" s="129"/>
      <c r="AM220" s="129"/>
      <c r="AN220" s="129"/>
      <c r="AO220" s="63"/>
    </row>
    <row r="221" spans="1:41" s="134" customFormat="1" ht="21" x14ac:dyDescent="0.25">
      <c r="A221" s="63"/>
      <c r="B221" s="63"/>
      <c r="C221" s="63"/>
      <c r="D221" s="128"/>
      <c r="E221" s="128"/>
      <c r="F221" s="128"/>
      <c r="G221" s="63"/>
      <c r="H221" s="63"/>
      <c r="I221" s="130"/>
      <c r="J221" s="70"/>
      <c r="K221" s="130"/>
      <c r="L221" s="130"/>
      <c r="M221" s="130"/>
      <c r="N221" s="70"/>
      <c r="O221" s="130"/>
      <c r="P221" s="70"/>
      <c r="Q221" s="130"/>
      <c r="R221" s="130"/>
      <c r="S221" s="63"/>
      <c r="T221" s="63"/>
      <c r="U221" s="70"/>
      <c r="V221" s="70"/>
      <c r="W221" s="70"/>
      <c r="X221" s="131"/>
      <c r="Y221" s="63"/>
      <c r="Z221" s="63"/>
      <c r="AA221" s="70"/>
      <c r="AB221" s="132"/>
      <c r="AC221" s="132"/>
      <c r="AD221" s="66"/>
      <c r="AE221" s="129"/>
      <c r="AF221" s="66"/>
      <c r="AG221" s="129"/>
      <c r="AH221" s="63"/>
      <c r="AI221" s="63"/>
      <c r="AJ221" s="63"/>
      <c r="AK221" s="129"/>
      <c r="AL221" s="129"/>
      <c r="AM221" s="129"/>
      <c r="AN221" s="129"/>
      <c r="AO221" s="63"/>
    </row>
    <row r="222" spans="1:41" s="134" customFormat="1" ht="21" x14ac:dyDescent="0.25">
      <c r="A222" s="63"/>
      <c r="B222" s="63"/>
      <c r="C222" s="63"/>
      <c r="D222" s="128"/>
      <c r="E222" s="128"/>
      <c r="F222" s="128"/>
      <c r="G222" s="63"/>
      <c r="H222" s="63"/>
      <c r="I222" s="130"/>
      <c r="J222" s="70"/>
      <c r="K222" s="130"/>
      <c r="L222" s="130"/>
      <c r="M222" s="130"/>
      <c r="N222" s="70"/>
      <c r="O222" s="130"/>
      <c r="P222" s="70"/>
      <c r="Q222" s="130"/>
      <c r="R222" s="130"/>
      <c r="S222" s="63"/>
      <c r="T222" s="63"/>
      <c r="U222" s="70"/>
      <c r="V222" s="70"/>
      <c r="W222" s="70"/>
      <c r="X222" s="131"/>
      <c r="Y222" s="63"/>
      <c r="Z222" s="63"/>
      <c r="AA222" s="70"/>
      <c r="AB222" s="132"/>
      <c r="AC222" s="132"/>
      <c r="AD222" s="66"/>
      <c r="AE222" s="129"/>
      <c r="AF222" s="66"/>
      <c r="AG222" s="129"/>
      <c r="AH222" s="63"/>
      <c r="AI222" s="63"/>
      <c r="AJ222" s="63"/>
      <c r="AK222" s="129"/>
      <c r="AL222" s="129"/>
      <c r="AM222" s="129"/>
      <c r="AN222" s="129"/>
      <c r="AO222" s="63"/>
    </row>
    <row r="223" spans="1:41" s="134" customFormat="1" ht="21" x14ac:dyDescent="0.25">
      <c r="A223" s="63"/>
      <c r="B223" s="63"/>
      <c r="C223" s="63"/>
      <c r="D223" s="128"/>
      <c r="E223" s="128"/>
      <c r="F223" s="128"/>
      <c r="G223" s="63"/>
      <c r="H223" s="63"/>
      <c r="I223" s="130"/>
      <c r="J223" s="70"/>
      <c r="K223" s="130"/>
      <c r="L223" s="130"/>
      <c r="M223" s="130"/>
      <c r="N223" s="70"/>
      <c r="O223" s="130"/>
      <c r="P223" s="70"/>
      <c r="Q223" s="130"/>
      <c r="R223" s="130"/>
      <c r="S223" s="63"/>
      <c r="T223" s="63"/>
      <c r="U223" s="70"/>
      <c r="V223" s="70"/>
      <c r="W223" s="70"/>
      <c r="X223" s="131"/>
      <c r="Y223" s="63"/>
      <c r="Z223" s="63"/>
      <c r="AA223" s="70"/>
      <c r="AB223" s="132"/>
      <c r="AC223" s="132"/>
      <c r="AD223" s="66"/>
      <c r="AE223" s="129"/>
      <c r="AF223" s="66"/>
      <c r="AG223" s="129"/>
      <c r="AH223" s="63"/>
      <c r="AI223" s="63"/>
      <c r="AJ223" s="63"/>
      <c r="AK223" s="129"/>
      <c r="AL223" s="129"/>
      <c r="AM223" s="129"/>
      <c r="AN223" s="129"/>
      <c r="AO223" s="63"/>
    </row>
    <row r="224" spans="1:41" s="134" customFormat="1" ht="21" x14ac:dyDescent="0.25">
      <c r="A224" s="63"/>
      <c r="B224" s="63"/>
      <c r="C224" s="63"/>
      <c r="D224" s="128"/>
      <c r="E224" s="128"/>
      <c r="F224" s="128"/>
      <c r="G224" s="63"/>
      <c r="H224" s="63"/>
      <c r="I224" s="130"/>
      <c r="J224" s="70"/>
      <c r="K224" s="130"/>
      <c r="L224" s="130"/>
      <c r="M224" s="130"/>
      <c r="N224" s="70"/>
      <c r="O224" s="130"/>
      <c r="P224" s="70"/>
      <c r="Q224" s="130"/>
      <c r="R224" s="130"/>
      <c r="S224" s="63"/>
      <c r="T224" s="63"/>
      <c r="U224" s="70"/>
      <c r="V224" s="70"/>
      <c r="W224" s="70"/>
      <c r="X224" s="131"/>
      <c r="Y224" s="63"/>
      <c r="Z224" s="63"/>
      <c r="AA224" s="70"/>
      <c r="AB224" s="132"/>
      <c r="AC224" s="132"/>
      <c r="AD224" s="66"/>
      <c r="AE224" s="129"/>
      <c r="AF224" s="66"/>
      <c r="AG224" s="129"/>
      <c r="AH224" s="63"/>
      <c r="AI224" s="63"/>
      <c r="AJ224" s="63"/>
      <c r="AK224" s="129"/>
      <c r="AL224" s="129"/>
      <c r="AM224" s="129"/>
      <c r="AN224" s="129"/>
      <c r="AO224" s="63"/>
    </row>
    <row r="225" spans="1:41" s="134" customFormat="1" ht="21" x14ac:dyDescent="0.25">
      <c r="A225" s="63"/>
      <c r="B225" s="63"/>
      <c r="C225" s="63"/>
      <c r="D225" s="128"/>
      <c r="E225" s="128"/>
      <c r="F225" s="128"/>
      <c r="G225" s="63"/>
      <c r="H225" s="63"/>
      <c r="I225" s="130"/>
      <c r="J225" s="70"/>
      <c r="K225" s="130"/>
      <c r="L225" s="130"/>
      <c r="M225" s="130"/>
      <c r="N225" s="70"/>
      <c r="O225" s="130"/>
      <c r="P225" s="70"/>
      <c r="Q225" s="130"/>
      <c r="R225" s="130"/>
      <c r="S225" s="63"/>
      <c r="T225" s="63"/>
      <c r="U225" s="70"/>
      <c r="V225" s="70"/>
      <c r="W225" s="70"/>
      <c r="X225" s="131"/>
      <c r="Y225" s="63"/>
      <c r="Z225" s="63"/>
      <c r="AA225" s="70"/>
      <c r="AB225" s="132"/>
      <c r="AC225" s="132"/>
      <c r="AD225" s="66"/>
      <c r="AE225" s="129"/>
      <c r="AF225" s="66"/>
      <c r="AG225" s="129"/>
      <c r="AH225" s="63"/>
      <c r="AI225" s="63"/>
      <c r="AJ225" s="63"/>
      <c r="AK225" s="129"/>
      <c r="AL225" s="129"/>
      <c r="AM225" s="129"/>
      <c r="AN225" s="129"/>
      <c r="AO225" s="63"/>
    </row>
    <row r="226" spans="1:41" s="134" customFormat="1" ht="21" x14ac:dyDescent="0.25">
      <c r="A226" s="63"/>
      <c r="B226" s="63"/>
      <c r="C226" s="63"/>
      <c r="D226" s="128"/>
      <c r="E226" s="128"/>
      <c r="F226" s="128"/>
      <c r="G226" s="63"/>
      <c r="H226" s="63"/>
      <c r="I226" s="130"/>
      <c r="J226" s="70"/>
      <c r="K226" s="130"/>
      <c r="L226" s="130"/>
      <c r="M226" s="130"/>
      <c r="N226" s="70"/>
      <c r="O226" s="130"/>
      <c r="P226" s="70"/>
      <c r="Q226" s="130"/>
      <c r="R226" s="130"/>
      <c r="S226" s="63"/>
      <c r="T226" s="63"/>
      <c r="U226" s="70"/>
      <c r="V226" s="70"/>
      <c r="W226" s="70"/>
      <c r="X226" s="131"/>
      <c r="Y226" s="63"/>
      <c r="Z226" s="63"/>
      <c r="AA226" s="70"/>
      <c r="AB226" s="132"/>
      <c r="AC226" s="132"/>
      <c r="AD226" s="66"/>
      <c r="AE226" s="129"/>
      <c r="AF226" s="66"/>
      <c r="AG226" s="129"/>
      <c r="AH226" s="63"/>
      <c r="AI226" s="63"/>
      <c r="AJ226" s="63"/>
      <c r="AK226" s="129"/>
      <c r="AL226" s="129"/>
      <c r="AM226" s="129"/>
      <c r="AN226" s="129"/>
      <c r="AO226" s="63"/>
    </row>
    <row r="227" spans="1:41" s="134" customFormat="1" ht="21" x14ac:dyDescent="0.25">
      <c r="A227" s="63"/>
      <c r="B227" s="63"/>
      <c r="C227" s="63"/>
      <c r="D227" s="128"/>
      <c r="E227" s="128"/>
      <c r="F227" s="128"/>
      <c r="G227" s="63"/>
      <c r="H227" s="63"/>
      <c r="I227" s="130"/>
      <c r="J227" s="70"/>
      <c r="K227" s="130"/>
      <c r="L227" s="130"/>
      <c r="M227" s="130"/>
      <c r="N227" s="70"/>
      <c r="O227" s="130"/>
      <c r="P227" s="70"/>
      <c r="Q227" s="130"/>
      <c r="R227" s="130"/>
      <c r="S227" s="63"/>
      <c r="T227" s="63"/>
      <c r="U227" s="70"/>
      <c r="V227" s="70"/>
      <c r="W227" s="70"/>
      <c r="X227" s="131"/>
      <c r="Y227" s="63"/>
      <c r="Z227" s="63"/>
      <c r="AA227" s="70"/>
      <c r="AB227" s="132"/>
      <c r="AC227" s="132"/>
      <c r="AD227" s="66"/>
      <c r="AE227" s="129"/>
      <c r="AF227" s="66"/>
      <c r="AG227" s="129"/>
      <c r="AH227" s="63"/>
      <c r="AI227" s="63"/>
      <c r="AJ227" s="63"/>
      <c r="AK227" s="129"/>
      <c r="AL227" s="129"/>
      <c r="AM227" s="129"/>
      <c r="AN227" s="129"/>
      <c r="AO227" s="63"/>
    </row>
    <row r="228" spans="1:41" s="134" customFormat="1" ht="21" x14ac:dyDescent="0.25">
      <c r="A228" s="63"/>
      <c r="B228" s="63"/>
      <c r="C228" s="63"/>
      <c r="D228" s="128"/>
      <c r="E228" s="128"/>
      <c r="F228" s="128"/>
      <c r="G228" s="63"/>
      <c r="H228" s="63"/>
      <c r="I228" s="130"/>
      <c r="J228" s="70"/>
      <c r="K228" s="130"/>
      <c r="L228" s="130"/>
      <c r="M228" s="130"/>
      <c r="N228" s="70"/>
      <c r="O228" s="130"/>
      <c r="P228" s="70"/>
      <c r="Q228" s="130"/>
      <c r="R228" s="130"/>
      <c r="S228" s="63"/>
      <c r="T228" s="63"/>
      <c r="U228" s="70"/>
      <c r="V228" s="70"/>
      <c r="W228" s="70"/>
      <c r="X228" s="131"/>
      <c r="Y228" s="63"/>
      <c r="Z228" s="63"/>
      <c r="AA228" s="70"/>
      <c r="AB228" s="132"/>
      <c r="AC228" s="132"/>
      <c r="AD228" s="66"/>
      <c r="AE228" s="129"/>
      <c r="AF228" s="66"/>
      <c r="AG228" s="129"/>
      <c r="AH228" s="63"/>
      <c r="AI228" s="63"/>
      <c r="AJ228" s="63"/>
      <c r="AK228" s="129"/>
      <c r="AL228" s="129"/>
      <c r="AM228" s="129"/>
      <c r="AN228" s="129"/>
      <c r="AO228" s="63"/>
    </row>
    <row r="229" spans="1:41" s="134" customFormat="1" ht="21" x14ac:dyDescent="0.25">
      <c r="A229" s="63"/>
      <c r="B229" s="63"/>
      <c r="C229" s="63"/>
      <c r="D229" s="128"/>
      <c r="E229" s="128"/>
      <c r="F229" s="128"/>
      <c r="G229" s="63"/>
      <c r="H229" s="63"/>
      <c r="I229" s="130"/>
      <c r="J229" s="70"/>
      <c r="K229" s="130"/>
      <c r="L229" s="130"/>
      <c r="M229" s="130"/>
      <c r="N229" s="70"/>
      <c r="O229" s="130"/>
      <c r="P229" s="70"/>
      <c r="Q229" s="130"/>
      <c r="R229" s="130"/>
      <c r="S229" s="63"/>
      <c r="T229" s="63"/>
      <c r="U229" s="70"/>
      <c r="V229" s="70"/>
      <c r="W229" s="70"/>
      <c r="X229" s="131"/>
      <c r="Y229" s="63"/>
      <c r="Z229" s="63"/>
      <c r="AA229" s="70"/>
      <c r="AB229" s="132"/>
      <c r="AC229" s="132"/>
      <c r="AD229" s="66"/>
      <c r="AE229" s="129"/>
      <c r="AF229" s="66"/>
      <c r="AG229" s="129"/>
      <c r="AH229" s="63"/>
      <c r="AI229" s="63"/>
      <c r="AJ229" s="63"/>
      <c r="AK229" s="129"/>
      <c r="AL229" s="129"/>
      <c r="AM229" s="129"/>
      <c r="AN229" s="129"/>
      <c r="AO229" s="63"/>
    </row>
    <row r="230" spans="1:41" s="134" customFormat="1" ht="21" x14ac:dyDescent="0.25">
      <c r="A230" s="63"/>
      <c r="B230" s="63"/>
      <c r="C230" s="63"/>
      <c r="D230" s="128"/>
      <c r="E230" s="128"/>
      <c r="F230" s="128"/>
      <c r="G230" s="63"/>
      <c r="H230" s="63"/>
      <c r="I230" s="130"/>
      <c r="J230" s="70"/>
      <c r="K230" s="130"/>
      <c r="L230" s="130"/>
      <c r="M230" s="130"/>
      <c r="N230" s="70"/>
      <c r="O230" s="130"/>
      <c r="P230" s="70"/>
      <c r="Q230" s="130"/>
      <c r="R230" s="130"/>
      <c r="S230" s="63"/>
      <c r="T230" s="63"/>
      <c r="U230" s="70"/>
      <c r="V230" s="70"/>
      <c r="W230" s="70"/>
      <c r="X230" s="131"/>
      <c r="Y230" s="63"/>
      <c r="Z230" s="63"/>
      <c r="AA230" s="70"/>
      <c r="AB230" s="132"/>
      <c r="AC230" s="132"/>
      <c r="AD230" s="66"/>
      <c r="AE230" s="129"/>
      <c r="AF230" s="66"/>
      <c r="AG230" s="129"/>
      <c r="AH230" s="63"/>
      <c r="AI230" s="63"/>
      <c r="AJ230" s="63"/>
      <c r="AK230" s="129"/>
      <c r="AL230" s="129"/>
      <c r="AM230" s="129"/>
      <c r="AN230" s="129"/>
      <c r="AO230" s="63"/>
    </row>
    <row r="231" spans="1:41" s="134" customFormat="1" ht="21" x14ac:dyDescent="0.25">
      <c r="A231" s="63"/>
      <c r="B231" s="63"/>
      <c r="C231" s="63"/>
      <c r="D231" s="128"/>
      <c r="E231" s="128"/>
      <c r="F231" s="128"/>
      <c r="G231" s="63"/>
      <c r="H231" s="63"/>
      <c r="I231" s="130"/>
      <c r="J231" s="70"/>
      <c r="K231" s="130"/>
      <c r="L231" s="130"/>
      <c r="M231" s="130"/>
      <c r="N231" s="70"/>
      <c r="O231" s="130"/>
      <c r="P231" s="70"/>
      <c r="Q231" s="130"/>
      <c r="R231" s="130"/>
      <c r="S231" s="63"/>
      <c r="T231" s="63"/>
      <c r="U231" s="70"/>
      <c r="V231" s="70"/>
      <c r="W231" s="70"/>
      <c r="X231" s="131"/>
      <c r="Y231" s="63"/>
      <c r="Z231" s="63"/>
      <c r="AA231" s="70"/>
      <c r="AB231" s="132"/>
      <c r="AC231" s="132"/>
      <c r="AD231" s="66"/>
      <c r="AE231" s="129"/>
      <c r="AF231" s="66"/>
      <c r="AG231" s="129"/>
      <c r="AH231" s="63"/>
      <c r="AI231" s="63"/>
      <c r="AJ231" s="63"/>
      <c r="AK231" s="129"/>
      <c r="AL231" s="129"/>
      <c r="AM231" s="129"/>
      <c r="AN231" s="129"/>
      <c r="AO231" s="63"/>
    </row>
    <row r="232" spans="1:41" s="134" customFormat="1" ht="21" x14ac:dyDescent="0.25">
      <c r="A232" s="63"/>
      <c r="B232" s="63"/>
      <c r="C232" s="63"/>
      <c r="D232" s="128"/>
      <c r="E232" s="128"/>
      <c r="F232" s="128"/>
      <c r="G232" s="63"/>
      <c r="H232" s="63"/>
      <c r="I232" s="130"/>
      <c r="J232" s="70"/>
      <c r="K232" s="130"/>
      <c r="L232" s="130"/>
      <c r="M232" s="130"/>
      <c r="N232" s="70"/>
      <c r="O232" s="130"/>
      <c r="P232" s="70"/>
      <c r="Q232" s="130"/>
      <c r="R232" s="130"/>
      <c r="S232" s="63"/>
      <c r="T232" s="63"/>
      <c r="U232" s="70"/>
      <c r="V232" s="70"/>
      <c r="W232" s="70"/>
      <c r="X232" s="131"/>
      <c r="Y232" s="63"/>
      <c r="Z232" s="63"/>
      <c r="AA232" s="70"/>
      <c r="AB232" s="132"/>
      <c r="AC232" s="132"/>
      <c r="AD232" s="66"/>
      <c r="AE232" s="129"/>
      <c r="AF232" s="66"/>
      <c r="AG232" s="129"/>
      <c r="AH232" s="63"/>
      <c r="AI232" s="63"/>
      <c r="AJ232" s="63"/>
      <c r="AK232" s="129"/>
      <c r="AL232" s="129"/>
      <c r="AM232" s="129"/>
      <c r="AN232" s="129"/>
      <c r="AO232" s="63"/>
    </row>
    <row r="233" spans="1:41" s="134" customFormat="1" ht="21" x14ac:dyDescent="0.25">
      <c r="A233" s="63"/>
      <c r="B233" s="63"/>
      <c r="C233" s="63"/>
      <c r="D233" s="128"/>
      <c r="E233" s="128"/>
      <c r="F233" s="128"/>
      <c r="G233" s="63"/>
      <c r="H233" s="63"/>
      <c r="I233" s="130"/>
      <c r="J233" s="70"/>
      <c r="K233" s="130"/>
      <c r="L233" s="130"/>
      <c r="M233" s="130"/>
      <c r="N233" s="70"/>
      <c r="O233" s="130"/>
      <c r="P233" s="70"/>
      <c r="Q233" s="130"/>
      <c r="R233" s="130"/>
      <c r="S233" s="63"/>
      <c r="T233" s="63"/>
      <c r="U233" s="70"/>
      <c r="V233" s="70"/>
      <c r="W233" s="70"/>
      <c r="X233" s="131"/>
      <c r="Y233" s="63"/>
      <c r="Z233" s="63"/>
      <c r="AA233" s="70"/>
      <c r="AB233" s="132"/>
      <c r="AC233" s="132"/>
      <c r="AD233" s="66"/>
      <c r="AE233" s="129"/>
      <c r="AF233" s="66"/>
      <c r="AG233" s="129"/>
      <c r="AH233" s="63"/>
      <c r="AI233" s="63"/>
      <c r="AJ233" s="63"/>
      <c r="AK233" s="129"/>
      <c r="AL233" s="129"/>
      <c r="AM233" s="129"/>
      <c r="AN233" s="129"/>
      <c r="AO233" s="63"/>
    </row>
    <row r="234" spans="1:41" s="134" customFormat="1" ht="21" x14ac:dyDescent="0.25">
      <c r="A234" s="63"/>
      <c r="B234" s="63"/>
      <c r="C234" s="63"/>
      <c r="D234" s="128"/>
      <c r="E234" s="128"/>
      <c r="F234" s="128"/>
      <c r="G234" s="63"/>
      <c r="H234" s="63"/>
      <c r="I234" s="130"/>
      <c r="J234" s="70"/>
      <c r="K234" s="130"/>
      <c r="L234" s="130"/>
      <c r="M234" s="130"/>
      <c r="N234" s="70"/>
      <c r="O234" s="130"/>
      <c r="P234" s="70"/>
      <c r="Q234" s="130"/>
      <c r="R234" s="130"/>
      <c r="S234" s="63"/>
      <c r="T234" s="63"/>
      <c r="U234" s="70"/>
      <c r="V234" s="70"/>
      <c r="W234" s="70"/>
      <c r="X234" s="131"/>
      <c r="Y234" s="63"/>
      <c r="Z234" s="63"/>
      <c r="AA234" s="70"/>
      <c r="AB234" s="132"/>
      <c r="AC234" s="132"/>
      <c r="AD234" s="66"/>
      <c r="AE234" s="129"/>
      <c r="AF234" s="66"/>
      <c r="AG234" s="129"/>
      <c r="AH234" s="63"/>
      <c r="AI234" s="63"/>
      <c r="AJ234" s="63"/>
      <c r="AK234" s="129"/>
      <c r="AL234" s="129"/>
      <c r="AM234" s="129"/>
      <c r="AN234" s="129"/>
      <c r="AO234" s="63"/>
    </row>
    <row r="235" spans="1:41" s="134" customFormat="1" ht="21" x14ac:dyDescent="0.25">
      <c r="A235" s="63"/>
      <c r="B235" s="63"/>
      <c r="C235" s="63"/>
      <c r="D235" s="128"/>
      <c r="E235" s="128"/>
      <c r="F235" s="128"/>
      <c r="G235" s="63"/>
      <c r="H235" s="63"/>
      <c r="I235" s="130"/>
      <c r="J235" s="70"/>
      <c r="K235" s="130"/>
      <c r="L235" s="130"/>
      <c r="M235" s="130"/>
      <c r="N235" s="70"/>
      <c r="O235" s="130"/>
      <c r="P235" s="70"/>
      <c r="Q235" s="130"/>
      <c r="R235" s="130"/>
      <c r="S235" s="63"/>
      <c r="T235" s="63"/>
      <c r="U235" s="70"/>
      <c r="V235" s="70"/>
      <c r="W235" s="70"/>
      <c r="X235" s="131"/>
      <c r="Y235" s="63"/>
      <c r="Z235" s="63"/>
      <c r="AA235" s="70"/>
      <c r="AB235" s="132"/>
      <c r="AC235" s="132"/>
      <c r="AD235" s="66"/>
      <c r="AE235" s="129"/>
      <c r="AF235" s="66"/>
      <c r="AG235" s="129"/>
      <c r="AH235" s="63"/>
      <c r="AI235" s="63"/>
      <c r="AJ235" s="63"/>
      <c r="AK235" s="129"/>
      <c r="AL235" s="129"/>
      <c r="AM235" s="129"/>
      <c r="AN235" s="129"/>
      <c r="AO235" s="63"/>
    </row>
    <row r="236" spans="1:41" s="134" customFormat="1" ht="21" x14ac:dyDescent="0.25">
      <c r="A236" s="63"/>
      <c r="B236" s="63"/>
      <c r="C236" s="63"/>
      <c r="D236" s="128"/>
      <c r="E236" s="128"/>
      <c r="F236" s="128"/>
      <c r="G236" s="63"/>
      <c r="H236" s="63"/>
      <c r="I236" s="130"/>
      <c r="J236" s="70"/>
      <c r="K236" s="130"/>
      <c r="L236" s="130"/>
      <c r="M236" s="130"/>
      <c r="N236" s="70"/>
      <c r="O236" s="130"/>
      <c r="P236" s="70"/>
      <c r="Q236" s="130"/>
      <c r="R236" s="130"/>
      <c r="S236" s="63"/>
      <c r="T236" s="63"/>
      <c r="U236" s="70"/>
      <c r="V236" s="70"/>
      <c r="W236" s="70"/>
      <c r="X236" s="131"/>
      <c r="Y236" s="63"/>
      <c r="Z236" s="63"/>
      <c r="AA236" s="70"/>
      <c r="AB236" s="132"/>
      <c r="AC236" s="132"/>
      <c r="AD236" s="66"/>
      <c r="AE236" s="129"/>
      <c r="AF236" s="66"/>
      <c r="AG236" s="129"/>
      <c r="AH236" s="63"/>
      <c r="AI236" s="63"/>
      <c r="AJ236" s="63"/>
      <c r="AK236" s="129"/>
      <c r="AL236" s="129"/>
      <c r="AM236" s="129"/>
      <c r="AN236" s="129"/>
      <c r="AO236" s="63"/>
    </row>
    <row r="237" spans="1:41" s="134" customFormat="1" ht="21" x14ac:dyDescent="0.25">
      <c r="A237" s="63"/>
      <c r="B237" s="63"/>
      <c r="C237" s="63"/>
      <c r="D237" s="128"/>
      <c r="E237" s="128"/>
      <c r="F237" s="128"/>
      <c r="G237" s="63"/>
      <c r="H237" s="63"/>
      <c r="I237" s="130"/>
      <c r="J237" s="70"/>
      <c r="K237" s="130"/>
      <c r="L237" s="130"/>
      <c r="M237" s="130"/>
      <c r="N237" s="70"/>
      <c r="O237" s="130"/>
      <c r="P237" s="70"/>
      <c r="Q237" s="130"/>
      <c r="R237" s="130"/>
      <c r="S237" s="63"/>
      <c r="T237" s="63"/>
      <c r="U237" s="70"/>
      <c r="V237" s="70"/>
      <c r="W237" s="70"/>
      <c r="X237" s="131"/>
      <c r="Y237" s="63"/>
      <c r="Z237" s="63"/>
      <c r="AA237" s="70"/>
      <c r="AB237" s="132"/>
      <c r="AC237" s="132"/>
      <c r="AD237" s="66"/>
      <c r="AE237" s="129"/>
      <c r="AF237" s="66"/>
      <c r="AG237" s="129"/>
      <c r="AH237" s="63"/>
      <c r="AI237" s="63"/>
      <c r="AJ237" s="63"/>
      <c r="AK237" s="129"/>
      <c r="AL237" s="129"/>
      <c r="AM237" s="129"/>
      <c r="AN237" s="129"/>
      <c r="AO237" s="63"/>
    </row>
    <row r="238" spans="1:41" s="134" customFormat="1" ht="21" x14ac:dyDescent="0.25">
      <c r="A238" s="63"/>
      <c r="B238" s="63"/>
      <c r="C238" s="63"/>
      <c r="D238" s="128"/>
      <c r="E238" s="128"/>
      <c r="F238" s="128"/>
      <c r="G238" s="63"/>
      <c r="H238" s="63"/>
      <c r="I238" s="130"/>
      <c r="J238" s="70"/>
      <c r="K238" s="130"/>
      <c r="L238" s="130"/>
      <c r="M238" s="130"/>
      <c r="N238" s="70"/>
      <c r="O238" s="130"/>
      <c r="P238" s="70"/>
      <c r="Q238" s="130"/>
      <c r="R238" s="130"/>
      <c r="S238" s="63"/>
      <c r="T238" s="63"/>
      <c r="U238" s="70"/>
      <c r="V238" s="70"/>
      <c r="W238" s="70"/>
      <c r="X238" s="131"/>
      <c r="Y238" s="63"/>
      <c r="Z238" s="63"/>
      <c r="AA238" s="70"/>
      <c r="AB238" s="132"/>
      <c r="AC238" s="132"/>
      <c r="AD238" s="66"/>
      <c r="AE238" s="129"/>
      <c r="AF238" s="66"/>
      <c r="AG238" s="129"/>
      <c r="AH238" s="63"/>
      <c r="AI238" s="63"/>
      <c r="AJ238" s="63"/>
      <c r="AK238" s="129"/>
      <c r="AL238" s="129"/>
      <c r="AM238" s="129"/>
      <c r="AN238" s="129"/>
      <c r="AO238" s="63"/>
    </row>
    <row r="239" spans="1:41" s="134" customFormat="1" ht="21" x14ac:dyDescent="0.25">
      <c r="A239" s="63"/>
      <c r="B239" s="63"/>
      <c r="C239" s="63"/>
      <c r="D239" s="128"/>
      <c r="E239" s="128"/>
      <c r="F239" s="128"/>
      <c r="G239" s="63"/>
      <c r="H239" s="63"/>
      <c r="I239" s="130"/>
      <c r="J239" s="70"/>
      <c r="K239" s="130"/>
      <c r="L239" s="130"/>
      <c r="M239" s="130"/>
      <c r="N239" s="70"/>
      <c r="O239" s="130"/>
      <c r="P239" s="70"/>
      <c r="Q239" s="130"/>
      <c r="R239" s="130"/>
      <c r="S239" s="63"/>
      <c r="T239" s="63"/>
      <c r="U239" s="70"/>
      <c r="V239" s="70"/>
      <c r="W239" s="70"/>
      <c r="X239" s="131"/>
      <c r="Y239" s="63"/>
      <c r="Z239" s="63"/>
      <c r="AA239" s="70"/>
      <c r="AB239" s="132"/>
      <c r="AC239" s="132"/>
      <c r="AD239" s="66"/>
      <c r="AE239" s="129"/>
      <c r="AF239" s="66"/>
      <c r="AG239" s="129"/>
      <c r="AH239" s="63"/>
      <c r="AI239" s="63"/>
      <c r="AJ239" s="63"/>
      <c r="AK239" s="129"/>
      <c r="AL239" s="129"/>
      <c r="AM239" s="129"/>
      <c r="AN239" s="129"/>
      <c r="AO239" s="63"/>
    </row>
    <row r="240" spans="1:41" s="134" customFormat="1" ht="21" x14ac:dyDescent="0.25">
      <c r="A240" s="63"/>
      <c r="B240" s="63"/>
      <c r="C240" s="63"/>
      <c r="D240" s="128"/>
      <c r="E240" s="128"/>
      <c r="F240" s="128"/>
      <c r="G240" s="63"/>
      <c r="H240" s="63"/>
      <c r="I240" s="130"/>
      <c r="J240" s="70"/>
      <c r="K240" s="130"/>
      <c r="L240" s="130"/>
      <c r="M240" s="130"/>
      <c r="N240" s="70"/>
      <c r="O240" s="130"/>
      <c r="P240" s="70"/>
      <c r="Q240" s="130"/>
      <c r="R240" s="130"/>
      <c r="S240" s="63"/>
      <c r="T240" s="63"/>
      <c r="U240" s="70"/>
      <c r="V240" s="70"/>
      <c r="W240" s="70"/>
      <c r="X240" s="131"/>
      <c r="Y240" s="63"/>
      <c r="Z240" s="63"/>
      <c r="AA240" s="70"/>
      <c r="AB240" s="132"/>
      <c r="AC240" s="132"/>
      <c r="AD240" s="66"/>
      <c r="AE240" s="129"/>
      <c r="AF240" s="66"/>
      <c r="AG240" s="129"/>
      <c r="AH240" s="63"/>
      <c r="AI240" s="63"/>
      <c r="AJ240" s="63"/>
      <c r="AK240" s="129"/>
      <c r="AL240" s="129"/>
      <c r="AM240" s="129"/>
      <c r="AN240" s="129"/>
      <c r="AO240" s="63"/>
    </row>
    <row r="241" spans="1:41" s="134" customFormat="1" ht="21" x14ac:dyDescent="0.25">
      <c r="A241" s="63"/>
      <c r="B241" s="63"/>
      <c r="C241" s="63"/>
      <c r="D241" s="128"/>
      <c r="E241" s="128"/>
      <c r="F241" s="128"/>
      <c r="G241" s="63"/>
      <c r="H241" s="63"/>
      <c r="I241" s="130"/>
      <c r="J241" s="70"/>
      <c r="K241" s="130"/>
      <c r="L241" s="130"/>
      <c r="M241" s="130"/>
      <c r="N241" s="70"/>
      <c r="O241" s="130"/>
      <c r="P241" s="70"/>
      <c r="Q241" s="130"/>
      <c r="R241" s="130"/>
      <c r="S241" s="63"/>
      <c r="T241" s="63"/>
      <c r="U241" s="70"/>
      <c r="V241" s="70"/>
      <c r="W241" s="70"/>
      <c r="X241" s="131"/>
      <c r="Y241" s="63"/>
      <c r="Z241" s="63"/>
      <c r="AA241" s="70"/>
      <c r="AB241" s="132"/>
      <c r="AC241" s="132"/>
      <c r="AD241" s="66"/>
      <c r="AE241" s="129"/>
      <c r="AF241" s="66"/>
      <c r="AG241" s="129"/>
      <c r="AH241" s="63"/>
      <c r="AI241" s="63"/>
      <c r="AJ241" s="63"/>
      <c r="AK241" s="129"/>
      <c r="AL241" s="129"/>
      <c r="AM241" s="129"/>
      <c r="AN241" s="129"/>
      <c r="AO241" s="63"/>
    </row>
    <row r="242" spans="1:41" s="134" customFormat="1" ht="21" x14ac:dyDescent="0.25">
      <c r="A242" s="63"/>
      <c r="B242" s="63"/>
      <c r="C242" s="63"/>
      <c r="D242" s="128"/>
      <c r="E242" s="128"/>
      <c r="F242" s="128"/>
      <c r="G242" s="63"/>
      <c r="H242" s="63"/>
      <c r="I242" s="130"/>
      <c r="J242" s="70"/>
      <c r="K242" s="130"/>
      <c r="L242" s="130"/>
      <c r="M242" s="130"/>
      <c r="N242" s="70"/>
      <c r="O242" s="130"/>
      <c r="P242" s="70"/>
      <c r="Q242" s="130"/>
      <c r="R242" s="130"/>
      <c r="S242" s="63"/>
      <c r="T242" s="63"/>
      <c r="U242" s="70"/>
      <c r="V242" s="70"/>
      <c r="W242" s="70"/>
      <c r="X242" s="131"/>
      <c r="Y242" s="63"/>
      <c r="Z242" s="63"/>
      <c r="AA242" s="70"/>
      <c r="AB242" s="132"/>
      <c r="AC242" s="132"/>
      <c r="AD242" s="66"/>
      <c r="AE242" s="129"/>
      <c r="AF242" s="66"/>
      <c r="AG242" s="129"/>
      <c r="AH242" s="63"/>
      <c r="AI242" s="63"/>
      <c r="AJ242" s="63"/>
      <c r="AK242" s="129"/>
      <c r="AL242" s="129"/>
      <c r="AM242" s="129"/>
      <c r="AN242" s="129"/>
      <c r="AO242" s="63"/>
    </row>
    <row r="243" spans="1:41" s="134" customFormat="1" ht="21" x14ac:dyDescent="0.25">
      <c r="A243" s="63"/>
      <c r="B243" s="63"/>
      <c r="C243" s="63"/>
      <c r="D243" s="128"/>
      <c r="E243" s="128"/>
      <c r="F243" s="128"/>
      <c r="G243" s="63"/>
      <c r="H243" s="63"/>
      <c r="I243" s="130"/>
      <c r="J243" s="70"/>
      <c r="K243" s="130"/>
      <c r="L243" s="130"/>
      <c r="M243" s="130"/>
      <c r="N243" s="70"/>
      <c r="O243" s="130"/>
      <c r="P243" s="70"/>
      <c r="Q243" s="130"/>
      <c r="R243" s="130"/>
      <c r="S243" s="63"/>
      <c r="T243" s="63"/>
      <c r="U243" s="70"/>
      <c r="V243" s="70"/>
      <c r="W243" s="70"/>
      <c r="X243" s="131"/>
      <c r="Y243" s="63"/>
      <c r="Z243" s="63"/>
      <c r="AA243" s="70"/>
      <c r="AB243" s="132"/>
      <c r="AC243" s="132"/>
      <c r="AD243" s="66"/>
      <c r="AE243" s="129"/>
      <c r="AF243" s="66"/>
      <c r="AG243" s="129"/>
      <c r="AH243" s="63"/>
      <c r="AI243" s="63"/>
      <c r="AJ243" s="63"/>
      <c r="AK243" s="129"/>
      <c r="AL243" s="129"/>
      <c r="AM243" s="129"/>
      <c r="AN243" s="129"/>
      <c r="AO243" s="63"/>
    </row>
    <row r="244" spans="1:41" s="134" customFormat="1" ht="21" x14ac:dyDescent="0.25">
      <c r="A244" s="63"/>
      <c r="B244" s="63"/>
      <c r="C244" s="63"/>
      <c r="D244" s="128"/>
      <c r="E244" s="128"/>
      <c r="F244" s="128"/>
      <c r="G244" s="63"/>
      <c r="H244" s="63"/>
      <c r="I244" s="130"/>
      <c r="J244" s="70"/>
      <c r="K244" s="130"/>
      <c r="L244" s="130"/>
      <c r="M244" s="130"/>
      <c r="N244" s="70"/>
      <c r="O244" s="130"/>
      <c r="P244" s="70"/>
      <c r="Q244" s="130"/>
      <c r="R244" s="130"/>
      <c r="S244" s="63"/>
      <c r="T244" s="63"/>
      <c r="U244" s="70"/>
      <c r="V244" s="70"/>
      <c r="W244" s="70"/>
      <c r="X244" s="131"/>
      <c r="Y244" s="63"/>
      <c r="Z244" s="63"/>
      <c r="AA244" s="70"/>
      <c r="AB244" s="132"/>
      <c r="AC244" s="132"/>
      <c r="AD244" s="66"/>
      <c r="AE244" s="129"/>
      <c r="AF244" s="66"/>
      <c r="AG244" s="129"/>
      <c r="AH244" s="63"/>
      <c r="AI244" s="63"/>
      <c r="AJ244" s="63"/>
      <c r="AK244" s="129"/>
      <c r="AL244" s="129"/>
      <c r="AM244" s="129"/>
      <c r="AN244" s="129"/>
      <c r="AO244" s="63"/>
    </row>
    <row r="245" spans="1:41" s="134" customFormat="1" ht="21" x14ac:dyDescent="0.25">
      <c r="A245" s="63"/>
      <c r="B245" s="63"/>
      <c r="C245" s="63"/>
      <c r="D245" s="128"/>
      <c r="E245" s="128"/>
      <c r="F245" s="128"/>
      <c r="G245" s="63"/>
      <c r="H245" s="63"/>
      <c r="I245" s="130"/>
      <c r="J245" s="70"/>
      <c r="K245" s="130"/>
      <c r="L245" s="130"/>
      <c r="M245" s="130"/>
      <c r="N245" s="70"/>
      <c r="O245" s="130"/>
      <c r="P245" s="70"/>
      <c r="Q245" s="130"/>
      <c r="R245" s="130"/>
      <c r="S245" s="63"/>
      <c r="T245" s="63"/>
      <c r="U245" s="70"/>
      <c r="V245" s="70"/>
      <c r="W245" s="70"/>
      <c r="X245" s="131"/>
      <c r="Y245" s="63"/>
      <c r="Z245" s="63"/>
      <c r="AA245" s="70"/>
      <c r="AB245" s="132"/>
      <c r="AC245" s="132"/>
      <c r="AD245" s="66"/>
      <c r="AE245" s="129"/>
      <c r="AF245" s="66"/>
      <c r="AG245" s="129"/>
      <c r="AH245" s="63"/>
      <c r="AI245" s="63"/>
      <c r="AJ245" s="63"/>
      <c r="AK245" s="129"/>
      <c r="AL245" s="129"/>
      <c r="AM245" s="129"/>
      <c r="AN245" s="129"/>
      <c r="AO245" s="63"/>
    </row>
    <row r="246" spans="1:41" s="134" customFormat="1" ht="21" x14ac:dyDescent="0.25">
      <c r="A246" s="63"/>
      <c r="B246" s="63"/>
      <c r="C246" s="63"/>
      <c r="D246" s="128"/>
      <c r="E246" s="128"/>
      <c r="F246" s="128"/>
      <c r="G246" s="63"/>
      <c r="H246" s="63"/>
      <c r="I246" s="130"/>
      <c r="J246" s="70"/>
      <c r="K246" s="130"/>
      <c r="L246" s="130"/>
      <c r="M246" s="130"/>
      <c r="N246" s="70"/>
      <c r="O246" s="130"/>
      <c r="P246" s="70"/>
      <c r="Q246" s="130"/>
      <c r="R246" s="130"/>
      <c r="S246" s="63"/>
      <c r="T246" s="63"/>
      <c r="U246" s="70"/>
      <c r="V246" s="70"/>
      <c r="W246" s="70"/>
      <c r="X246" s="131"/>
      <c r="Y246" s="63"/>
      <c r="Z246" s="63"/>
      <c r="AA246" s="70"/>
      <c r="AB246" s="132"/>
      <c r="AC246" s="132"/>
      <c r="AD246" s="66"/>
      <c r="AE246" s="129"/>
      <c r="AF246" s="66"/>
      <c r="AG246" s="129"/>
      <c r="AH246" s="63"/>
      <c r="AI246" s="63"/>
      <c r="AJ246" s="63"/>
      <c r="AK246" s="129"/>
      <c r="AL246" s="129"/>
      <c r="AM246" s="129"/>
      <c r="AN246" s="129"/>
      <c r="AO246" s="63"/>
    </row>
    <row r="247" spans="1:41" s="134" customFormat="1" ht="21" x14ac:dyDescent="0.25">
      <c r="A247" s="63"/>
      <c r="B247" s="63"/>
      <c r="C247" s="63"/>
      <c r="D247" s="128"/>
      <c r="E247" s="128"/>
      <c r="F247" s="128"/>
      <c r="G247" s="63"/>
      <c r="H247" s="63"/>
      <c r="I247" s="130"/>
      <c r="J247" s="70"/>
      <c r="K247" s="130"/>
      <c r="L247" s="130"/>
      <c r="M247" s="130"/>
      <c r="N247" s="70"/>
      <c r="O247" s="130"/>
      <c r="P247" s="70"/>
      <c r="Q247" s="130"/>
      <c r="R247" s="130"/>
      <c r="S247" s="63"/>
      <c r="T247" s="63"/>
      <c r="U247" s="70"/>
      <c r="V247" s="70"/>
      <c r="W247" s="70"/>
      <c r="X247" s="131"/>
      <c r="Y247" s="63"/>
      <c r="Z247" s="63"/>
      <c r="AA247" s="70"/>
      <c r="AB247" s="132"/>
      <c r="AC247" s="132"/>
      <c r="AD247" s="66"/>
      <c r="AE247" s="129"/>
      <c r="AF247" s="66"/>
      <c r="AG247" s="129"/>
      <c r="AH247" s="63"/>
      <c r="AI247" s="63"/>
      <c r="AJ247" s="63"/>
      <c r="AK247" s="129"/>
      <c r="AL247" s="129"/>
      <c r="AM247" s="129"/>
      <c r="AN247" s="129"/>
      <c r="AO247" s="63"/>
    </row>
    <row r="248" spans="1:41" s="134" customFormat="1" ht="21" x14ac:dyDescent="0.25">
      <c r="A248" s="63"/>
      <c r="B248" s="63"/>
      <c r="C248" s="63"/>
      <c r="D248" s="128"/>
      <c r="E248" s="128"/>
      <c r="F248" s="128"/>
      <c r="G248" s="63"/>
      <c r="H248" s="63"/>
      <c r="I248" s="130"/>
      <c r="J248" s="70"/>
      <c r="K248" s="130"/>
      <c r="L248" s="130"/>
      <c r="M248" s="130"/>
      <c r="N248" s="70"/>
      <c r="O248" s="130"/>
      <c r="P248" s="70"/>
      <c r="Q248" s="130"/>
      <c r="R248" s="130"/>
      <c r="S248" s="63"/>
      <c r="T248" s="63"/>
      <c r="U248" s="70"/>
      <c r="V248" s="70"/>
      <c r="W248" s="70"/>
      <c r="X248" s="131"/>
      <c r="Y248" s="63"/>
      <c r="Z248" s="63"/>
      <c r="AA248" s="70"/>
      <c r="AB248" s="132"/>
      <c r="AC248" s="132"/>
      <c r="AD248" s="66"/>
      <c r="AE248" s="129"/>
      <c r="AF248" s="66"/>
      <c r="AG248" s="129"/>
      <c r="AH248" s="63"/>
      <c r="AI248" s="63"/>
      <c r="AJ248" s="63"/>
      <c r="AK248" s="129"/>
      <c r="AL248" s="129"/>
      <c r="AM248" s="129"/>
      <c r="AN248" s="129"/>
      <c r="AO248" s="63"/>
    </row>
    <row r="249" spans="1:41" s="134" customFormat="1" ht="21" x14ac:dyDescent="0.25">
      <c r="A249" s="63"/>
      <c r="B249" s="63"/>
      <c r="C249" s="63"/>
      <c r="D249" s="128"/>
      <c r="E249" s="128"/>
      <c r="F249" s="128"/>
      <c r="G249" s="63"/>
      <c r="H249" s="63"/>
      <c r="I249" s="130"/>
      <c r="J249" s="70"/>
      <c r="K249" s="130"/>
      <c r="L249" s="130"/>
      <c r="M249" s="130"/>
      <c r="N249" s="70"/>
      <c r="O249" s="130"/>
      <c r="P249" s="70"/>
      <c r="Q249" s="130"/>
      <c r="R249" s="130"/>
      <c r="S249" s="63"/>
      <c r="T249" s="63"/>
      <c r="U249" s="70"/>
      <c r="V249" s="70"/>
      <c r="W249" s="70"/>
      <c r="X249" s="131"/>
      <c r="Y249" s="63"/>
      <c r="Z249" s="63"/>
      <c r="AA249" s="70"/>
      <c r="AB249" s="132"/>
      <c r="AC249" s="132"/>
      <c r="AD249" s="66"/>
      <c r="AE249" s="129"/>
      <c r="AF249" s="66"/>
      <c r="AG249" s="129"/>
      <c r="AH249" s="63"/>
      <c r="AI249" s="63"/>
      <c r="AJ249" s="63"/>
      <c r="AK249" s="129"/>
      <c r="AL249" s="129"/>
      <c r="AM249" s="129"/>
      <c r="AN249" s="129"/>
      <c r="AO249" s="63"/>
    </row>
    <row r="250" spans="1:41" s="134" customFormat="1" ht="21" x14ac:dyDescent="0.25">
      <c r="A250" s="63"/>
      <c r="B250" s="63"/>
      <c r="C250" s="63"/>
      <c r="D250" s="128"/>
      <c r="E250" s="128"/>
      <c r="F250" s="128"/>
      <c r="G250" s="63"/>
      <c r="H250" s="63"/>
      <c r="I250" s="130"/>
      <c r="J250" s="70"/>
      <c r="K250" s="130"/>
      <c r="L250" s="130"/>
      <c r="M250" s="130"/>
      <c r="N250" s="70"/>
      <c r="O250" s="130"/>
      <c r="P250" s="70"/>
      <c r="Q250" s="130"/>
      <c r="R250" s="130"/>
      <c r="S250" s="63"/>
      <c r="T250" s="63"/>
      <c r="U250" s="70"/>
      <c r="V250" s="70"/>
      <c r="W250" s="70"/>
      <c r="X250" s="131"/>
      <c r="Y250" s="63"/>
      <c r="Z250" s="63"/>
      <c r="AA250" s="70"/>
      <c r="AB250" s="132"/>
      <c r="AC250" s="132"/>
      <c r="AD250" s="66"/>
      <c r="AE250" s="129"/>
      <c r="AF250" s="66"/>
      <c r="AG250" s="129"/>
      <c r="AH250" s="63"/>
      <c r="AI250" s="63"/>
      <c r="AJ250" s="63"/>
      <c r="AK250" s="129"/>
      <c r="AL250" s="129"/>
      <c r="AM250" s="129"/>
      <c r="AN250" s="129"/>
      <c r="AO250" s="63"/>
    </row>
    <row r="251" spans="1:41" s="134" customFormat="1" ht="21" x14ac:dyDescent="0.25">
      <c r="A251" s="63"/>
      <c r="B251" s="63"/>
      <c r="C251" s="63"/>
      <c r="D251" s="128"/>
      <c r="E251" s="128"/>
      <c r="F251" s="128"/>
      <c r="G251" s="63"/>
      <c r="H251" s="63"/>
      <c r="I251" s="130"/>
      <c r="J251" s="70"/>
      <c r="K251" s="130"/>
      <c r="L251" s="130"/>
      <c r="M251" s="130"/>
      <c r="N251" s="70"/>
      <c r="O251" s="130"/>
      <c r="P251" s="70"/>
      <c r="Q251" s="130"/>
      <c r="R251" s="130"/>
      <c r="S251" s="63"/>
      <c r="T251" s="63"/>
      <c r="U251" s="70"/>
      <c r="V251" s="70"/>
      <c r="W251" s="70"/>
      <c r="X251" s="131"/>
      <c r="Y251" s="63"/>
      <c r="Z251" s="63"/>
      <c r="AA251" s="70"/>
      <c r="AB251" s="132"/>
      <c r="AC251" s="132"/>
      <c r="AD251" s="66"/>
      <c r="AE251" s="129"/>
      <c r="AF251" s="66"/>
      <c r="AG251" s="129"/>
      <c r="AH251" s="63"/>
      <c r="AI251" s="63"/>
      <c r="AJ251" s="63"/>
      <c r="AK251" s="129"/>
      <c r="AL251" s="129"/>
      <c r="AM251" s="129"/>
      <c r="AN251" s="129"/>
      <c r="AO251" s="63"/>
    </row>
    <row r="252" spans="1:41" s="134" customFormat="1" ht="21" x14ac:dyDescent="0.25">
      <c r="A252" s="63"/>
      <c r="B252" s="63"/>
      <c r="C252" s="63"/>
      <c r="D252" s="128"/>
      <c r="E252" s="128"/>
      <c r="F252" s="128"/>
      <c r="G252" s="63"/>
      <c r="H252" s="63"/>
      <c r="I252" s="130"/>
      <c r="J252" s="70"/>
      <c r="K252" s="130"/>
      <c r="L252" s="130"/>
      <c r="M252" s="130"/>
      <c r="N252" s="70"/>
      <c r="O252" s="130"/>
      <c r="P252" s="70"/>
      <c r="Q252" s="130"/>
      <c r="R252" s="130"/>
      <c r="S252" s="63"/>
      <c r="T252" s="63"/>
      <c r="U252" s="70"/>
      <c r="V252" s="70"/>
      <c r="W252" s="70"/>
      <c r="X252" s="131"/>
      <c r="Y252" s="63"/>
      <c r="Z252" s="63"/>
      <c r="AA252" s="70"/>
      <c r="AB252" s="132"/>
      <c r="AC252" s="132"/>
      <c r="AD252" s="66"/>
      <c r="AE252" s="129"/>
      <c r="AF252" s="66"/>
      <c r="AG252" s="129"/>
      <c r="AH252" s="63"/>
      <c r="AI252" s="63"/>
      <c r="AJ252" s="63"/>
      <c r="AK252" s="129"/>
      <c r="AL252" s="129"/>
      <c r="AM252" s="129"/>
      <c r="AN252" s="129"/>
      <c r="AO252" s="63"/>
    </row>
    <row r="253" spans="1:41" s="134" customFormat="1" ht="21" x14ac:dyDescent="0.25">
      <c r="A253" s="63"/>
      <c r="B253" s="63"/>
      <c r="C253" s="63"/>
      <c r="D253" s="128"/>
      <c r="E253" s="128"/>
      <c r="F253" s="128"/>
      <c r="G253" s="63"/>
      <c r="H253" s="63"/>
      <c r="I253" s="130"/>
      <c r="J253" s="70"/>
      <c r="K253" s="130"/>
      <c r="L253" s="130"/>
      <c r="M253" s="130"/>
      <c r="N253" s="70"/>
      <c r="O253" s="130"/>
      <c r="P253" s="70"/>
      <c r="Q253" s="130"/>
      <c r="R253" s="130"/>
      <c r="S253" s="63"/>
      <c r="T253" s="63"/>
      <c r="U253" s="70"/>
      <c r="V253" s="70"/>
      <c r="W253" s="70"/>
      <c r="X253" s="131"/>
      <c r="Y253" s="63"/>
      <c r="Z253" s="63"/>
      <c r="AA253" s="70"/>
      <c r="AB253" s="132"/>
      <c r="AC253" s="132"/>
      <c r="AD253" s="66"/>
      <c r="AE253" s="129"/>
      <c r="AF253" s="66"/>
      <c r="AG253" s="129"/>
      <c r="AH253" s="63"/>
      <c r="AI253" s="63"/>
      <c r="AJ253" s="63"/>
      <c r="AK253" s="129"/>
      <c r="AL253" s="129"/>
      <c r="AM253" s="129"/>
      <c r="AN253" s="129"/>
      <c r="AO253" s="63"/>
    </row>
    <row r="254" spans="1:41" s="134" customFormat="1" ht="21" x14ac:dyDescent="0.25">
      <c r="A254" s="63"/>
      <c r="B254" s="63"/>
      <c r="C254" s="63"/>
      <c r="D254" s="128"/>
      <c r="E254" s="128"/>
      <c r="F254" s="128"/>
      <c r="G254" s="63"/>
      <c r="H254" s="63"/>
      <c r="I254" s="130"/>
      <c r="J254" s="70"/>
      <c r="K254" s="130"/>
      <c r="L254" s="130"/>
      <c r="M254" s="130"/>
      <c r="N254" s="70"/>
      <c r="O254" s="130"/>
      <c r="P254" s="70"/>
      <c r="Q254" s="130"/>
      <c r="R254" s="130"/>
      <c r="S254" s="63"/>
      <c r="T254" s="63"/>
      <c r="U254" s="70"/>
      <c r="V254" s="70"/>
      <c r="W254" s="70"/>
      <c r="X254" s="131"/>
      <c r="Y254" s="63"/>
      <c r="Z254" s="63"/>
      <c r="AA254" s="70"/>
      <c r="AB254" s="132"/>
      <c r="AC254" s="132"/>
      <c r="AD254" s="66"/>
      <c r="AE254" s="129"/>
      <c r="AF254" s="66"/>
      <c r="AG254" s="129"/>
      <c r="AH254" s="63"/>
      <c r="AI254" s="63"/>
      <c r="AJ254" s="63"/>
      <c r="AK254" s="129"/>
      <c r="AL254" s="129"/>
      <c r="AM254" s="129"/>
      <c r="AN254" s="129"/>
      <c r="AO254" s="63"/>
    </row>
    <row r="255" spans="1:41" s="134" customFormat="1" ht="21" x14ac:dyDescent="0.25">
      <c r="A255" s="63"/>
      <c r="B255" s="63"/>
      <c r="C255" s="63"/>
      <c r="D255" s="128"/>
      <c r="E255" s="128"/>
      <c r="F255" s="128"/>
      <c r="G255" s="63"/>
      <c r="H255" s="63"/>
      <c r="I255" s="130"/>
      <c r="J255" s="70"/>
      <c r="K255" s="130"/>
      <c r="L255" s="130"/>
      <c r="M255" s="130"/>
      <c r="N255" s="70"/>
      <c r="O255" s="130"/>
      <c r="P255" s="70"/>
      <c r="Q255" s="130"/>
      <c r="R255" s="130"/>
      <c r="S255" s="63"/>
      <c r="T255" s="63"/>
      <c r="U255" s="70"/>
      <c r="V255" s="70"/>
      <c r="W255" s="70"/>
      <c r="X255" s="131"/>
      <c r="Y255" s="63"/>
      <c r="Z255" s="63"/>
      <c r="AA255" s="70"/>
      <c r="AB255" s="132"/>
      <c r="AC255" s="132"/>
      <c r="AD255" s="66"/>
      <c r="AE255" s="129"/>
      <c r="AF255" s="66"/>
      <c r="AG255" s="129"/>
      <c r="AH255" s="63"/>
      <c r="AI255" s="63"/>
      <c r="AJ255" s="63"/>
      <c r="AK255" s="129"/>
      <c r="AL255" s="129"/>
      <c r="AM255" s="129"/>
      <c r="AN255" s="129"/>
      <c r="AO255" s="63"/>
    </row>
    <row r="256" spans="1:41" s="134" customFormat="1" ht="21" x14ac:dyDescent="0.25">
      <c r="A256" s="63"/>
      <c r="B256" s="63"/>
      <c r="C256" s="63"/>
      <c r="D256" s="128"/>
      <c r="E256" s="128"/>
      <c r="F256" s="128"/>
      <c r="G256" s="63"/>
      <c r="H256" s="63"/>
      <c r="I256" s="130"/>
      <c r="J256" s="70"/>
      <c r="K256" s="130"/>
      <c r="L256" s="130"/>
      <c r="M256" s="130"/>
      <c r="N256" s="70"/>
      <c r="O256" s="130"/>
      <c r="P256" s="70"/>
      <c r="Q256" s="130"/>
      <c r="R256" s="130"/>
      <c r="S256" s="63"/>
      <c r="T256" s="63"/>
      <c r="U256" s="70"/>
      <c r="V256" s="70"/>
      <c r="W256" s="70"/>
      <c r="X256" s="131"/>
      <c r="Y256" s="63"/>
      <c r="Z256" s="63"/>
      <c r="AA256" s="70"/>
      <c r="AB256" s="132"/>
      <c r="AC256" s="132"/>
      <c r="AD256" s="66"/>
      <c r="AE256" s="129"/>
      <c r="AF256" s="66"/>
      <c r="AG256" s="129"/>
      <c r="AH256" s="63"/>
      <c r="AI256" s="63"/>
      <c r="AJ256" s="63"/>
      <c r="AK256" s="129"/>
      <c r="AL256" s="129"/>
      <c r="AM256" s="129"/>
      <c r="AN256" s="129"/>
      <c r="AO256" s="63"/>
    </row>
    <row r="257" spans="1:41" s="134" customFormat="1" ht="21" x14ac:dyDescent="0.25">
      <c r="A257" s="63"/>
      <c r="B257" s="63"/>
      <c r="C257" s="63"/>
      <c r="D257" s="128"/>
      <c r="E257" s="128"/>
      <c r="F257" s="128"/>
      <c r="G257" s="63"/>
      <c r="H257" s="63"/>
      <c r="I257" s="130"/>
      <c r="J257" s="70"/>
      <c r="K257" s="130"/>
      <c r="L257" s="130"/>
      <c r="M257" s="130"/>
      <c r="N257" s="70"/>
      <c r="O257" s="130"/>
      <c r="P257" s="70"/>
      <c r="Q257" s="130"/>
      <c r="R257" s="130"/>
      <c r="S257" s="63"/>
      <c r="T257" s="63"/>
      <c r="U257" s="70"/>
      <c r="V257" s="70"/>
      <c r="W257" s="70"/>
      <c r="X257" s="131"/>
      <c r="Y257" s="63"/>
      <c r="Z257" s="63"/>
      <c r="AA257" s="70"/>
      <c r="AB257" s="132"/>
      <c r="AC257" s="132"/>
      <c r="AD257" s="66"/>
      <c r="AE257" s="129"/>
      <c r="AF257" s="66"/>
      <c r="AG257" s="129"/>
      <c r="AH257" s="63"/>
      <c r="AI257" s="63"/>
      <c r="AJ257" s="63"/>
      <c r="AK257" s="129"/>
      <c r="AL257" s="129"/>
      <c r="AM257" s="129"/>
      <c r="AN257" s="129"/>
      <c r="AO257" s="63"/>
    </row>
    <row r="258" spans="1:41" s="134" customFormat="1" ht="21" x14ac:dyDescent="0.25">
      <c r="A258" s="63"/>
      <c r="B258" s="63"/>
      <c r="C258" s="63"/>
      <c r="D258" s="128"/>
      <c r="E258" s="128"/>
      <c r="F258" s="128"/>
      <c r="G258" s="63"/>
      <c r="H258" s="63"/>
      <c r="I258" s="130"/>
      <c r="J258" s="70"/>
      <c r="K258" s="130"/>
      <c r="L258" s="130"/>
      <c r="M258" s="130"/>
      <c r="N258" s="70"/>
      <c r="O258" s="130"/>
      <c r="P258" s="70"/>
      <c r="Q258" s="130"/>
      <c r="R258" s="130"/>
      <c r="S258" s="63"/>
      <c r="T258" s="63"/>
      <c r="U258" s="70"/>
      <c r="V258" s="70"/>
      <c r="W258" s="70"/>
      <c r="X258" s="131"/>
      <c r="Y258" s="63"/>
      <c r="Z258" s="63"/>
      <c r="AA258" s="70"/>
      <c r="AB258" s="132"/>
      <c r="AC258" s="132"/>
      <c r="AD258" s="66"/>
      <c r="AE258" s="129"/>
      <c r="AF258" s="66"/>
      <c r="AG258" s="129"/>
      <c r="AH258" s="63"/>
      <c r="AI258" s="63"/>
      <c r="AJ258" s="63"/>
      <c r="AK258" s="129"/>
      <c r="AL258" s="129"/>
      <c r="AM258" s="129"/>
      <c r="AN258" s="129"/>
      <c r="AO258" s="63"/>
    </row>
    <row r="259" spans="1:41" s="134" customFormat="1" ht="21" x14ac:dyDescent="0.25">
      <c r="A259" s="63"/>
      <c r="B259" s="63"/>
      <c r="C259" s="63"/>
      <c r="D259" s="128"/>
      <c r="E259" s="128"/>
      <c r="F259" s="128"/>
      <c r="G259" s="63"/>
      <c r="H259" s="63"/>
      <c r="I259" s="130"/>
      <c r="J259" s="70"/>
      <c r="K259" s="130"/>
      <c r="L259" s="130"/>
      <c r="M259" s="130"/>
      <c r="N259" s="70"/>
      <c r="O259" s="130"/>
      <c r="P259" s="70"/>
      <c r="Q259" s="130"/>
      <c r="R259" s="130"/>
      <c r="S259" s="63"/>
      <c r="T259" s="63"/>
      <c r="U259" s="70"/>
      <c r="V259" s="70"/>
      <c r="W259" s="70"/>
      <c r="X259" s="131"/>
      <c r="Y259" s="63"/>
      <c r="Z259" s="63"/>
      <c r="AA259" s="70"/>
      <c r="AB259" s="132"/>
      <c r="AC259" s="132"/>
      <c r="AD259" s="66"/>
      <c r="AE259" s="129"/>
      <c r="AF259" s="66"/>
      <c r="AG259" s="129"/>
      <c r="AH259" s="63"/>
      <c r="AI259" s="63"/>
      <c r="AJ259" s="63"/>
      <c r="AK259" s="129"/>
      <c r="AL259" s="129"/>
      <c r="AM259" s="129"/>
      <c r="AN259" s="129"/>
      <c r="AO259" s="63"/>
    </row>
    <row r="260" spans="1:41" s="134" customFormat="1" ht="21" x14ac:dyDescent="0.25">
      <c r="A260" s="63"/>
      <c r="B260" s="63"/>
      <c r="C260" s="63"/>
      <c r="D260" s="128"/>
      <c r="E260" s="128"/>
      <c r="F260" s="128"/>
      <c r="G260" s="63"/>
      <c r="H260" s="63"/>
      <c r="I260" s="130"/>
      <c r="J260" s="70"/>
      <c r="K260" s="130"/>
      <c r="L260" s="130"/>
      <c r="M260" s="130"/>
      <c r="N260" s="70"/>
      <c r="O260" s="130"/>
      <c r="P260" s="70"/>
      <c r="Q260" s="130"/>
      <c r="R260" s="130"/>
      <c r="S260" s="63"/>
      <c r="T260" s="63"/>
      <c r="U260" s="70"/>
      <c r="V260" s="70"/>
      <c r="W260" s="70"/>
      <c r="X260" s="131"/>
      <c r="Y260" s="63"/>
      <c r="Z260" s="63"/>
      <c r="AA260" s="70"/>
      <c r="AB260" s="132"/>
      <c r="AC260" s="132"/>
      <c r="AD260" s="66"/>
      <c r="AE260" s="129"/>
      <c r="AF260" s="66"/>
      <c r="AG260" s="129"/>
      <c r="AH260" s="63"/>
      <c r="AI260" s="63"/>
      <c r="AJ260" s="63"/>
      <c r="AK260" s="129"/>
      <c r="AL260" s="129"/>
      <c r="AM260" s="129"/>
      <c r="AN260" s="129"/>
      <c r="AO260" s="63"/>
    </row>
    <row r="261" spans="1:41" s="134" customFormat="1" ht="21" x14ac:dyDescent="0.25">
      <c r="A261" s="63"/>
      <c r="B261" s="63"/>
      <c r="C261" s="63"/>
      <c r="D261" s="128"/>
      <c r="E261" s="128"/>
      <c r="F261" s="128"/>
      <c r="G261" s="63"/>
      <c r="H261" s="63"/>
      <c r="I261" s="130"/>
      <c r="J261" s="70"/>
      <c r="K261" s="130"/>
      <c r="L261" s="130"/>
      <c r="M261" s="130"/>
      <c r="N261" s="70"/>
      <c r="O261" s="130"/>
      <c r="P261" s="70"/>
      <c r="Q261" s="130"/>
      <c r="R261" s="130"/>
      <c r="S261" s="63"/>
      <c r="T261" s="63"/>
      <c r="U261" s="70"/>
      <c r="V261" s="70"/>
      <c r="W261" s="70"/>
      <c r="X261" s="131"/>
      <c r="Y261" s="63"/>
      <c r="Z261" s="63"/>
      <c r="AA261" s="70"/>
      <c r="AB261" s="132"/>
      <c r="AC261" s="132"/>
      <c r="AD261" s="66"/>
      <c r="AE261" s="129"/>
      <c r="AF261" s="66"/>
      <c r="AG261" s="129"/>
      <c r="AH261" s="63"/>
      <c r="AI261" s="63"/>
      <c r="AJ261" s="63"/>
      <c r="AK261" s="129"/>
      <c r="AL261" s="129"/>
      <c r="AM261" s="129"/>
      <c r="AN261" s="129"/>
      <c r="AO261" s="63"/>
    </row>
    <row r="262" spans="1:41" s="134" customFormat="1" ht="21" x14ac:dyDescent="0.25">
      <c r="A262" s="63"/>
      <c r="B262" s="63"/>
      <c r="C262" s="63"/>
      <c r="D262" s="128"/>
      <c r="E262" s="128"/>
      <c r="F262" s="128"/>
      <c r="G262" s="63"/>
      <c r="H262" s="63"/>
      <c r="I262" s="130"/>
      <c r="J262" s="70"/>
      <c r="K262" s="130"/>
      <c r="L262" s="130"/>
      <c r="M262" s="130"/>
      <c r="N262" s="70"/>
      <c r="O262" s="130"/>
      <c r="P262" s="70"/>
      <c r="Q262" s="130"/>
      <c r="R262" s="130"/>
      <c r="S262" s="63"/>
      <c r="T262" s="63"/>
      <c r="U262" s="70"/>
      <c r="V262" s="70"/>
      <c r="W262" s="70"/>
      <c r="X262" s="131"/>
      <c r="Y262" s="63"/>
      <c r="Z262" s="63"/>
      <c r="AA262" s="70"/>
      <c r="AB262" s="132"/>
      <c r="AC262" s="132"/>
      <c r="AD262" s="66"/>
      <c r="AE262" s="129"/>
      <c r="AF262" s="66"/>
      <c r="AG262" s="129"/>
      <c r="AH262" s="63"/>
      <c r="AI262" s="63"/>
      <c r="AJ262" s="63"/>
      <c r="AK262" s="129"/>
      <c r="AL262" s="129"/>
      <c r="AM262" s="129"/>
      <c r="AN262" s="129"/>
      <c r="AO262" s="63"/>
    </row>
    <row r="263" spans="1:41" s="134" customFormat="1" ht="21" x14ac:dyDescent="0.25">
      <c r="A263" s="63"/>
      <c r="B263" s="63"/>
      <c r="C263" s="63"/>
      <c r="D263" s="128"/>
      <c r="E263" s="128"/>
      <c r="F263" s="128"/>
      <c r="G263" s="63"/>
      <c r="H263" s="63"/>
      <c r="I263" s="130"/>
      <c r="J263" s="70"/>
      <c r="K263" s="130"/>
      <c r="L263" s="130"/>
      <c r="M263" s="130"/>
      <c r="N263" s="70"/>
      <c r="O263" s="130"/>
      <c r="P263" s="70"/>
      <c r="Q263" s="130"/>
      <c r="R263" s="130"/>
      <c r="S263" s="63"/>
      <c r="T263" s="63"/>
      <c r="U263" s="70"/>
      <c r="V263" s="70"/>
      <c r="W263" s="70"/>
      <c r="X263" s="131"/>
      <c r="Y263" s="63"/>
      <c r="Z263" s="63"/>
      <c r="AA263" s="70"/>
      <c r="AB263" s="132"/>
      <c r="AC263" s="132"/>
      <c r="AD263" s="66"/>
      <c r="AE263" s="129"/>
      <c r="AF263" s="66"/>
      <c r="AG263" s="129"/>
      <c r="AH263" s="63"/>
      <c r="AI263" s="63"/>
      <c r="AJ263" s="63"/>
      <c r="AK263" s="129"/>
      <c r="AL263" s="129"/>
      <c r="AM263" s="129"/>
      <c r="AN263" s="129"/>
      <c r="AO263" s="63"/>
    </row>
    <row r="264" spans="1:41" s="134" customFormat="1" ht="21" x14ac:dyDescent="0.25">
      <c r="A264" s="63"/>
      <c r="B264" s="63"/>
      <c r="C264" s="63"/>
      <c r="D264" s="128"/>
      <c r="E264" s="128"/>
      <c r="F264" s="128"/>
      <c r="G264" s="63"/>
      <c r="H264" s="63"/>
      <c r="I264" s="130"/>
      <c r="J264" s="70"/>
      <c r="K264" s="130"/>
      <c r="L264" s="130"/>
      <c r="M264" s="130"/>
      <c r="N264" s="70"/>
      <c r="O264" s="130"/>
      <c r="P264" s="70"/>
      <c r="Q264" s="130"/>
      <c r="R264" s="130"/>
      <c r="S264" s="63"/>
      <c r="T264" s="63"/>
      <c r="U264" s="70"/>
      <c r="V264" s="70"/>
      <c r="W264" s="70"/>
      <c r="X264" s="131"/>
      <c r="Y264" s="63"/>
      <c r="Z264" s="63"/>
      <c r="AA264" s="70"/>
      <c r="AB264" s="132"/>
      <c r="AC264" s="132"/>
      <c r="AD264" s="66"/>
      <c r="AE264" s="129"/>
      <c r="AF264" s="66"/>
      <c r="AG264" s="129"/>
      <c r="AH264" s="63"/>
      <c r="AI264" s="63"/>
      <c r="AJ264" s="63"/>
      <c r="AK264" s="129"/>
      <c r="AL264" s="129"/>
      <c r="AM264" s="129"/>
      <c r="AN264" s="129"/>
      <c r="AO264" s="63"/>
    </row>
    <row r="265" spans="1:41" s="134" customFormat="1" ht="21" x14ac:dyDescent="0.25">
      <c r="A265" s="63"/>
      <c r="B265" s="63"/>
      <c r="C265" s="63"/>
      <c r="D265" s="128"/>
      <c r="E265" s="128"/>
      <c r="F265" s="128"/>
      <c r="G265" s="63"/>
      <c r="H265" s="63"/>
      <c r="I265" s="130"/>
      <c r="J265" s="70"/>
      <c r="K265" s="130"/>
      <c r="L265" s="130"/>
      <c r="M265" s="130"/>
      <c r="N265" s="70"/>
      <c r="O265" s="130"/>
      <c r="P265" s="70"/>
      <c r="Q265" s="130"/>
      <c r="R265" s="130"/>
      <c r="S265" s="63"/>
      <c r="T265" s="63"/>
      <c r="U265" s="70"/>
      <c r="V265" s="70"/>
      <c r="W265" s="70"/>
      <c r="X265" s="131"/>
      <c r="Y265" s="63"/>
      <c r="Z265" s="63"/>
      <c r="AA265" s="70"/>
      <c r="AB265" s="132"/>
      <c r="AC265" s="132"/>
      <c r="AD265" s="66"/>
      <c r="AE265" s="129"/>
      <c r="AF265" s="66"/>
      <c r="AG265" s="129"/>
      <c r="AH265" s="63"/>
      <c r="AI265" s="63"/>
      <c r="AJ265" s="63"/>
      <c r="AK265" s="129"/>
      <c r="AL265" s="129"/>
      <c r="AM265" s="129"/>
      <c r="AN265" s="129"/>
      <c r="AO265" s="63"/>
    </row>
    <row r="266" spans="1:41" s="134" customFormat="1" ht="21" x14ac:dyDescent="0.25">
      <c r="A266" s="63"/>
      <c r="B266" s="63"/>
      <c r="C266" s="63"/>
      <c r="D266" s="128"/>
      <c r="E266" s="128"/>
      <c r="F266" s="128"/>
      <c r="G266" s="63"/>
      <c r="H266" s="63"/>
      <c r="I266" s="130"/>
      <c r="J266" s="70"/>
      <c r="K266" s="130"/>
      <c r="L266" s="130"/>
      <c r="M266" s="130"/>
      <c r="N266" s="70"/>
      <c r="O266" s="130"/>
      <c r="P266" s="70"/>
      <c r="Q266" s="130"/>
      <c r="R266" s="130"/>
      <c r="S266" s="63"/>
      <c r="T266" s="63"/>
      <c r="U266" s="70"/>
      <c r="V266" s="70"/>
      <c r="W266" s="70"/>
      <c r="X266" s="131"/>
      <c r="Y266" s="63"/>
      <c r="Z266" s="63"/>
      <c r="AA266" s="70"/>
      <c r="AB266" s="132"/>
      <c r="AC266" s="132"/>
      <c r="AD266" s="66"/>
      <c r="AE266" s="129"/>
      <c r="AF266" s="66"/>
      <c r="AG266" s="129"/>
      <c r="AH266" s="63"/>
      <c r="AI266" s="63"/>
      <c r="AJ266" s="63"/>
      <c r="AK266" s="129"/>
      <c r="AL266" s="129"/>
      <c r="AM266" s="129"/>
      <c r="AN266" s="129"/>
      <c r="AO266" s="63"/>
    </row>
    <row r="267" spans="1:41" s="134" customFormat="1" ht="21" x14ac:dyDescent="0.25">
      <c r="A267" s="63"/>
      <c r="B267" s="63"/>
      <c r="C267" s="63"/>
      <c r="D267" s="128"/>
      <c r="E267" s="128"/>
      <c r="F267" s="128"/>
      <c r="G267" s="63"/>
      <c r="H267" s="63"/>
      <c r="I267" s="130"/>
      <c r="J267" s="70"/>
      <c r="K267" s="130"/>
      <c r="L267" s="130"/>
      <c r="M267" s="130"/>
      <c r="N267" s="70"/>
      <c r="O267" s="130"/>
      <c r="P267" s="70"/>
      <c r="Q267" s="130"/>
      <c r="R267" s="130"/>
      <c r="S267" s="63"/>
      <c r="T267" s="63"/>
      <c r="U267" s="70"/>
      <c r="V267" s="70"/>
      <c r="W267" s="70"/>
      <c r="X267" s="131"/>
      <c r="Y267" s="63"/>
      <c r="Z267" s="63"/>
      <c r="AA267" s="70"/>
      <c r="AB267" s="132"/>
      <c r="AC267" s="132"/>
      <c r="AD267" s="66"/>
      <c r="AE267" s="129"/>
      <c r="AF267" s="66"/>
      <c r="AG267" s="129"/>
      <c r="AH267" s="63"/>
      <c r="AI267" s="63"/>
      <c r="AJ267" s="63"/>
      <c r="AK267" s="129"/>
      <c r="AL267" s="129"/>
      <c r="AM267" s="129"/>
      <c r="AN267" s="129"/>
      <c r="AO267" s="63"/>
    </row>
    <row r="268" spans="1:41" s="134" customFormat="1" ht="21" x14ac:dyDescent="0.25">
      <c r="A268" s="63"/>
      <c r="B268" s="63"/>
      <c r="C268" s="63"/>
      <c r="D268" s="128"/>
      <c r="E268" s="128"/>
      <c r="F268" s="128"/>
      <c r="G268" s="63"/>
      <c r="H268" s="63"/>
      <c r="I268" s="130"/>
      <c r="J268" s="70"/>
      <c r="K268" s="130"/>
      <c r="L268" s="130"/>
      <c r="M268" s="130"/>
      <c r="N268" s="70"/>
      <c r="O268" s="130"/>
      <c r="P268" s="70"/>
      <c r="Q268" s="130"/>
      <c r="R268" s="130"/>
      <c r="S268" s="63"/>
      <c r="T268" s="63"/>
      <c r="U268" s="70"/>
      <c r="V268" s="70"/>
      <c r="W268" s="70"/>
      <c r="X268" s="131"/>
      <c r="Y268" s="63"/>
      <c r="Z268" s="63"/>
      <c r="AA268" s="70"/>
      <c r="AB268" s="132"/>
      <c r="AC268" s="132"/>
      <c r="AD268" s="66"/>
      <c r="AE268" s="129"/>
      <c r="AF268" s="66"/>
      <c r="AG268" s="129"/>
      <c r="AH268" s="63"/>
      <c r="AI268" s="63"/>
      <c r="AJ268" s="63"/>
      <c r="AK268" s="129"/>
      <c r="AL268" s="129"/>
      <c r="AM268" s="129"/>
      <c r="AN268" s="129"/>
      <c r="AO268" s="63"/>
    </row>
    <row r="269" spans="1:41" s="134" customFormat="1" ht="21" x14ac:dyDescent="0.25">
      <c r="A269" s="63"/>
      <c r="B269" s="63"/>
      <c r="C269" s="63"/>
      <c r="D269" s="128"/>
      <c r="E269" s="128"/>
      <c r="F269" s="128"/>
      <c r="G269" s="63"/>
      <c r="H269" s="63"/>
      <c r="I269" s="130"/>
      <c r="J269" s="70"/>
      <c r="K269" s="130"/>
      <c r="L269" s="130"/>
      <c r="M269" s="130"/>
      <c r="N269" s="70"/>
      <c r="O269" s="130"/>
      <c r="P269" s="70"/>
      <c r="Q269" s="130"/>
      <c r="R269" s="130"/>
      <c r="S269" s="63"/>
      <c r="T269" s="63"/>
      <c r="U269" s="70"/>
      <c r="V269" s="70"/>
      <c r="W269" s="70"/>
      <c r="X269" s="131"/>
      <c r="Y269" s="63"/>
      <c r="Z269" s="63"/>
      <c r="AA269" s="70"/>
      <c r="AB269" s="132"/>
      <c r="AC269" s="132"/>
      <c r="AD269" s="66"/>
      <c r="AE269" s="129"/>
      <c r="AF269" s="66"/>
      <c r="AG269" s="129"/>
      <c r="AH269" s="63"/>
      <c r="AI269" s="63"/>
      <c r="AJ269" s="63"/>
      <c r="AK269" s="129"/>
      <c r="AL269" s="129"/>
      <c r="AM269" s="129"/>
      <c r="AN269" s="129"/>
      <c r="AO269" s="63"/>
    </row>
    <row r="270" spans="1:41" s="134" customFormat="1" ht="21" x14ac:dyDescent="0.25">
      <c r="A270" s="63"/>
      <c r="B270" s="63"/>
      <c r="C270" s="63"/>
      <c r="D270" s="128"/>
      <c r="E270" s="128"/>
      <c r="F270" s="128"/>
      <c r="G270" s="63"/>
      <c r="H270" s="63"/>
      <c r="I270" s="130"/>
      <c r="J270" s="70"/>
      <c r="K270" s="130"/>
      <c r="L270" s="130"/>
      <c r="M270" s="130"/>
      <c r="N270" s="70"/>
      <c r="O270" s="130"/>
      <c r="P270" s="70"/>
      <c r="Q270" s="130"/>
      <c r="R270" s="130"/>
      <c r="S270" s="63"/>
      <c r="T270" s="63"/>
      <c r="U270" s="70"/>
      <c r="V270" s="70"/>
      <c r="W270" s="70"/>
      <c r="X270" s="131"/>
      <c r="Y270" s="63"/>
      <c r="Z270" s="63"/>
      <c r="AA270" s="70"/>
      <c r="AB270" s="132"/>
      <c r="AC270" s="132"/>
      <c r="AD270" s="66"/>
      <c r="AE270" s="129"/>
      <c r="AF270" s="66"/>
      <c r="AG270" s="129"/>
      <c r="AH270" s="63"/>
      <c r="AI270" s="63"/>
      <c r="AJ270" s="63"/>
      <c r="AK270" s="129"/>
      <c r="AL270" s="129"/>
      <c r="AM270" s="129"/>
      <c r="AN270" s="129"/>
      <c r="AO270" s="63"/>
    </row>
    <row r="271" spans="1:41" s="134" customFormat="1" ht="21" x14ac:dyDescent="0.25">
      <c r="A271" s="63"/>
      <c r="B271" s="63"/>
      <c r="C271" s="63"/>
      <c r="D271" s="128"/>
      <c r="E271" s="128"/>
      <c r="F271" s="128"/>
      <c r="G271" s="63"/>
      <c r="H271" s="63"/>
      <c r="I271" s="130"/>
      <c r="J271" s="70"/>
      <c r="K271" s="130"/>
      <c r="L271" s="130"/>
      <c r="M271" s="130"/>
      <c r="N271" s="70"/>
      <c r="O271" s="130"/>
      <c r="P271" s="70"/>
      <c r="Q271" s="130"/>
      <c r="R271" s="130"/>
      <c r="S271" s="63"/>
      <c r="T271" s="63"/>
      <c r="U271" s="70"/>
      <c r="V271" s="70"/>
      <c r="W271" s="70"/>
      <c r="X271" s="131"/>
      <c r="Y271" s="63"/>
      <c r="Z271" s="63"/>
      <c r="AA271" s="70"/>
      <c r="AB271" s="132"/>
      <c r="AC271" s="132"/>
      <c r="AD271" s="66"/>
      <c r="AE271" s="129"/>
      <c r="AF271" s="66"/>
      <c r="AG271" s="129"/>
      <c r="AH271" s="63"/>
      <c r="AI271" s="63"/>
      <c r="AJ271" s="63"/>
      <c r="AK271" s="129"/>
      <c r="AL271" s="129"/>
      <c r="AM271" s="129"/>
      <c r="AN271" s="129"/>
      <c r="AO271" s="63"/>
    </row>
    <row r="272" spans="1:41" s="134" customFormat="1" ht="21" x14ac:dyDescent="0.25">
      <c r="A272" s="63"/>
      <c r="B272" s="63"/>
      <c r="C272" s="63"/>
      <c r="D272" s="128"/>
      <c r="E272" s="128"/>
      <c r="F272" s="128"/>
      <c r="G272" s="63"/>
      <c r="H272" s="63"/>
      <c r="I272" s="130"/>
      <c r="J272" s="70"/>
      <c r="K272" s="130"/>
      <c r="L272" s="130"/>
      <c r="M272" s="130"/>
      <c r="N272" s="70"/>
      <c r="O272" s="130"/>
      <c r="P272" s="70"/>
      <c r="Q272" s="130"/>
      <c r="R272" s="130"/>
      <c r="S272" s="63"/>
      <c r="T272" s="63"/>
      <c r="U272" s="70"/>
      <c r="V272" s="70"/>
      <c r="W272" s="70"/>
      <c r="X272" s="131"/>
      <c r="Y272" s="63"/>
      <c r="Z272" s="63"/>
      <c r="AA272" s="70"/>
      <c r="AB272" s="132"/>
      <c r="AC272" s="132"/>
      <c r="AD272" s="66"/>
      <c r="AE272" s="129"/>
      <c r="AF272" s="66"/>
      <c r="AG272" s="129"/>
      <c r="AH272" s="63"/>
      <c r="AI272" s="63"/>
      <c r="AJ272" s="63"/>
      <c r="AK272" s="129"/>
      <c r="AL272" s="129"/>
      <c r="AM272" s="129"/>
      <c r="AN272" s="129"/>
      <c r="AO272" s="63"/>
    </row>
    <row r="273" spans="1:41" s="134" customFormat="1" ht="21" x14ac:dyDescent="0.25">
      <c r="A273" s="63"/>
      <c r="B273" s="63"/>
      <c r="C273" s="63"/>
      <c r="D273" s="128"/>
      <c r="E273" s="128"/>
      <c r="F273" s="128"/>
      <c r="G273" s="63"/>
      <c r="H273" s="63"/>
      <c r="I273" s="130"/>
      <c r="J273" s="70"/>
      <c r="K273" s="130"/>
      <c r="L273" s="130"/>
      <c r="M273" s="130"/>
      <c r="N273" s="70"/>
      <c r="O273" s="130"/>
      <c r="P273" s="70"/>
      <c r="Q273" s="130"/>
      <c r="R273" s="130"/>
      <c r="S273" s="63"/>
      <c r="T273" s="63"/>
      <c r="U273" s="70"/>
      <c r="V273" s="70"/>
      <c r="W273" s="70"/>
      <c r="X273" s="131"/>
      <c r="Y273" s="63"/>
      <c r="Z273" s="63"/>
      <c r="AA273" s="70"/>
      <c r="AB273" s="132"/>
      <c r="AC273" s="132"/>
      <c r="AD273" s="66"/>
      <c r="AE273" s="129"/>
      <c r="AF273" s="66"/>
      <c r="AG273" s="129"/>
      <c r="AH273" s="63"/>
      <c r="AI273" s="63"/>
      <c r="AJ273" s="63"/>
      <c r="AK273" s="129"/>
      <c r="AL273" s="129"/>
      <c r="AM273" s="129"/>
      <c r="AN273" s="129"/>
      <c r="AO273" s="63"/>
    </row>
    <row r="274" spans="1:41" s="134" customFormat="1" ht="21" x14ac:dyDescent="0.25">
      <c r="A274" s="63"/>
      <c r="B274" s="63"/>
      <c r="C274" s="63"/>
      <c r="D274" s="128"/>
      <c r="E274" s="128"/>
      <c r="F274" s="128"/>
      <c r="G274" s="63"/>
      <c r="H274" s="63"/>
      <c r="I274" s="130"/>
      <c r="J274" s="70"/>
      <c r="K274" s="130"/>
      <c r="L274" s="130"/>
      <c r="M274" s="130"/>
      <c r="N274" s="70"/>
      <c r="O274" s="130"/>
      <c r="P274" s="70"/>
      <c r="Q274" s="130"/>
      <c r="R274" s="130"/>
      <c r="S274" s="63"/>
      <c r="T274" s="63"/>
      <c r="U274" s="70"/>
      <c r="V274" s="70"/>
      <c r="W274" s="70"/>
      <c r="X274" s="131"/>
      <c r="Y274" s="63"/>
      <c r="Z274" s="63"/>
      <c r="AA274" s="70"/>
      <c r="AB274" s="132"/>
      <c r="AC274" s="132"/>
      <c r="AD274" s="66"/>
      <c r="AE274" s="129"/>
      <c r="AF274" s="66"/>
      <c r="AG274" s="129"/>
      <c r="AH274" s="63"/>
      <c r="AI274" s="63"/>
      <c r="AJ274" s="63"/>
      <c r="AK274" s="129"/>
      <c r="AL274" s="129"/>
      <c r="AM274" s="129"/>
      <c r="AN274" s="129"/>
      <c r="AO274" s="63"/>
    </row>
    <row r="275" spans="1:41" s="134" customFormat="1" ht="21" x14ac:dyDescent="0.25">
      <c r="A275" s="63"/>
      <c r="B275" s="63"/>
      <c r="C275" s="63"/>
      <c r="D275" s="128"/>
      <c r="E275" s="128"/>
      <c r="F275" s="128"/>
      <c r="G275" s="63"/>
      <c r="H275" s="63"/>
      <c r="I275" s="130"/>
      <c r="J275" s="70"/>
      <c r="K275" s="130"/>
      <c r="L275" s="130"/>
      <c r="M275" s="130"/>
      <c r="N275" s="70"/>
      <c r="O275" s="130"/>
      <c r="P275" s="70"/>
      <c r="Q275" s="130"/>
      <c r="R275" s="130"/>
      <c r="S275" s="63"/>
      <c r="T275" s="63"/>
      <c r="U275" s="70"/>
      <c r="V275" s="70"/>
      <c r="W275" s="70"/>
      <c r="X275" s="131"/>
      <c r="Y275" s="63"/>
      <c r="Z275" s="63"/>
      <c r="AA275" s="70"/>
      <c r="AB275" s="132"/>
      <c r="AC275" s="132"/>
      <c r="AD275" s="66"/>
      <c r="AE275" s="129"/>
      <c r="AF275" s="66"/>
      <c r="AG275" s="129"/>
      <c r="AH275" s="63"/>
      <c r="AI275" s="63"/>
      <c r="AJ275" s="63"/>
      <c r="AK275" s="129"/>
      <c r="AL275" s="129"/>
      <c r="AM275" s="129"/>
      <c r="AN275" s="129"/>
      <c r="AO275" s="63"/>
    </row>
    <row r="276" spans="1:41" s="134" customFormat="1" ht="21" x14ac:dyDescent="0.25">
      <c r="A276" s="63"/>
      <c r="B276" s="63"/>
      <c r="C276" s="63"/>
      <c r="D276" s="128"/>
      <c r="E276" s="128"/>
      <c r="F276" s="128"/>
      <c r="G276" s="63"/>
      <c r="H276" s="63"/>
      <c r="I276" s="130"/>
      <c r="J276" s="70"/>
      <c r="K276" s="130"/>
      <c r="L276" s="130"/>
      <c r="M276" s="130"/>
      <c r="N276" s="70"/>
      <c r="O276" s="130"/>
      <c r="P276" s="70"/>
      <c r="Q276" s="130"/>
      <c r="R276" s="130"/>
      <c r="S276" s="63"/>
      <c r="T276" s="63"/>
      <c r="U276" s="70"/>
      <c r="V276" s="70"/>
      <c r="W276" s="70"/>
      <c r="X276" s="131"/>
      <c r="Y276" s="63"/>
      <c r="Z276" s="63"/>
      <c r="AA276" s="70"/>
      <c r="AB276" s="132"/>
      <c r="AC276" s="132"/>
      <c r="AD276" s="66"/>
      <c r="AE276" s="129"/>
      <c r="AF276" s="66"/>
      <c r="AG276" s="129"/>
      <c r="AH276" s="63"/>
      <c r="AI276" s="63"/>
      <c r="AJ276" s="63"/>
      <c r="AK276" s="129"/>
      <c r="AL276" s="129"/>
      <c r="AM276" s="129"/>
      <c r="AN276" s="129"/>
      <c r="AO276" s="63"/>
    </row>
    <row r="277" spans="1:41" s="134" customFormat="1" ht="21" x14ac:dyDescent="0.25">
      <c r="A277" s="63"/>
      <c r="B277" s="63"/>
      <c r="C277" s="63"/>
      <c r="D277" s="128"/>
      <c r="E277" s="128"/>
      <c r="F277" s="128"/>
      <c r="G277" s="63"/>
      <c r="H277" s="63"/>
      <c r="I277" s="130"/>
      <c r="J277" s="70"/>
      <c r="K277" s="130"/>
      <c r="L277" s="130"/>
      <c r="M277" s="130"/>
      <c r="N277" s="70"/>
      <c r="O277" s="130"/>
      <c r="P277" s="70"/>
      <c r="Q277" s="130"/>
      <c r="R277" s="130"/>
      <c r="S277" s="63"/>
      <c r="T277" s="63"/>
      <c r="U277" s="70"/>
      <c r="V277" s="70"/>
      <c r="W277" s="70"/>
      <c r="X277" s="131"/>
      <c r="Y277" s="63"/>
      <c r="Z277" s="63"/>
      <c r="AA277" s="70"/>
      <c r="AB277" s="132"/>
      <c r="AC277" s="132"/>
      <c r="AD277" s="66"/>
      <c r="AE277" s="129"/>
      <c r="AF277" s="66"/>
      <c r="AG277" s="129"/>
      <c r="AH277" s="63"/>
      <c r="AI277" s="63"/>
      <c r="AJ277" s="63"/>
      <c r="AK277" s="129"/>
      <c r="AL277" s="129"/>
      <c r="AM277" s="129"/>
      <c r="AN277" s="129"/>
      <c r="AO277" s="63"/>
    </row>
    <row r="278" spans="1:41" s="134" customFormat="1" ht="21" x14ac:dyDescent="0.25">
      <c r="A278" s="63"/>
      <c r="B278" s="63"/>
      <c r="C278" s="63"/>
      <c r="D278" s="128"/>
      <c r="E278" s="128"/>
      <c r="F278" s="128"/>
      <c r="G278" s="63"/>
      <c r="H278" s="63"/>
      <c r="I278" s="130"/>
      <c r="J278" s="70"/>
      <c r="K278" s="130"/>
      <c r="L278" s="130"/>
      <c r="M278" s="130"/>
      <c r="N278" s="70"/>
      <c r="O278" s="130"/>
      <c r="P278" s="70"/>
      <c r="Q278" s="130"/>
      <c r="R278" s="130"/>
      <c r="S278" s="63"/>
      <c r="T278" s="63"/>
      <c r="U278" s="70"/>
      <c r="V278" s="70"/>
      <c r="W278" s="70"/>
      <c r="X278" s="131"/>
      <c r="Y278" s="63"/>
      <c r="Z278" s="63"/>
      <c r="AA278" s="70"/>
      <c r="AB278" s="132"/>
      <c r="AC278" s="132"/>
      <c r="AD278" s="66"/>
      <c r="AE278" s="129"/>
      <c r="AF278" s="66"/>
      <c r="AG278" s="129"/>
      <c r="AH278" s="63"/>
      <c r="AI278" s="63"/>
      <c r="AJ278" s="63"/>
      <c r="AK278" s="129"/>
      <c r="AL278" s="129"/>
      <c r="AM278" s="129"/>
      <c r="AN278" s="129"/>
      <c r="AO278" s="63"/>
    </row>
    <row r="279" spans="1:41" s="134" customFormat="1" ht="21" x14ac:dyDescent="0.25">
      <c r="A279" s="63"/>
      <c r="B279" s="63"/>
      <c r="C279" s="63"/>
      <c r="D279" s="128"/>
      <c r="E279" s="128"/>
      <c r="F279" s="128"/>
      <c r="G279" s="63"/>
      <c r="H279" s="63"/>
      <c r="I279" s="130"/>
      <c r="J279" s="70"/>
      <c r="K279" s="130"/>
      <c r="L279" s="130"/>
      <c r="M279" s="130"/>
      <c r="N279" s="70"/>
      <c r="O279" s="130"/>
      <c r="P279" s="70"/>
      <c r="Q279" s="130"/>
      <c r="R279" s="130"/>
      <c r="S279" s="63"/>
      <c r="T279" s="63"/>
      <c r="U279" s="70"/>
      <c r="V279" s="70"/>
      <c r="W279" s="70"/>
      <c r="X279" s="131"/>
      <c r="Y279" s="63"/>
      <c r="Z279" s="63"/>
      <c r="AA279" s="70"/>
      <c r="AB279" s="132"/>
      <c r="AC279" s="132"/>
      <c r="AD279" s="66"/>
      <c r="AE279" s="129"/>
      <c r="AF279" s="66"/>
      <c r="AG279" s="129"/>
      <c r="AH279" s="63"/>
      <c r="AI279" s="63"/>
      <c r="AJ279" s="63"/>
      <c r="AK279" s="129"/>
      <c r="AL279" s="129"/>
      <c r="AM279" s="129"/>
      <c r="AN279" s="129"/>
      <c r="AO279" s="63"/>
    </row>
    <row r="280" spans="1:41" s="134" customFormat="1" ht="21" x14ac:dyDescent="0.25">
      <c r="A280" s="63"/>
      <c r="B280" s="63"/>
      <c r="C280" s="63"/>
      <c r="D280" s="128"/>
      <c r="E280" s="128"/>
      <c r="F280" s="128"/>
      <c r="G280" s="63"/>
      <c r="H280" s="63"/>
      <c r="I280" s="130"/>
      <c r="J280" s="70"/>
      <c r="K280" s="130"/>
      <c r="L280" s="130"/>
      <c r="M280" s="130"/>
      <c r="N280" s="70"/>
      <c r="O280" s="130"/>
      <c r="P280" s="70"/>
      <c r="Q280" s="130"/>
      <c r="R280" s="130"/>
      <c r="S280" s="63"/>
      <c r="T280" s="63"/>
      <c r="U280" s="70"/>
      <c r="V280" s="70"/>
      <c r="W280" s="70"/>
      <c r="X280" s="131"/>
      <c r="Y280" s="63"/>
      <c r="Z280" s="63"/>
      <c r="AA280" s="70"/>
      <c r="AB280" s="132"/>
      <c r="AC280" s="132"/>
      <c r="AD280" s="66"/>
      <c r="AE280" s="129"/>
      <c r="AF280" s="66"/>
      <c r="AG280" s="129"/>
      <c r="AH280" s="63"/>
      <c r="AI280" s="63"/>
      <c r="AJ280" s="63"/>
      <c r="AK280" s="129"/>
      <c r="AL280" s="129"/>
      <c r="AM280" s="129"/>
      <c r="AN280" s="129"/>
      <c r="AO280" s="63"/>
    </row>
    <row r="281" spans="1:41" s="134" customFormat="1" ht="21" x14ac:dyDescent="0.25">
      <c r="A281" s="63"/>
      <c r="B281" s="63"/>
      <c r="C281" s="63"/>
      <c r="D281" s="128"/>
      <c r="E281" s="128"/>
      <c r="F281" s="128"/>
      <c r="G281" s="63"/>
      <c r="H281" s="63"/>
      <c r="I281" s="130"/>
      <c r="J281" s="70"/>
      <c r="K281" s="130"/>
      <c r="L281" s="130"/>
      <c r="M281" s="130"/>
      <c r="N281" s="70"/>
      <c r="O281" s="130"/>
      <c r="P281" s="70"/>
      <c r="Q281" s="130"/>
      <c r="R281" s="130"/>
      <c r="S281" s="63"/>
      <c r="T281" s="63"/>
      <c r="U281" s="70"/>
      <c r="V281" s="70"/>
      <c r="W281" s="70"/>
      <c r="X281" s="131"/>
      <c r="Y281" s="63"/>
      <c r="Z281" s="63"/>
      <c r="AA281" s="70"/>
      <c r="AB281" s="132"/>
      <c r="AC281" s="132"/>
      <c r="AD281" s="66"/>
      <c r="AE281" s="129"/>
      <c r="AF281" s="66"/>
      <c r="AG281" s="129"/>
      <c r="AH281" s="63"/>
      <c r="AI281" s="63"/>
      <c r="AJ281" s="63"/>
      <c r="AK281" s="129"/>
      <c r="AL281" s="129"/>
      <c r="AM281" s="129"/>
      <c r="AN281" s="129"/>
      <c r="AO281" s="63"/>
    </row>
    <row r="282" spans="1:41" s="134" customFormat="1" ht="21" x14ac:dyDescent="0.25">
      <c r="A282" s="63"/>
      <c r="B282" s="63"/>
      <c r="C282" s="63"/>
      <c r="D282" s="128"/>
      <c r="E282" s="128"/>
      <c r="F282" s="128"/>
      <c r="G282" s="63"/>
      <c r="H282" s="63"/>
      <c r="I282" s="130"/>
      <c r="J282" s="70"/>
      <c r="K282" s="130"/>
      <c r="L282" s="130"/>
      <c r="M282" s="130"/>
      <c r="N282" s="70"/>
      <c r="O282" s="130"/>
      <c r="P282" s="70"/>
      <c r="Q282" s="130"/>
      <c r="R282" s="130"/>
      <c r="S282" s="63"/>
      <c r="T282" s="63"/>
      <c r="U282" s="70"/>
      <c r="V282" s="70"/>
      <c r="W282" s="70"/>
      <c r="X282" s="131"/>
      <c r="Y282" s="63"/>
      <c r="Z282" s="63"/>
      <c r="AA282" s="70"/>
      <c r="AB282" s="132"/>
      <c r="AC282" s="132"/>
      <c r="AD282" s="66"/>
      <c r="AE282" s="129"/>
      <c r="AF282" s="66"/>
      <c r="AG282" s="129"/>
      <c r="AH282" s="63"/>
      <c r="AI282" s="63"/>
      <c r="AJ282" s="63"/>
      <c r="AK282" s="129"/>
      <c r="AL282" s="129"/>
      <c r="AM282" s="129"/>
      <c r="AN282" s="129"/>
      <c r="AO282" s="63"/>
    </row>
    <row r="283" spans="1:41" s="134" customFormat="1" ht="21" x14ac:dyDescent="0.25">
      <c r="A283" s="63"/>
      <c r="B283" s="63"/>
      <c r="C283" s="63"/>
      <c r="D283" s="128"/>
      <c r="E283" s="128"/>
      <c r="F283" s="128"/>
      <c r="G283" s="63"/>
      <c r="H283" s="63"/>
      <c r="I283" s="130"/>
      <c r="J283" s="70"/>
      <c r="K283" s="130"/>
      <c r="L283" s="130"/>
      <c r="M283" s="130"/>
      <c r="N283" s="70"/>
      <c r="O283" s="130"/>
      <c r="P283" s="70"/>
      <c r="Q283" s="130"/>
      <c r="R283" s="130"/>
      <c r="S283" s="63"/>
      <c r="T283" s="63"/>
      <c r="U283" s="70"/>
      <c r="V283" s="70"/>
      <c r="W283" s="70"/>
      <c r="X283" s="131"/>
      <c r="Y283" s="63"/>
      <c r="Z283" s="63"/>
      <c r="AA283" s="70"/>
      <c r="AB283" s="132"/>
      <c r="AC283" s="132"/>
      <c r="AD283" s="66"/>
      <c r="AE283" s="129"/>
      <c r="AF283" s="66"/>
      <c r="AG283" s="129"/>
      <c r="AH283" s="63"/>
      <c r="AI283" s="63"/>
      <c r="AJ283" s="63"/>
      <c r="AK283" s="129"/>
      <c r="AL283" s="129"/>
      <c r="AM283" s="129"/>
      <c r="AN283" s="129"/>
      <c r="AO283" s="63"/>
    </row>
    <row r="284" spans="1:41" s="134" customFormat="1" ht="21" x14ac:dyDescent="0.25">
      <c r="A284" s="63"/>
      <c r="B284" s="63"/>
      <c r="C284" s="63"/>
      <c r="D284" s="128"/>
      <c r="E284" s="128"/>
      <c r="F284" s="128"/>
      <c r="G284" s="63"/>
      <c r="H284" s="63"/>
      <c r="I284" s="130"/>
      <c r="J284" s="70"/>
      <c r="K284" s="130"/>
      <c r="L284" s="130"/>
      <c r="M284" s="130"/>
      <c r="N284" s="70"/>
      <c r="O284" s="130"/>
      <c r="P284" s="70"/>
      <c r="Q284" s="130"/>
      <c r="R284" s="130"/>
      <c r="S284" s="63"/>
      <c r="T284" s="63"/>
      <c r="U284" s="70"/>
      <c r="V284" s="70"/>
      <c r="W284" s="70"/>
      <c r="X284" s="131"/>
      <c r="Y284" s="63"/>
      <c r="Z284" s="63"/>
      <c r="AA284" s="70"/>
      <c r="AB284" s="132"/>
      <c r="AC284" s="132"/>
      <c r="AD284" s="66"/>
      <c r="AE284" s="129"/>
      <c r="AF284" s="66"/>
      <c r="AG284" s="129"/>
      <c r="AH284" s="63"/>
      <c r="AI284" s="63"/>
      <c r="AJ284" s="63"/>
      <c r="AK284" s="129"/>
      <c r="AL284" s="129"/>
      <c r="AM284" s="129"/>
      <c r="AN284" s="129"/>
      <c r="AO284" s="63"/>
    </row>
    <row r="285" spans="1:41" s="134" customFormat="1" ht="21" x14ac:dyDescent="0.25">
      <c r="A285" s="63"/>
      <c r="B285" s="63"/>
      <c r="C285" s="63"/>
      <c r="D285" s="128"/>
      <c r="E285" s="128"/>
      <c r="F285" s="128"/>
      <c r="G285" s="63"/>
      <c r="H285" s="63"/>
      <c r="I285" s="130"/>
      <c r="J285" s="70"/>
      <c r="K285" s="130"/>
      <c r="L285" s="130"/>
      <c r="M285" s="130"/>
      <c r="N285" s="70"/>
      <c r="O285" s="130"/>
      <c r="P285" s="70"/>
      <c r="Q285" s="130"/>
      <c r="R285" s="130"/>
      <c r="S285" s="63"/>
      <c r="T285" s="63"/>
      <c r="U285" s="70"/>
      <c r="V285" s="70"/>
      <c r="W285" s="70"/>
      <c r="X285" s="131"/>
      <c r="Y285" s="63"/>
      <c r="Z285" s="63"/>
      <c r="AA285" s="70"/>
      <c r="AB285" s="132"/>
      <c r="AC285" s="132"/>
      <c r="AD285" s="66"/>
      <c r="AE285" s="129"/>
      <c r="AF285" s="66"/>
      <c r="AG285" s="129"/>
      <c r="AH285" s="63"/>
      <c r="AI285" s="63"/>
      <c r="AJ285" s="63"/>
      <c r="AK285" s="129"/>
      <c r="AL285" s="129"/>
      <c r="AM285" s="129"/>
      <c r="AN285" s="129"/>
      <c r="AO285" s="63"/>
    </row>
    <row r="286" spans="1:41" s="134" customFormat="1" ht="21" x14ac:dyDescent="0.25">
      <c r="A286" s="63"/>
      <c r="B286" s="63"/>
      <c r="C286" s="63"/>
      <c r="D286" s="128"/>
      <c r="E286" s="128"/>
      <c r="F286" s="128"/>
      <c r="G286" s="63"/>
      <c r="H286" s="63"/>
      <c r="I286" s="130"/>
      <c r="J286" s="70"/>
      <c r="K286" s="130"/>
      <c r="L286" s="130"/>
      <c r="M286" s="130"/>
      <c r="N286" s="70"/>
      <c r="O286" s="130"/>
      <c r="P286" s="70"/>
      <c r="Q286" s="130"/>
      <c r="R286" s="130"/>
      <c r="S286" s="63"/>
      <c r="T286" s="63"/>
      <c r="U286" s="70"/>
      <c r="V286" s="70"/>
      <c r="W286" s="70"/>
      <c r="X286" s="131"/>
      <c r="Y286" s="63"/>
      <c r="Z286" s="63"/>
      <c r="AA286" s="70"/>
      <c r="AB286" s="132"/>
      <c r="AC286" s="132"/>
      <c r="AD286" s="66"/>
      <c r="AE286" s="129"/>
      <c r="AF286" s="66"/>
      <c r="AG286" s="129"/>
      <c r="AH286" s="63"/>
      <c r="AI286" s="63"/>
      <c r="AJ286" s="63"/>
      <c r="AK286" s="129"/>
      <c r="AL286" s="129"/>
      <c r="AM286" s="129"/>
      <c r="AN286" s="129"/>
      <c r="AO286" s="63"/>
    </row>
    <row r="287" spans="1:41" s="134" customFormat="1" ht="21" x14ac:dyDescent="0.25">
      <c r="A287" s="63"/>
      <c r="B287" s="63"/>
      <c r="C287" s="63"/>
      <c r="D287" s="128"/>
      <c r="E287" s="128"/>
      <c r="F287" s="128"/>
      <c r="G287" s="63"/>
      <c r="H287" s="63"/>
      <c r="I287" s="130"/>
      <c r="J287" s="70"/>
      <c r="K287" s="130"/>
      <c r="L287" s="130"/>
      <c r="M287" s="130"/>
      <c r="N287" s="70"/>
      <c r="O287" s="130"/>
      <c r="P287" s="70"/>
      <c r="Q287" s="130"/>
      <c r="R287" s="130"/>
      <c r="S287" s="63"/>
      <c r="T287" s="63"/>
      <c r="U287" s="70"/>
      <c r="V287" s="70"/>
      <c r="W287" s="70"/>
      <c r="X287" s="131"/>
      <c r="Y287" s="63"/>
      <c r="Z287" s="63"/>
      <c r="AA287" s="70"/>
      <c r="AB287" s="132"/>
      <c r="AC287" s="132"/>
      <c r="AD287" s="66"/>
      <c r="AE287" s="129"/>
      <c r="AF287" s="66"/>
      <c r="AG287" s="129"/>
      <c r="AH287" s="63"/>
      <c r="AI287" s="63"/>
      <c r="AJ287" s="63"/>
      <c r="AK287" s="129"/>
      <c r="AL287" s="129"/>
      <c r="AM287" s="129"/>
      <c r="AN287" s="129"/>
      <c r="AO287" s="63"/>
    </row>
    <row r="288" spans="1:41" s="134" customFormat="1" ht="21" x14ac:dyDescent="0.25">
      <c r="A288" s="63"/>
      <c r="B288" s="63"/>
      <c r="C288" s="63"/>
      <c r="D288" s="128"/>
      <c r="E288" s="128"/>
      <c r="F288" s="128"/>
      <c r="G288" s="63"/>
      <c r="H288" s="63"/>
      <c r="I288" s="130"/>
      <c r="J288" s="70"/>
      <c r="K288" s="130"/>
      <c r="L288" s="130"/>
      <c r="M288" s="130"/>
      <c r="N288" s="70"/>
      <c r="O288" s="130"/>
      <c r="P288" s="70"/>
      <c r="Q288" s="130"/>
      <c r="R288" s="130"/>
      <c r="S288" s="63"/>
      <c r="T288" s="63"/>
      <c r="U288" s="70"/>
      <c r="V288" s="70"/>
      <c r="W288" s="70"/>
      <c r="X288" s="131"/>
      <c r="Y288" s="63"/>
      <c r="Z288" s="63"/>
      <c r="AA288" s="70"/>
      <c r="AB288" s="132"/>
      <c r="AC288" s="132"/>
      <c r="AD288" s="66"/>
      <c r="AE288" s="129"/>
      <c r="AF288" s="66"/>
      <c r="AG288" s="129"/>
      <c r="AH288" s="63"/>
      <c r="AI288" s="63"/>
      <c r="AJ288" s="63"/>
      <c r="AK288" s="129"/>
      <c r="AL288" s="129"/>
      <c r="AM288" s="129"/>
      <c r="AN288" s="129"/>
      <c r="AO288" s="63"/>
    </row>
    <row r="289" spans="1:41" s="134" customFormat="1" ht="21" x14ac:dyDescent="0.25">
      <c r="A289" s="63"/>
      <c r="B289" s="63"/>
      <c r="C289" s="63"/>
      <c r="D289" s="128"/>
      <c r="E289" s="128"/>
      <c r="F289" s="128"/>
      <c r="G289" s="63"/>
      <c r="H289" s="63"/>
      <c r="I289" s="130"/>
      <c r="J289" s="70"/>
      <c r="K289" s="130"/>
      <c r="L289" s="130"/>
      <c r="M289" s="130"/>
      <c r="N289" s="70"/>
      <c r="O289" s="130"/>
      <c r="P289" s="70"/>
      <c r="Q289" s="130"/>
      <c r="R289" s="130"/>
      <c r="S289" s="63"/>
      <c r="T289" s="63"/>
      <c r="U289" s="70"/>
      <c r="V289" s="70"/>
      <c r="W289" s="70"/>
      <c r="X289" s="131"/>
      <c r="Y289" s="63"/>
      <c r="Z289" s="63"/>
      <c r="AA289" s="70"/>
      <c r="AB289" s="132"/>
      <c r="AC289" s="132"/>
      <c r="AD289" s="66"/>
      <c r="AE289" s="129"/>
      <c r="AF289" s="66"/>
      <c r="AG289" s="129"/>
      <c r="AH289" s="63"/>
      <c r="AI289" s="63"/>
      <c r="AJ289" s="63"/>
      <c r="AK289" s="129"/>
      <c r="AL289" s="129"/>
      <c r="AM289" s="129"/>
      <c r="AN289" s="129"/>
      <c r="AO289" s="63"/>
    </row>
    <row r="290" spans="1:41" s="134" customFormat="1" ht="21" x14ac:dyDescent="0.25">
      <c r="A290" s="63"/>
      <c r="B290" s="63"/>
      <c r="C290" s="63"/>
      <c r="D290" s="128"/>
      <c r="E290" s="128"/>
      <c r="F290" s="128"/>
      <c r="G290" s="63"/>
      <c r="H290" s="63"/>
      <c r="I290" s="130"/>
      <c r="J290" s="70"/>
      <c r="K290" s="130"/>
      <c r="L290" s="130"/>
      <c r="M290" s="130"/>
      <c r="N290" s="70"/>
      <c r="O290" s="130"/>
      <c r="P290" s="70"/>
      <c r="Q290" s="130"/>
      <c r="R290" s="130"/>
      <c r="S290" s="63"/>
      <c r="T290" s="63"/>
      <c r="U290" s="70"/>
      <c r="V290" s="70"/>
      <c r="W290" s="70"/>
      <c r="X290" s="131"/>
      <c r="Y290" s="63"/>
      <c r="Z290" s="63"/>
      <c r="AA290" s="70"/>
      <c r="AB290" s="132"/>
      <c r="AC290" s="132"/>
      <c r="AD290" s="66"/>
      <c r="AE290" s="129"/>
      <c r="AF290" s="66"/>
      <c r="AG290" s="129"/>
      <c r="AH290" s="63"/>
      <c r="AI290" s="63"/>
      <c r="AJ290" s="63"/>
      <c r="AK290" s="129"/>
      <c r="AL290" s="129"/>
      <c r="AM290" s="129"/>
      <c r="AN290" s="129"/>
      <c r="AO290" s="63"/>
    </row>
    <row r="291" spans="1:41" s="134" customFormat="1" ht="21" x14ac:dyDescent="0.25">
      <c r="A291" s="63"/>
      <c r="B291" s="63"/>
      <c r="C291" s="63"/>
      <c r="D291" s="128"/>
      <c r="E291" s="128"/>
      <c r="F291" s="128"/>
      <c r="G291" s="63"/>
      <c r="H291" s="63"/>
      <c r="I291" s="130"/>
      <c r="J291" s="70"/>
      <c r="K291" s="130"/>
      <c r="L291" s="130"/>
      <c r="M291" s="130"/>
      <c r="N291" s="70"/>
      <c r="O291" s="130"/>
      <c r="P291" s="70"/>
      <c r="Q291" s="130"/>
      <c r="R291" s="130"/>
      <c r="S291" s="63"/>
      <c r="T291" s="63"/>
      <c r="U291" s="70"/>
      <c r="V291" s="70"/>
      <c r="W291" s="70"/>
      <c r="X291" s="131"/>
      <c r="Y291" s="63"/>
      <c r="Z291" s="63"/>
      <c r="AA291" s="70"/>
      <c r="AB291" s="132"/>
      <c r="AC291" s="132"/>
      <c r="AD291" s="66"/>
      <c r="AE291" s="129"/>
      <c r="AF291" s="66"/>
      <c r="AG291" s="129"/>
      <c r="AH291" s="63"/>
      <c r="AI291" s="63"/>
      <c r="AJ291" s="63"/>
      <c r="AK291" s="129"/>
      <c r="AL291" s="129"/>
      <c r="AM291" s="129"/>
      <c r="AN291" s="129"/>
      <c r="AO291" s="63"/>
    </row>
    <row r="292" spans="1:41" s="134" customFormat="1" ht="21" x14ac:dyDescent="0.25">
      <c r="A292" s="63"/>
      <c r="B292" s="63"/>
      <c r="C292" s="63"/>
      <c r="D292" s="128"/>
      <c r="E292" s="128"/>
      <c r="F292" s="128"/>
      <c r="G292" s="63"/>
      <c r="H292" s="63"/>
      <c r="I292" s="130"/>
      <c r="J292" s="70"/>
      <c r="K292" s="130"/>
      <c r="L292" s="130"/>
      <c r="M292" s="130"/>
      <c r="N292" s="70"/>
      <c r="O292" s="130"/>
      <c r="P292" s="70"/>
      <c r="Q292" s="130"/>
      <c r="R292" s="130"/>
      <c r="S292" s="63"/>
      <c r="T292" s="63"/>
      <c r="U292" s="70"/>
      <c r="V292" s="70"/>
      <c r="W292" s="70"/>
      <c r="X292" s="131"/>
      <c r="Y292" s="63"/>
      <c r="Z292" s="63"/>
      <c r="AA292" s="70"/>
      <c r="AB292" s="132"/>
      <c r="AC292" s="132"/>
      <c r="AD292" s="66"/>
      <c r="AE292" s="129"/>
      <c r="AF292" s="66"/>
      <c r="AG292" s="129"/>
      <c r="AH292" s="63"/>
      <c r="AI292" s="63"/>
      <c r="AJ292" s="63"/>
      <c r="AK292" s="129"/>
      <c r="AL292" s="129"/>
      <c r="AM292" s="129"/>
      <c r="AN292" s="129"/>
      <c r="AO292" s="63"/>
    </row>
    <row r="293" spans="1:41" s="134" customFormat="1" ht="21" x14ac:dyDescent="0.25">
      <c r="A293" s="63"/>
      <c r="B293" s="63"/>
      <c r="C293" s="63"/>
      <c r="D293" s="128"/>
      <c r="E293" s="128"/>
      <c r="F293" s="128"/>
      <c r="G293" s="63"/>
      <c r="H293" s="63"/>
      <c r="I293" s="130"/>
      <c r="J293" s="70"/>
      <c r="K293" s="130"/>
      <c r="L293" s="130"/>
      <c r="M293" s="130"/>
      <c r="N293" s="70"/>
      <c r="O293" s="130"/>
      <c r="P293" s="70"/>
      <c r="Q293" s="130"/>
      <c r="R293" s="130"/>
      <c r="S293" s="63"/>
      <c r="T293" s="63"/>
      <c r="U293" s="70"/>
      <c r="V293" s="70"/>
      <c r="W293" s="70"/>
      <c r="X293" s="131"/>
      <c r="Y293" s="63"/>
      <c r="Z293" s="63"/>
      <c r="AA293" s="70"/>
      <c r="AB293" s="132"/>
      <c r="AC293" s="132"/>
      <c r="AD293" s="66"/>
      <c r="AE293" s="129"/>
      <c r="AF293" s="66"/>
      <c r="AG293" s="129"/>
      <c r="AH293" s="63"/>
      <c r="AI293" s="63"/>
      <c r="AJ293" s="63"/>
      <c r="AK293" s="129"/>
      <c r="AL293" s="129"/>
      <c r="AM293" s="129"/>
      <c r="AN293" s="129"/>
      <c r="AO293" s="63"/>
    </row>
    <row r="294" spans="1:41" s="134" customFormat="1" ht="21" x14ac:dyDescent="0.25">
      <c r="A294" s="63"/>
      <c r="B294" s="63"/>
      <c r="C294" s="63"/>
      <c r="D294" s="128"/>
      <c r="E294" s="128"/>
      <c r="F294" s="128"/>
      <c r="G294" s="63"/>
      <c r="H294" s="63"/>
      <c r="I294" s="130"/>
      <c r="J294" s="70"/>
      <c r="K294" s="130"/>
      <c r="L294" s="130"/>
      <c r="M294" s="130"/>
      <c r="N294" s="70"/>
      <c r="O294" s="130"/>
      <c r="P294" s="70"/>
      <c r="Q294" s="130"/>
      <c r="R294" s="130"/>
      <c r="S294" s="63"/>
      <c r="T294" s="63"/>
      <c r="U294" s="70"/>
      <c r="V294" s="70"/>
      <c r="W294" s="70"/>
      <c r="X294" s="131"/>
      <c r="Y294" s="63"/>
      <c r="Z294" s="63"/>
      <c r="AA294" s="70"/>
      <c r="AB294" s="132"/>
      <c r="AC294" s="132"/>
      <c r="AD294" s="66"/>
      <c r="AE294" s="129"/>
      <c r="AF294" s="66"/>
      <c r="AG294" s="129"/>
      <c r="AH294" s="63"/>
      <c r="AI294" s="63"/>
      <c r="AJ294" s="63"/>
      <c r="AK294" s="129"/>
      <c r="AL294" s="129"/>
      <c r="AM294" s="129"/>
      <c r="AN294" s="129"/>
      <c r="AO294" s="63"/>
    </row>
    <row r="295" spans="1:41" s="134" customFormat="1" ht="21" x14ac:dyDescent="0.25">
      <c r="A295" s="63"/>
      <c r="B295" s="63"/>
      <c r="C295" s="63"/>
      <c r="D295" s="128"/>
      <c r="E295" s="128"/>
      <c r="F295" s="128"/>
      <c r="G295" s="63"/>
      <c r="H295" s="63"/>
      <c r="I295" s="130"/>
      <c r="J295" s="70"/>
      <c r="K295" s="130"/>
      <c r="L295" s="130"/>
      <c r="M295" s="130"/>
      <c r="N295" s="70"/>
      <c r="O295" s="130"/>
      <c r="P295" s="70"/>
      <c r="Q295" s="130"/>
      <c r="R295" s="130"/>
      <c r="S295" s="63"/>
      <c r="T295" s="63"/>
      <c r="U295" s="70"/>
      <c r="V295" s="70"/>
      <c r="W295" s="70"/>
      <c r="X295" s="131"/>
      <c r="Y295" s="63"/>
      <c r="Z295" s="63"/>
      <c r="AA295" s="70"/>
      <c r="AB295" s="132"/>
      <c r="AC295" s="132"/>
      <c r="AD295" s="66"/>
      <c r="AE295" s="129"/>
      <c r="AF295" s="66"/>
      <c r="AG295" s="129"/>
      <c r="AH295" s="63"/>
      <c r="AI295" s="63"/>
      <c r="AJ295" s="63"/>
      <c r="AK295" s="129"/>
      <c r="AL295" s="129"/>
      <c r="AM295" s="129"/>
      <c r="AN295" s="129"/>
      <c r="AO295" s="63"/>
    </row>
    <row r="296" spans="1:41" s="134" customFormat="1" ht="21" x14ac:dyDescent="0.25">
      <c r="A296" s="63"/>
      <c r="B296" s="63"/>
      <c r="C296" s="63"/>
      <c r="D296" s="128"/>
      <c r="E296" s="128"/>
      <c r="F296" s="128"/>
      <c r="G296" s="63"/>
      <c r="H296" s="63"/>
      <c r="I296" s="130"/>
      <c r="J296" s="70"/>
      <c r="K296" s="130"/>
      <c r="L296" s="130"/>
      <c r="M296" s="130"/>
      <c r="N296" s="70"/>
      <c r="O296" s="130"/>
      <c r="P296" s="70"/>
      <c r="Q296" s="130"/>
      <c r="R296" s="130"/>
      <c r="S296" s="63"/>
      <c r="T296" s="63"/>
      <c r="U296" s="70"/>
      <c r="V296" s="70"/>
      <c r="W296" s="70"/>
      <c r="X296" s="131"/>
      <c r="Y296" s="63"/>
      <c r="Z296" s="63"/>
      <c r="AA296" s="70"/>
      <c r="AB296" s="132"/>
      <c r="AC296" s="132"/>
      <c r="AD296" s="66"/>
      <c r="AE296" s="129"/>
      <c r="AF296" s="66"/>
      <c r="AG296" s="129"/>
      <c r="AH296" s="63"/>
      <c r="AI296" s="63"/>
      <c r="AJ296" s="63"/>
      <c r="AK296" s="129"/>
      <c r="AL296" s="129"/>
      <c r="AM296" s="129"/>
      <c r="AN296" s="129"/>
      <c r="AO296" s="63"/>
    </row>
    <row r="297" spans="1:41" s="134" customFormat="1" ht="21" x14ac:dyDescent="0.25">
      <c r="A297" s="63"/>
      <c r="B297" s="63"/>
      <c r="C297" s="63"/>
      <c r="D297" s="128"/>
      <c r="E297" s="128"/>
      <c r="F297" s="128"/>
      <c r="G297" s="63"/>
      <c r="H297" s="63"/>
      <c r="I297" s="130"/>
      <c r="J297" s="70"/>
      <c r="K297" s="130"/>
      <c r="L297" s="130"/>
      <c r="M297" s="130"/>
      <c r="N297" s="70"/>
      <c r="O297" s="130"/>
      <c r="P297" s="70"/>
      <c r="Q297" s="130"/>
      <c r="R297" s="130"/>
      <c r="S297" s="63"/>
      <c r="T297" s="63"/>
      <c r="U297" s="70"/>
      <c r="V297" s="70"/>
      <c r="W297" s="70"/>
      <c r="X297" s="131"/>
      <c r="Y297" s="63"/>
      <c r="Z297" s="63"/>
      <c r="AA297" s="70"/>
      <c r="AB297" s="132"/>
      <c r="AC297" s="132"/>
      <c r="AD297" s="66"/>
      <c r="AE297" s="129"/>
      <c r="AF297" s="66"/>
      <c r="AG297" s="129"/>
      <c r="AH297" s="63"/>
      <c r="AI297" s="63"/>
      <c r="AJ297" s="63"/>
      <c r="AK297" s="129"/>
      <c r="AL297" s="129"/>
      <c r="AM297" s="129"/>
      <c r="AN297" s="129"/>
      <c r="AO297" s="63"/>
    </row>
    <row r="298" spans="1:41" s="134" customFormat="1" ht="21" x14ac:dyDescent="0.25">
      <c r="A298" s="63"/>
      <c r="B298" s="63"/>
      <c r="C298" s="63"/>
      <c r="D298" s="128"/>
      <c r="E298" s="128"/>
      <c r="F298" s="128"/>
      <c r="G298" s="63"/>
      <c r="H298" s="63"/>
      <c r="I298" s="130"/>
      <c r="J298" s="70"/>
      <c r="K298" s="130"/>
      <c r="L298" s="130"/>
      <c r="M298" s="130"/>
      <c r="N298" s="70"/>
      <c r="O298" s="130"/>
      <c r="P298" s="70"/>
      <c r="Q298" s="130"/>
      <c r="R298" s="130"/>
      <c r="S298" s="63"/>
      <c r="T298" s="63"/>
      <c r="U298" s="70"/>
      <c r="V298" s="70"/>
      <c r="W298" s="70"/>
      <c r="X298" s="131"/>
      <c r="Y298" s="63"/>
      <c r="Z298" s="63"/>
      <c r="AA298" s="70"/>
      <c r="AB298" s="132"/>
      <c r="AC298" s="132"/>
      <c r="AD298" s="66"/>
      <c r="AE298" s="129"/>
      <c r="AF298" s="66"/>
      <c r="AG298" s="129"/>
      <c r="AH298" s="63"/>
      <c r="AI298" s="63"/>
      <c r="AJ298" s="63"/>
      <c r="AK298" s="129"/>
      <c r="AL298" s="129"/>
      <c r="AM298" s="129"/>
      <c r="AN298" s="129"/>
      <c r="AO298" s="63"/>
    </row>
    <row r="299" spans="1:41" s="134" customFormat="1" ht="21" x14ac:dyDescent="0.25">
      <c r="A299" s="63"/>
      <c r="B299" s="63"/>
      <c r="C299" s="63"/>
      <c r="D299" s="128"/>
      <c r="E299" s="128"/>
      <c r="F299" s="128"/>
      <c r="G299" s="63"/>
      <c r="H299" s="63"/>
      <c r="I299" s="130"/>
      <c r="J299" s="70"/>
      <c r="K299" s="130"/>
      <c r="L299" s="130"/>
      <c r="M299" s="130"/>
      <c r="N299" s="70"/>
      <c r="O299" s="130"/>
      <c r="P299" s="70"/>
      <c r="Q299" s="130"/>
      <c r="R299" s="130"/>
      <c r="S299" s="63"/>
      <c r="T299" s="63"/>
      <c r="U299" s="70"/>
      <c r="V299" s="70"/>
      <c r="W299" s="70"/>
      <c r="X299" s="131"/>
      <c r="Y299" s="63"/>
      <c r="Z299" s="63"/>
      <c r="AA299" s="70"/>
      <c r="AB299" s="132"/>
      <c r="AC299" s="132"/>
      <c r="AD299" s="66"/>
      <c r="AE299" s="129"/>
      <c r="AF299" s="66"/>
      <c r="AG299" s="129"/>
      <c r="AH299" s="63"/>
      <c r="AI299" s="63"/>
      <c r="AJ299" s="63"/>
      <c r="AK299" s="129"/>
      <c r="AL299" s="129"/>
      <c r="AM299" s="129"/>
      <c r="AN299" s="129"/>
      <c r="AO299" s="63"/>
    </row>
    <row r="300" spans="1:41" s="134" customFormat="1" ht="21" x14ac:dyDescent="0.25">
      <c r="A300" s="63"/>
      <c r="B300" s="63"/>
      <c r="C300" s="63"/>
      <c r="D300" s="128"/>
      <c r="E300" s="128"/>
      <c r="F300" s="128"/>
      <c r="G300" s="63"/>
      <c r="H300" s="63"/>
      <c r="I300" s="130"/>
      <c r="J300" s="70"/>
      <c r="K300" s="130"/>
      <c r="L300" s="130"/>
      <c r="M300" s="130"/>
      <c r="N300" s="70"/>
      <c r="O300" s="130"/>
      <c r="P300" s="70"/>
      <c r="Q300" s="130"/>
      <c r="R300" s="130"/>
      <c r="S300" s="63"/>
      <c r="T300" s="63"/>
      <c r="U300" s="70"/>
      <c r="V300" s="70"/>
      <c r="W300" s="70"/>
      <c r="X300" s="131"/>
      <c r="Y300" s="63"/>
      <c r="Z300" s="63"/>
      <c r="AA300" s="70"/>
      <c r="AB300" s="132"/>
      <c r="AC300" s="132"/>
      <c r="AD300" s="66"/>
      <c r="AE300" s="129"/>
      <c r="AF300" s="66"/>
      <c r="AG300" s="129"/>
      <c r="AH300" s="63"/>
      <c r="AI300" s="63"/>
      <c r="AJ300" s="63"/>
      <c r="AK300" s="129"/>
      <c r="AL300" s="129"/>
      <c r="AM300" s="129"/>
      <c r="AN300" s="129"/>
      <c r="AO300" s="63"/>
    </row>
    <row r="301" spans="1:41" s="134" customFormat="1" ht="21" x14ac:dyDescent="0.25">
      <c r="A301" s="63"/>
      <c r="B301" s="63"/>
      <c r="C301" s="63"/>
      <c r="D301" s="128"/>
      <c r="E301" s="128"/>
      <c r="F301" s="128"/>
      <c r="G301" s="63"/>
      <c r="H301" s="63"/>
      <c r="I301" s="130"/>
      <c r="J301" s="70"/>
      <c r="K301" s="130"/>
      <c r="L301" s="130"/>
      <c r="M301" s="130"/>
      <c r="N301" s="70"/>
      <c r="O301" s="130"/>
      <c r="P301" s="70"/>
      <c r="Q301" s="130"/>
      <c r="R301" s="130"/>
      <c r="S301" s="63"/>
      <c r="T301" s="63"/>
      <c r="U301" s="70"/>
      <c r="V301" s="70"/>
      <c r="W301" s="70"/>
      <c r="X301" s="131"/>
      <c r="Y301" s="63"/>
      <c r="Z301" s="63"/>
      <c r="AA301" s="70"/>
      <c r="AB301" s="132"/>
      <c r="AC301" s="132"/>
      <c r="AD301" s="66"/>
      <c r="AE301" s="129"/>
      <c r="AF301" s="66"/>
      <c r="AG301" s="129"/>
      <c r="AH301" s="63"/>
      <c r="AI301" s="63"/>
      <c r="AJ301" s="63"/>
      <c r="AK301" s="129"/>
      <c r="AL301" s="129"/>
      <c r="AM301" s="129"/>
      <c r="AN301" s="129"/>
      <c r="AO301" s="63"/>
    </row>
    <row r="302" spans="1:41" s="134" customFormat="1" ht="21" x14ac:dyDescent="0.25">
      <c r="A302" s="63"/>
      <c r="B302" s="63"/>
      <c r="C302" s="63"/>
      <c r="D302" s="128"/>
      <c r="E302" s="128"/>
      <c r="F302" s="128"/>
      <c r="G302" s="63"/>
      <c r="H302" s="63"/>
      <c r="I302" s="130"/>
      <c r="J302" s="70"/>
      <c r="K302" s="130"/>
      <c r="L302" s="130"/>
      <c r="M302" s="130"/>
      <c r="N302" s="70"/>
      <c r="O302" s="130"/>
      <c r="P302" s="70"/>
      <c r="Q302" s="130"/>
      <c r="R302" s="130"/>
      <c r="S302" s="63"/>
      <c r="T302" s="63"/>
      <c r="U302" s="70"/>
      <c r="V302" s="70"/>
      <c r="W302" s="70"/>
      <c r="X302" s="131"/>
      <c r="Y302" s="63"/>
      <c r="Z302" s="63"/>
      <c r="AA302" s="70"/>
      <c r="AB302" s="132"/>
      <c r="AC302" s="132"/>
      <c r="AD302" s="66"/>
      <c r="AE302" s="129"/>
      <c r="AF302" s="66"/>
      <c r="AG302" s="129"/>
      <c r="AH302" s="63"/>
      <c r="AI302" s="63"/>
      <c r="AJ302" s="63"/>
      <c r="AK302" s="129"/>
      <c r="AL302" s="129"/>
      <c r="AM302" s="129"/>
      <c r="AN302" s="129"/>
      <c r="AO302" s="63"/>
    </row>
    <row r="303" spans="1:41" s="134" customFormat="1" ht="21" x14ac:dyDescent="0.25">
      <c r="A303" s="63"/>
      <c r="B303" s="63"/>
      <c r="C303" s="63"/>
      <c r="D303" s="128"/>
      <c r="E303" s="128"/>
      <c r="F303" s="128"/>
      <c r="G303" s="63"/>
      <c r="H303" s="63"/>
      <c r="I303" s="130"/>
      <c r="J303" s="70"/>
      <c r="K303" s="130"/>
      <c r="L303" s="130"/>
      <c r="M303" s="130"/>
      <c r="N303" s="70"/>
      <c r="O303" s="130"/>
      <c r="P303" s="70"/>
      <c r="Q303" s="130"/>
      <c r="R303" s="130"/>
      <c r="S303" s="63"/>
      <c r="T303" s="63"/>
      <c r="U303" s="70"/>
      <c r="V303" s="70"/>
      <c r="W303" s="70"/>
      <c r="X303" s="131"/>
      <c r="Y303" s="63"/>
      <c r="Z303" s="63"/>
      <c r="AA303" s="70"/>
      <c r="AB303" s="132"/>
      <c r="AC303" s="132"/>
      <c r="AD303" s="66"/>
      <c r="AE303" s="129"/>
      <c r="AF303" s="66"/>
      <c r="AG303" s="129"/>
      <c r="AH303" s="63"/>
      <c r="AI303" s="63"/>
      <c r="AJ303" s="63"/>
      <c r="AK303" s="129"/>
      <c r="AL303" s="129"/>
      <c r="AM303" s="129"/>
      <c r="AN303" s="129"/>
      <c r="AO303" s="63"/>
    </row>
    <row r="304" spans="1:41" s="134" customFormat="1" ht="21" x14ac:dyDescent="0.25">
      <c r="A304" s="63"/>
      <c r="B304" s="63"/>
      <c r="C304" s="63"/>
      <c r="D304" s="128"/>
      <c r="E304" s="128"/>
      <c r="F304" s="128"/>
      <c r="G304" s="63"/>
      <c r="H304" s="63"/>
      <c r="I304" s="130"/>
      <c r="J304" s="70"/>
      <c r="K304" s="130"/>
      <c r="L304" s="130"/>
      <c r="M304" s="130"/>
      <c r="N304" s="70"/>
      <c r="O304" s="130"/>
      <c r="P304" s="70"/>
      <c r="Q304" s="130"/>
      <c r="R304" s="130"/>
      <c r="S304" s="63"/>
      <c r="T304" s="63"/>
      <c r="U304" s="70"/>
      <c r="V304" s="70"/>
      <c r="W304" s="70"/>
      <c r="X304" s="131"/>
      <c r="Y304" s="63"/>
      <c r="Z304" s="63"/>
      <c r="AA304" s="70"/>
      <c r="AB304" s="132"/>
      <c r="AC304" s="132"/>
      <c r="AD304" s="66"/>
      <c r="AE304" s="129"/>
      <c r="AF304" s="66"/>
      <c r="AG304" s="129"/>
      <c r="AH304" s="63"/>
      <c r="AI304" s="63"/>
      <c r="AJ304" s="63"/>
      <c r="AK304" s="129"/>
      <c r="AL304" s="129"/>
      <c r="AM304" s="129"/>
      <c r="AN304" s="129"/>
      <c r="AO304" s="63"/>
    </row>
    <row r="305" spans="1:41" s="134" customFormat="1" ht="21" x14ac:dyDescent="0.25">
      <c r="A305" s="63"/>
      <c r="B305" s="63"/>
      <c r="C305" s="63"/>
      <c r="D305" s="128"/>
      <c r="E305" s="128"/>
      <c r="F305" s="128"/>
      <c r="G305" s="63"/>
      <c r="H305" s="63"/>
      <c r="I305" s="130"/>
      <c r="J305" s="70"/>
      <c r="K305" s="130"/>
      <c r="L305" s="130"/>
      <c r="M305" s="130"/>
      <c r="N305" s="70"/>
      <c r="O305" s="130"/>
      <c r="P305" s="70"/>
      <c r="Q305" s="130"/>
      <c r="R305" s="130"/>
      <c r="S305" s="63"/>
      <c r="T305" s="63"/>
      <c r="U305" s="70"/>
      <c r="V305" s="70"/>
      <c r="W305" s="70"/>
      <c r="X305" s="131"/>
      <c r="Y305" s="63"/>
      <c r="Z305" s="63"/>
      <c r="AA305" s="70"/>
      <c r="AB305" s="132"/>
      <c r="AC305" s="132"/>
      <c r="AD305" s="66"/>
      <c r="AE305" s="129"/>
      <c r="AF305" s="66"/>
      <c r="AG305" s="129"/>
      <c r="AH305" s="63"/>
      <c r="AI305" s="63"/>
      <c r="AJ305" s="63"/>
      <c r="AK305" s="129"/>
      <c r="AL305" s="129"/>
      <c r="AM305" s="129"/>
      <c r="AN305" s="129"/>
      <c r="AO305" s="63"/>
    </row>
    <row r="306" spans="1:41" s="134" customFormat="1" ht="21" x14ac:dyDescent="0.25">
      <c r="A306" s="63"/>
      <c r="B306" s="63"/>
      <c r="C306" s="63"/>
      <c r="D306" s="128"/>
      <c r="E306" s="128"/>
      <c r="F306" s="128"/>
      <c r="G306" s="63"/>
      <c r="H306" s="63"/>
      <c r="I306" s="130"/>
      <c r="J306" s="70"/>
      <c r="K306" s="130"/>
      <c r="L306" s="130"/>
      <c r="M306" s="130"/>
      <c r="N306" s="70"/>
      <c r="O306" s="130"/>
      <c r="P306" s="70"/>
      <c r="Q306" s="130"/>
      <c r="R306" s="130"/>
      <c r="S306" s="63"/>
      <c r="T306" s="63"/>
      <c r="U306" s="70"/>
      <c r="V306" s="70"/>
      <c r="W306" s="70"/>
      <c r="X306" s="131"/>
      <c r="Y306" s="63"/>
      <c r="Z306" s="63"/>
      <c r="AA306" s="70"/>
      <c r="AB306" s="132"/>
      <c r="AC306" s="132"/>
      <c r="AD306" s="66"/>
      <c r="AE306" s="129"/>
      <c r="AF306" s="66"/>
      <c r="AG306" s="129"/>
      <c r="AH306" s="63"/>
      <c r="AI306" s="63"/>
      <c r="AJ306" s="63"/>
      <c r="AK306" s="129"/>
      <c r="AL306" s="129"/>
      <c r="AM306" s="129"/>
      <c r="AN306" s="129"/>
      <c r="AO306" s="63"/>
    </row>
    <row r="307" spans="1:41" s="134" customFormat="1" ht="21" x14ac:dyDescent="0.25">
      <c r="A307" s="63"/>
      <c r="B307" s="63"/>
      <c r="C307" s="63"/>
      <c r="D307" s="128"/>
      <c r="E307" s="128"/>
      <c r="F307" s="128"/>
      <c r="G307" s="63"/>
      <c r="H307" s="63"/>
      <c r="I307" s="130"/>
      <c r="J307" s="70"/>
      <c r="K307" s="130"/>
      <c r="L307" s="130"/>
      <c r="M307" s="130"/>
      <c r="N307" s="70"/>
      <c r="O307" s="130"/>
      <c r="P307" s="70"/>
      <c r="Q307" s="130"/>
      <c r="R307" s="130"/>
      <c r="S307" s="63"/>
      <c r="T307" s="63"/>
      <c r="U307" s="70"/>
      <c r="V307" s="70"/>
      <c r="W307" s="70"/>
      <c r="X307" s="131"/>
      <c r="Y307" s="63"/>
      <c r="Z307" s="63"/>
      <c r="AA307" s="70"/>
      <c r="AB307" s="132"/>
      <c r="AC307" s="132"/>
      <c r="AD307" s="66"/>
      <c r="AE307" s="129"/>
      <c r="AF307" s="66"/>
      <c r="AG307" s="129"/>
      <c r="AH307" s="63"/>
      <c r="AI307" s="63"/>
      <c r="AJ307" s="63"/>
      <c r="AK307" s="129"/>
      <c r="AL307" s="129"/>
      <c r="AM307" s="129"/>
      <c r="AN307" s="129"/>
      <c r="AO307" s="63"/>
    </row>
    <row r="308" spans="1:41" s="134" customFormat="1" ht="21" x14ac:dyDescent="0.25">
      <c r="A308" s="63"/>
      <c r="B308" s="63"/>
      <c r="C308" s="63"/>
      <c r="D308" s="128"/>
      <c r="E308" s="128"/>
      <c r="F308" s="128"/>
      <c r="G308" s="63"/>
      <c r="H308" s="63"/>
      <c r="I308" s="130"/>
      <c r="J308" s="70"/>
      <c r="K308" s="130"/>
      <c r="L308" s="130"/>
      <c r="M308" s="130"/>
      <c r="N308" s="70"/>
      <c r="O308" s="130"/>
      <c r="P308" s="70"/>
      <c r="Q308" s="130"/>
      <c r="R308" s="130"/>
      <c r="S308" s="63"/>
      <c r="T308" s="63"/>
      <c r="U308" s="70"/>
      <c r="V308" s="70"/>
      <c r="W308" s="70"/>
      <c r="X308" s="131"/>
      <c r="Y308" s="63"/>
      <c r="Z308" s="63"/>
      <c r="AA308" s="70"/>
      <c r="AB308" s="132"/>
      <c r="AC308" s="132"/>
      <c r="AD308" s="66"/>
      <c r="AE308" s="129"/>
      <c r="AF308" s="66"/>
      <c r="AG308" s="129"/>
      <c r="AH308" s="63"/>
      <c r="AI308" s="63"/>
      <c r="AJ308" s="63"/>
      <c r="AK308" s="129"/>
      <c r="AL308" s="129"/>
      <c r="AM308" s="129"/>
      <c r="AN308" s="129"/>
      <c r="AO308" s="63"/>
    </row>
    <row r="309" spans="1:41" s="134" customFormat="1" ht="21" x14ac:dyDescent="0.25">
      <c r="A309" s="63"/>
      <c r="B309" s="63"/>
      <c r="C309" s="63"/>
      <c r="D309" s="128"/>
      <c r="E309" s="128"/>
      <c r="F309" s="128"/>
      <c r="G309" s="63"/>
      <c r="H309" s="63"/>
      <c r="I309" s="130"/>
      <c r="J309" s="70"/>
      <c r="K309" s="130"/>
      <c r="L309" s="130"/>
      <c r="M309" s="130"/>
      <c r="N309" s="70"/>
      <c r="O309" s="130"/>
      <c r="P309" s="70"/>
      <c r="Q309" s="130"/>
      <c r="R309" s="130"/>
      <c r="S309" s="63"/>
      <c r="T309" s="63"/>
      <c r="U309" s="70"/>
      <c r="V309" s="70"/>
      <c r="W309" s="70"/>
      <c r="X309" s="131"/>
      <c r="Y309" s="63"/>
      <c r="Z309" s="63"/>
      <c r="AA309" s="70"/>
      <c r="AB309" s="132"/>
      <c r="AC309" s="132"/>
      <c r="AD309" s="66"/>
      <c r="AE309" s="129"/>
      <c r="AF309" s="66"/>
      <c r="AG309" s="129"/>
      <c r="AH309" s="63"/>
      <c r="AI309" s="63"/>
      <c r="AJ309" s="63"/>
      <c r="AK309" s="129"/>
      <c r="AL309" s="129"/>
      <c r="AM309" s="129"/>
      <c r="AN309" s="129"/>
      <c r="AO309" s="63"/>
    </row>
    <row r="310" spans="1:41" s="134" customFormat="1" ht="21" x14ac:dyDescent="0.25">
      <c r="A310" s="63"/>
      <c r="B310" s="63"/>
      <c r="C310" s="63"/>
      <c r="D310" s="128"/>
      <c r="E310" s="128"/>
      <c r="F310" s="128"/>
      <c r="G310" s="63"/>
      <c r="H310" s="63"/>
      <c r="I310" s="130"/>
      <c r="J310" s="70"/>
      <c r="K310" s="130"/>
      <c r="L310" s="130"/>
      <c r="M310" s="130"/>
      <c r="N310" s="70"/>
      <c r="O310" s="130"/>
      <c r="P310" s="70"/>
      <c r="Q310" s="130"/>
      <c r="R310" s="130"/>
      <c r="S310" s="63"/>
      <c r="T310" s="63"/>
      <c r="U310" s="70"/>
      <c r="V310" s="70"/>
      <c r="W310" s="70"/>
      <c r="X310" s="131"/>
      <c r="Y310" s="63"/>
      <c r="Z310" s="63"/>
      <c r="AA310" s="70"/>
      <c r="AB310" s="132"/>
      <c r="AC310" s="132"/>
      <c r="AD310" s="66"/>
      <c r="AE310" s="129"/>
      <c r="AF310" s="66"/>
      <c r="AG310" s="129"/>
      <c r="AH310" s="63"/>
      <c r="AI310" s="63"/>
      <c r="AJ310" s="63"/>
      <c r="AK310" s="129"/>
      <c r="AL310" s="129"/>
      <c r="AM310" s="129"/>
      <c r="AN310" s="129"/>
      <c r="AO310" s="63"/>
    </row>
    <row r="311" spans="1:41" s="134" customFormat="1" ht="21" x14ac:dyDescent="0.25">
      <c r="A311" s="63"/>
      <c r="B311" s="63"/>
      <c r="C311" s="63"/>
      <c r="D311" s="128"/>
      <c r="E311" s="128"/>
      <c r="F311" s="128"/>
      <c r="G311" s="63"/>
      <c r="H311" s="63"/>
      <c r="I311" s="130"/>
      <c r="J311" s="70"/>
      <c r="K311" s="130"/>
      <c r="L311" s="130"/>
      <c r="M311" s="130"/>
      <c r="N311" s="70"/>
      <c r="O311" s="130"/>
      <c r="P311" s="70"/>
      <c r="Q311" s="130"/>
      <c r="R311" s="130"/>
      <c r="S311" s="63"/>
      <c r="T311" s="63"/>
      <c r="U311" s="70"/>
      <c r="V311" s="70"/>
      <c r="W311" s="70"/>
      <c r="X311" s="131"/>
      <c r="Y311" s="63"/>
      <c r="Z311" s="63"/>
      <c r="AA311" s="70"/>
      <c r="AB311" s="132"/>
      <c r="AC311" s="132"/>
      <c r="AD311" s="66"/>
      <c r="AE311" s="129"/>
      <c r="AF311" s="66"/>
      <c r="AG311" s="129"/>
      <c r="AH311" s="63"/>
      <c r="AI311" s="63"/>
      <c r="AJ311" s="63"/>
      <c r="AK311" s="129"/>
      <c r="AL311" s="129"/>
      <c r="AM311" s="129"/>
      <c r="AN311" s="129"/>
      <c r="AO311" s="63"/>
    </row>
    <row r="312" spans="1:41" s="134" customFormat="1" ht="21" x14ac:dyDescent="0.25">
      <c r="A312" s="63"/>
      <c r="B312" s="63"/>
      <c r="C312" s="63"/>
      <c r="D312" s="128"/>
      <c r="E312" s="128"/>
      <c r="F312" s="128"/>
      <c r="G312" s="63"/>
      <c r="H312" s="63"/>
      <c r="I312" s="130"/>
      <c r="J312" s="70"/>
      <c r="K312" s="130"/>
      <c r="L312" s="130"/>
      <c r="M312" s="130"/>
      <c r="N312" s="70"/>
      <c r="O312" s="130"/>
      <c r="P312" s="70"/>
      <c r="Q312" s="130"/>
      <c r="R312" s="130"/>
      <c r="S312" s="63"/>
      <c r="T312" s="63"/>
      <c r="U312" s="70"/>
      <c r="V312" s="70"/>
      <c r="W312" s="70"/>
      <c r="X312" s="131"/>
      <c r="Y312" s="63"/>
      <c r="Z312" s="63"/>
      <c r="AA312" s="70"/>
      <c r="AB312" s="132"/>
      <c r="AC312" s="132"/>
      <c r="AD312" s="66"/>
      <c r="AE312" s="129"/>
      <c r="AF312" s="66"/>
      <c r="AG312" s="129"/>
      <c r="AH312" s="63"/>
      <c r="AI312" s="63"/>
      <c r="AJ312" s="63"/>
      <c r="AK312" s="129"/>
      <c r="AL312" s="129"/>
      <c r="AM312" s="129"/>
      <c r="AN312" s="129"/>
      <c r="AO312" s="63"/>
    </row>
    <row r="313" spans="1:41" s="134" customFormat="1" ht="21" x14ac:dyDescent="0.25">
      <c r="A313" s="63"/>
      <c r="B313" s="63"/>
      <c r="C313" s="63"/>
      <c r="D313" s="128"/>
      <c r="E313" s="128"/>
      <c r="F313" s="128"/>
      <c r="G313" s="63"/>
      <c r="H313" s="63"/>
      <c r="I313" s="130"/>
      <c r="J313" s="70"/>
      <c r="K313" s="130"/>
      <c r="L313" s="130"/>
      <c r="M313" s="130"/>
      <c r="N313" s="70"/>
      <c r="O313" s="130"/>
      <c r="P313" s="70"/>
      <c r="Q313" s="130"/>
      <c r="R313" s="130"/>
      <c r="S313" s="63"/>
      <c r="T313" s="63"/>
      <c r="U313" s="70"/>
      <c r="V313" s="70"/>
      <c r="W313" s="70"/>
      <c r="X313" s="131"/>
      <c r="Y313" s="63"/>
      <c r="Z313" s="63"/>
      <c r="AA313" s="70"/>
      <c r="AB313" s="132"/>
      <c r="AC313" s="132"/>
      <c r="AD313" s="66"/>
      <c r="AE313" s="129"/>
      <c r="AF313" s="66"/>
      <c r="AG313" s="129"/>
      <c r="AH313" s="63"/>
      <c r="AI313" s="63"/>
      <c r="AJ313" s="63"/>
      <c r="AK313" s="129"/>
      <c r="AL313" s="129"/>
      <c r="AM313" s="129"/>
      <c r="AN313" s="129"/>
      <c r="AO313" s="63"/>
    </row>
    <row r="314" spans="1:41" s="134" customFormat="1" ht="21" x14ac:dyDescent="0.25">
      <c r="A314" s="63"/>
      <c r="B314" s="63"/>
      <c r="C314" s="63"/>
      <c r="D314" s="128"/>
      <c r="E314" s="128"/>
      <c r="F314" s="128"/>
      <c r="G314" s="63"/>
      <c r="H314" s="63"/>
      <c r="I314" s="130"/>
      <c r="J314" s="70"/>
      <c r="K314" s="130"/>
      <c r="L314" s="130"/>
      <c r="M314" s="130"/>
      <c r="N314" s="70"/>
      <c r="O314" s="130"/>
      <c r="P314" s="70"/>
      <c r="Q314" s="130"/>
      <c r="R314" s="130"/>
      <c r="S314" s="63"/>
      <c r="T314" s="63"/>
      <c r="U314" s="70"/>
      <c r="V314" s="70"/>
      <c r="W314" s="70"/>
      <c r="X314" s="131"/>
      <c r="Y314" s="63"/>
      <c r="Z314" s="63"/>
      <c r="AA314" s="70"/>
      <c r="AB314" s="132"/>
      <c r="AC314" s="132"/>
      <c r="AD314" s="66"/>
      <c r="AE314" s="129"/>
      <c r="AF314" s="66"/>
      <c r="AG314" s="129"/>
      <c r="AH314" s="63"/>
      <c r="AI314" s="63"/>
      <c r="AJ314" s="63"/>
      <c r="AK314" s="129"/>
      <c r="AL314" s="129"/>
      <c r="AM314" s="129"/>
      <c r="AN314" s="129"/>
      <c r="AO314" s="63"/>
    </row>
    <row r="315" spans="1:41" s="134" customFormat="1" ht="21" x14ac:dyDescent="0.25">
      <c r="A315" s="63"/>
      <c r="B315" s="63"/>
      <c r="C315" s="63"/>
      <c r="D315" s="128"/>
      <c r="E315" s="128"/>
      <c r="F315" s="128"/>
      <c r="G315" s="63"/>
      <c r="H315" s="63"/>
      <c r="I315" s="130"/>
      <c r="J315" s="70"/>
      <c r="K315" s="130"/>
      <c r="L315" s="130"/>
      <c r="M315" s="130"/>
      <c r="N315" s="70"/>
      <c r="O315" s="130"/>
      <c r="P315" s="70"/>
      <c r="Q315" s="130"/>
      <c r="R315" s="130"/>
      <c r="S315" s="63"/>
      <c r="T315" s="63"/>
      <c r="U315" s="70"/>
      <c r="V315" s="70"/>
      <c r="W315" s="70"/>
      <c r="X315" s="131"/>
      <c r="Y315" s="63"/>
      <c r="Z315" s="63"/>
      <c r="AA315" s="70"/>
      <c r="AB315" s="132"/>
      <c r="AC315" s="132"/>
      <c r="AD315" s="66"/>
      <c r="AE315" s="129"/>
      <c r="AF315" s="66"/>
      <c r="AG315" s="129"/>
      <c r="AH315" s="63"/>
      <c r="AI315" s="63"/>
      <c r="AJ315" s="63"/>
      <c r="AK315" s="129"/>
      <c r="AL315" s="129"/>
      <c r="AM315" s="129"/>
      <c r="AN315" s="129"/>
      <c r="AO315" s="63"/>
    </row>
    <row r="316" spans="1:41" s="134" customFormat="1" ht="21" x14ac:dyDescent="0.25">
      <c r="A316" s="63"/>
      <c r="B316" s="63"/>
      <c r="C316" s="63"/>
      <c r="D316" s="128"/>
      <c r="E316" s="128"/>
      <c r="F316" s="128"/>
      <c r="G316" s="63"/>
      <c r="H316" s="63"/>
      <c r="I316" s="130"/>
      <c r="J316" s="70"/>
      <c r="K316" s="130"/>
      <c r="L316" s="130"/>
      <c r="M316" s="130"/>
      <c r="N316" s="70"/>
      <c r="O316" s="130"/>
      <c r="P316" s="70"/>
      <c r="Q316" s="130"/>
      <c r="R316" s="130"/>
      <c r="S316" s="63"/>
      <c r="T316" s="63"/>
      <c r="U316" s="70"/>
      <c r="V316" s="70"/>
      <c r="W316" s="70"/>
      <c r="X316" s="131"/>
      <c r="Y316" s="63"/>
      <c r="Z316" s="63"/>
      <c r="AA316" s="70"/>
      <c r="AB316" s="132"/>
      <c r="AC316" s="132"/>
      <c r="AD316" s="66"/>
      <c r="AE316" s="129"/>
      <c r="AF316" s="66"/>
      <c r="AG316" s="129"/>
      <c r="AH316" s="63"/>
      <c r="AI316" s="63"/>
      <c r="AJ316" s="63"/>
      <c r="AK316" s="129"/>
      <c r="AL316" s="129"/>
      <c r="AM316" s="129"/>
      <c r="AN316" s="129"/>
      <c r="AO316" s="63"/>
    </row>
    <row r="317" spans="1:41" s="134" customFormat="1" ht="21" x14ac:dyDescent="0.25">
      <c r="A317" s="63"/>
      <c r="B317" s="63"/>
      <c r="C317" s="63"/>
      <c r="D317" s="128"/>
      <c r="E317" s="128"/>
      <c r="F317" s="128"/>
      <c r="G317" s="63"/>
      <c r="H317" s="63"/>
      <c r="I317" s="130"/>
      <c r="J317" s="70"/>
      <c r="K317" s="130"/>
      <c r="L317" s="130"/>
      <c r="M317" s="130"/>
      <c r="N317" s="70"/>
      <c r="O317" s="130"/>
      <c r="P317" s="70"/>
      <c r="Q317" s="130"/>
      <c r="R317" s="130"/>
      <c r="S317" s="63"/>
      <c r="T317" s="63"/>
      <c r="U317" s="70"/>
      <c r="V317" s="70"/>
      <c r="W317" s="70"/>
      <c r="X317" s="131"/>
      <c r="Y317" s="63"/>
      <c r="Z317" s="63"/>
      <c r="AA317" s="70"/>
      <c r="AB317" s="132"/>
      <c r="AC317" s="132"/>
      <c r="AD317" s="66"/>
      <c r="AE317" s="129"/>
      <c r="AF317" s="66"/>
      <c r="AG317" s="129"/>
      <c r="AH317" s="63"/>
      <c r="AI317" s="63"/>
      <c r="AJ317" s="63"/>
      <c r="AK317" s="129"/>
      <c r="AL317" s="129"/>
      <c r="AM317" s="129"/>
      <c r="AN317" s="129"/>
      <c r="AO317" s="63"/>
    </row>
    <row r="318" spans="1:41" s="134" customFormat="1" ht="21" x14ac:dyDescent="0.25">
      <c r="A318" s="63"/>
      <c r="B318" s="63"/>
      <c r="C318" s="63"/>
      <c r="D318" s="128"/>
      <c r="E318" s="128"/>
      <c r="F318" s="128"/>
      <c r="G318" s="63"/>
      <c r="H318" s="63"/>
      <c r="I318" s="130"/>
      <c r="J318" s="70"/>
      <c r="K318" s="130"/>
      <c r="L318" s="130"/>
      <c r="M318" s="130"/>
      <c r="N318" s="70"/>
      <c r="O318" s="130"/>
      <c r="P318" s="70"/>
      <c r="Q318" s="130"/>
      <c r="R318" s="130"/>
      <c r="S318" s="63"/>
      <c r="T318" s="63"/>
      <c r="U318" s="70"/>
      <c r="V318" s="70"/>
      <c r="W318" s="70"/>
      <c r="X318" s="131"/>
      <c r="Y318" s="63"/>
      <c r="Z318" s="63"/>
      <c r="AA318" s="70"/>
      <c r="AB318" s="132"/>
      <c r="AC318" s="132"/>
      <c r="AD318" s="66"/>
      <c r="AE318" s="129"/>
      <c r="AF318" s="66"/>
      <c r="AG318" s="129"/>
      <c r="AH318" s="63"/>
      <c r="AI318" s="63"/>
      <c r="AJ318" s="63"/>
      <c r="AK318" s="129"/>
      <c r="AL318" s="129"/>
      <c r="AM318" s="129"/>
      <c r="AN318" s="129"/>
      <c r="AO318" s="63"/>
    </row>
    <row r="319" spans="1:41" s="134" customFormat="1" ht="21" x14ac:dyDescent="0.25">
      <c r="A319" s="63"/>
      <c r="B319" s="63"/>
      <c r="C319" s="63"/>
      <c r="D319" s="128"/>
      <c r="E319" s="128"/>
      <c r="F319" s="128"/>
      <c r="G319" s="63"/>
      <c r="H319" s="63"/>
      <c r="I319" s="130"/>
      <c r="J319" s="70"/>
      <c r="K319" s="130"/>
      <c r="L319" s="130"/>
      <c r="M319" s="130"/>
      <c r="N319" s="70"/>
      <c r="O319" s="130"/>
      <c r="P319" s="70"/>
      <c r="Q319" s="130"/>
      <c r="R319" s="130"/>
      <c r="S319" s="63"/>
      <c r="T319" s="63"/>
      <c r="U319" s="70"/>
      <c r="V319" s="70"/>
      <c r="W319" s="70"/>
      <c r="X319" s="131"/>
      <c r="Y319" s="63"/>
      <c r="Z319" s="63"/>
      <c r="AA319" s="70"/>
      <c r="AB319" s="132"/>
      <c r="AC319" s="132"/>
      <c r="AD319" s="66"/>
      <c r="AE319" s="129"/>
      <c r="AF319" s="66"/>
      <c r="AG319" s="129"/>
      <c r="AH319" s="63"/>
      <c r="AI319" s="63"/>
      <c r="AJ319" s="63"/>
      <c r="AK319" s="129"/>
      <c r="AL319" s="129"/>
      <c r="AM319" s="129"/>
      <c r="AN319" s="129"/>
      <c r="AO319" s="63"/>
    </row>
    <row r="320" spans="1:41" s="134" customFormat="1" ht="21" x14ac:dyDescent="0.25">
      <c r="A320" s="63"/>
      <c r="B320" s="63"/>
      <c r="C320" s="63"/>
      <c r="D320" s="128"/>
      <c r="E320" s="128"/>
      <c r="F320" s="128"/>
      <c r="G320" s="63"/>
      <c r="H320" s="63"/>
      <c r="I320" s="130"/>
      <c r="J320" s="70"/>
      <c r="K320" s="130"/>
      <c r="L320" s="130"/>
      <c r="M320" s="130"/>
      <c r="N320" s="70"/>
      <c r="O320" s="130"/>
      <c r="P320" s="70"/>
      <c r="Q320" s="130"/>
      <c r="R320" s="130"/>
      <c r="S320" s="63"/>
      <c r="T320" s="63"/>
      <c r="U320" s="70"/>
      <c r="V320" s="70"/>
      <c r="W320" s="70"/>
      <c r="X320" s="131"/>
      <c r="Y320" s="63"/>
      <c r="Z320" s="63"/>
      <c r="AA320" s="70"/>
      <c r="AB320" s="132"/>
      <c r="AC320" s="132"/>
      <c r="AD320" s="66"/>
      <c r="AE320" s="129"/>
      <c r="AF320" s="66"/>
      <c r="AG320" s="129"/>
      <c r="AH320" s="63"/>
      <c r="AI320" s="63"/>
      <c r="AJ320" s="63"/>
      <c r="AK320" s="129"/>
      <c r="AL320" s="129"/>
      <c r="AM320" s="129"/>
      <c r="AN320" s="129"/>
      <c r="AO320" s="63"/>
    </row>
    <row r="321" spans="1:41" s="134" customFormat="1" ht="21" x14ac:dyDescent="0.25">
      <c r="A321" s="63"/>
      <c r="B321" s="63"/>
      <c r="C321" s="63"/>
      <c r="D321" s="128"/>
      <c r="E321" s="128"/>
      <c r="F321" s="128"/>
      <c r="G321" s="63"/>
      <c r="H321" s="63"/>
      <c r="I321" s="130"/>
      <c r="J321" s="70"/>
      <c r="K321" s="130"/>
      <c r="L321" s="130"/>
      <c r="M321" s="130"/>
      <c r="N321" s="70"/>
      <c r="O321" s="130"/>
      <c r="P321" s="70"/>
      <c r="Q321" s="130"/>
      <c r="R321" s="130"/>
      <c r="S321" s="63"/>
      <c r="T321" s="63"/>
      <c r="U321" s="70"/>
      <c r="V321" s="70"/>
      <c r="W321" s="70"/>
      <c r="X321" s="131"/>
      <c r="Y321" s="63"/>
      <c r="Z321" s="63"/>
      <c r="AA321" s="70"/>
      <c r="AB321" s="132"/>
      <c r="AC321" s="132"/>
      <c r="AD321" s="66"/>
      <c r="AE321" s="129"/>
      <c r="AF321" s="66"/>
      <c r="AG321" s="129"/>
      <c r="AH321" s="63"/>
      <c r="AI321" s="63"/>
      <c r="AJ321" s="63"/>
      <c r="AK321" s="129"/>
      <c r="AL321" s="129"/>
      <c r="AM321" s="129"/>
      <c r="AN321" s="129"/>
      <c r="AO321" s="63"/>
    </row>
    <row r="322" spans="1:41" s="134" customFormat="1" ht="21" x14ac:dyDescent="0.25">
      <c r="A322" s="63"/>
      <c r="B322" s="63"/>
      <c r="C322" s="63"/>
      <c r="D322" s="128"/>
      <c r="E322" s="128"/>
      <c r="F322" s="128"/>
      <c r="G322" s="63"/>
      <c r="H322" s="63"/>
      <c r="I322" s="130"/>
      <c r="J322" s="70"/>
      <c r="K322" s="130"/>
      <c r="L322" s="130"/>
      <c r="M322" s="130"/>
      <c r="N322" s="70"/>
      <c r="O322" s="130"/>
      <c r="P322" s="70"/>
      <c r="Q322" s="130"/>
      <c r="R322" s="130"/>
      <c r="S322" s="63"/>
      <c r="T322" s="63"/>
      <c r="U322" s="70"/>
      <c r="V322" s="70"/>
      <c r="W322" s="70"/>
      <c r="X322" s="131"/>
      <c r="Y322" s="63"/>
      <c r="Z322" s="63"/>
      <c r="AA322" s="70"/>
      <c r="AB322" s="132"/>
      <c r="AC322" s="132"/>
      <c r="AD322" s="66"/>
      <c r="AE322" s="129"/>
      <c r="AF322" s="66"/>
      <c r="AG322" s="129"/>
      <c r="AH322" s="63"/>
      <c r="AI322" s="63"/>
      <c r="AJ322" s="63"/>
      <c r="AK322" s="129"/>
      <c r="AL322" s="129"/>
      <c r="AM322" s="129"/>
      <c r="AN322" s="129"/>
      <c r="AO322" s="63"/>
    </row>
    <row r="323" spans="1:41" s="134" customFormat="1" ht="21" x14ac:dyDescent="0.25">
      <c r="A323" s="63"/>
      <c r="B323" s="63"/>
      <c r="C323" s="63"/>
      <c r="D323" s="128"/>
      <c r="E323" s="128"/>
      <c r="F323" s="128"/>
      <c r="G323" s="63"/>
      <c r="H323" s="63"/>
      <c r="I323" s="130"/>
      <c r="J323" s="70"/>
      <c r="K323" s="130"/>
      <c r="L323" s="130"/>
      <c r="M323" s="130"/>
      <c r="N323" s="70"/>
      <c r="O323" s="130"/>
      <c r="P323" s="70"/>
      <c r="Q323" s="130"/>
      <c r="R323" s="130"/>
      <c r="S323" s="63"/>
      <c r="T323" s="63"/>
      <c r="U323" s="70"/>
      <c r="V323" s="70"/>
      <c r="W323" s="70"/>
      <c r="X323" s="131"/>
      <c r="Y323" s="63"/>
      <c r="Z323" s="63"/>
      <c r="AA323" s="70"/>
      <c r="AB323" s="132"/>
      <c r="AC323" s="132"/>
      <c r="AD323" s="66"/>
      <c r="AE323" s="129"/>
      <c r="AF323" s="66"/>
      <c r="AG323" s="129"/>
      <c r="AH323" s="63"/>
      <c r="AI323" s="63"/>
      <c r="AJ323" s="63"/>
      <c r="AK323" s="129"/>
      <c r="AL323" s="129"/>
      <c r="AM323" s="129"/>
      <c r="AN323" s="129"/>
      <c r="AO323" s="63"/>
    </row>
    <row r="324" spans="1:41" s="134" customFormat="1" ht="21" x14ac:dyDescent="0.25">
      <c r="A324" s="63"/>
      <c r="B324" s="63"/>
      <c r="C324" s="63"/>
      <c r="D324" s="128"/>
      <c r="E324" s="128"/>
      <c r="F324" s="128"/>
      <c r="G324" s="63"/>
      <c r="H324" s="63"/>
      <c r="I324" s="130"/>
      <c r="J324" s="70"/>
      <c r="K324" s="130"/>
      <c r="L324" s="130"/>
      <c r="M324" s="130"/>
      <c r="N324" s="70"/>
      <c r="O324" s="130"/>
      <c r="P324" s="70"/>
      <c r="Q324" s="130"/>
      <c r="R324" s="130"/>
      <c r="S324" s="63"/>
      <c r="T324" s="63"/>
      <c r="U324" s="70"/>
      <c r="V324" s="70"/>
      <c r="W324" s="70"/>
      <c r="X324" s="131"/>
      <c r="Y324" s="63"/>
      <c r="Z324" s="63"/>
      <c r="AA324" s="70"/>
      <c r="AB324" s="132"/>
      <c r="AC324" s="132"/>
      <c r="AD324" s="66"/>
      <c r="AE324" s="129"/>
      <c r="AF324" s="66"/>
      <c r="AG324" s="129"/>
      <c r="AH324" s="63"/>
      <c r="AI324" s="63"/>
      <c r="AJ324" s="63"/>
      <c r="AK324" s="129"/>
      <c r="AL324" s="129"/>
      <c r="AM324" s="129"/>
      <c r="AN324" s="129"/>
      <c r="AO324" s="63"/>
    </row>
    <row r="325" spans="1:41" s="134" customFormat="1" ht="21" x14ac:dyDescent="0.25">
      <c r="A325" s="63"/>
      <c r="B325" s="63"/>
      <c r="C325" s="63"/>
      <c r="D325" s="128"/>
      <c r="E325" s="128"/>
      <c r="F325" s="128"/>
      <c r="G325" s="63"/>
      <c r="H325" s="63"/>
      <c r="I325" s="130"/>
      <c r="J325" s="70"/>
      <c r="K325" s="130"/>
      <c r="L325" s="130"/>
      <c r="M325" s="130"/>
      <c r="N325" s="70"/>
      <c r="O325" s="130"/>
      <c r="P325" s="70"/>
      <c r="Q325" s="130"/>
      <c r="R325" s="130"/>
      <c r="S325" s="63"/>
      <c r="T325" s="63"/>
      <c r="U325" s="70"/>
      <c r="V325" s="70"/>
      <c r="W325" s="70"/>
      <c r="X325" s="131"/>
      <c r="Y325" s="63"/>
      <c r="Z325" s="63"/>
      <c r="AA325" s="70"/>
      <c r="AB325" s="132"/>
      <c r="AC325" s="132"/>
      <c r="AD325" s="66"/>
      <c r="AE325" s="129"/>
      <c r="AF325" s="66"/>
      <c r="AG325" s="129"/>
      <c r="AH325" s="63"/>
      <c r="AI325" s="63"/>
      <c r="AJ325" s="63"/>
      <c r="AK325" s="129"/>
      <c r="AL325" s="129"/>
      <c r="AM325" s="129"/>
      <c r="AN325" s="129"/>
      <c r="AO325" s="63"/>
    </row>
    <row r="326" spans="1:41" s="134" customFormat="1" ht="21" x14ac:dyDescent="0.25">
      <c r="A326" s="63"/>
      <c r="B326" s="63"/>
      <c r="C326" s="63"/>
      <c r="D326" s="128"/>
      <c r="E326" s="128"/>
      <c r="F326" s="128"/>
      <c r="G326" s="63"/>
      <c r="H326" s="63"/>
      <c r="I326" s="130"/>
      <c r="J326" s="70"/>
      <c r="K326" s="130"/>
      <c r="L326" s="130"/>
      <c r="M326" s="130"/>
      <c r="N326" s="70"/>
      <c r="O326" s="130"/>
      <c r="P326" s="70"/>
      <c r="Q326" s="130"/>
      <c r="R326" s="130"/>
      <c r="S326" s="63"/>
      <c r="T326" s="63"/>
      <c r="U326" s="70"/>
      <c r="V326" s="70"/>
      <c r="W326" s="70"/>
      <c r="X326" s="131"/>
      <c r="Y326" s="63"/>
      <c r="Z326" s="63"/>
      <c r="AA326" s="70"/>
      <c r="AB326" s="132"/>
      <c r="AC326" s="132"/>
      <c r="AD326" s="66"/>
      <c r="AE326" s="129"/>
      <c r="AF326" s="66"/>
      <c r="AG326" s="129"/>
      <c r="AH326" s="63"/>
      <c r="AI326" s="63"/>
      <c r="AJ326" s="63"/>
      <c r="AK326" s="129"/>
      <c r="AL326" s="129"/>
      <c r="AM326" s="129"/>
      <c r="AN326" s="129"/>
      <c r="AO326" s="63"/>
    </row>
    <row r="327" spans="1:41" s="134" customFormat="1" ht="21" x14ac:dyDescent="0.25">
      <c r="A327" s="63"/>
      <c r="B327" s="63"/>
      <c r="C327" s="63"/>
      <c r="D327" s="128"/>
      <c r="E327" s="128"/>
      <c r="F327" s="128"/>
      <c r="G327" s="63"/>
      <c r="H327" s="63"/>
      <c r="I327" s="130"/>
      <c r="J327" s="70"/>
      <c r="K327" s="130"/>
      <c r="L327" s="130"/>
      <c r="M327" s="130"/>
      <c r="N327" s="70"/>
      <c r="O327" s="130"/>
      <c r="P327" s="70"/>
      <c r="Q327" s="130"/>
      <c r="R327" s="130"/>
      <c r="S327" s="63"/>
      <c r="T327" s="63"/>
      <c r="U327" s="70"/>
      <c r="V327" s="70"/>
      <c r="W327" s="70"/>
      <c r="X327" s="131"/>
      <c r="Y327" s="63"/>
      <c r="Z327" s="63"/>
      <c r="AA327" s="70"/>
      <c r="AB327" s="132"/>
      <c r="AC327" s="132"/>
      <c r="AD327" s="66"/>
      <c r="AE327" s="129"/>
      <c r="AF327" s="66"/>
      <c r="AG327" s="129"/>
      <c r="AH327" s="63"/>
      <c r="AI327" s="63"/>
      <c r="AJ327" s="63"/>
      <c r="AK327" s="129"/>
      <c r="AL327" s="129"/>
      <c r="AM327" s="129"/>
      <c r="AN327" s="129"/>
      <c r="AO327" s="63"/>
    </row>
    <row r="328" spans="1:41" s="134" customFormat="1" ht="21" x14ac:dyDescent="0.25">
      <c r="A328" s="63"/>
      <c r="B328" s="63"/>
      <c r="C328" s="63"/>
      <c r="D328" s="128"/>
      <c r="E328" s="128"/>
      <c r="F328" s="128"/>
      <c r="G328" s="63"/>
      <c r="H328" s="63"/>
      <c r="I328" s="130"/>
      <c r="J328" s="70"/>
      <c r="K328" s="130"/>
      <c r="L328" s="130"/>
      <c r="M328" s="130"/>
      <c r="N328" s="70"/>
      <c r="O328" s="130"/>
      <c r="P328" s="70"/>
      <c r="Q328" s="130"/>
      <c r="R328" s="130"/>
      <c r="S328" s="63"/>
      <c r="T328" s="63"/>
      <c r="U328" s="70"/>
      <c r="V328" s="70"/>
      <c r="W328" s="70"/>
      <c r="X328" s="131"/>
      <c r="Y328" s="63"/>
      <c r="Z328" s="63"/>
      <c r="AA328" s="70"/>
      <c r="AB328" s="132"/>
      <c r="AC328" s="132"/>
      <c r="AD328" s="66"/>
      <c r="AE328" s="129"/>
      <c r="AF328" s="66"/>
      <c r="AG328" s="129"/>
      <c r="AH328" s="63"/>
      <c r="AI328" s="63"/>
      <c r="AJ328" s="63"/>
      <c r="AK328" s="129"/>
      <c r="AL328" s="129"/>
      <c r="AM328" s="129"/>
      <c r="AN328" s="129"/>
      <c r="AO328" s="63"/>
    </row>
    <row r="329" spans="1:41" s="134" customFormat="1" ht="21" x14ac:dyDescent="0.25">
      <c r="A329" s="63"/>
      <c r="B329" s="63"/>
      <c r="C329" s="63"/>
      <c r="D329" s="128"/>
      <c r="E329" s="128"/>
      <c r="F329" s="128"/>
      <c r="G329" s="63"/>
      <c r="H329" s="63"/>
      <c r="I329" s="130"/>
      <c r="J329" s="70"/>
      <c r="K329" s="130"/>
      <c r="L329" s="130"/>
      <c r="M329" s="130"/>
      <c r="N329" s="70"/>
      <c r="O329" s="130"/>
      <c r="P329" s="70"/>
      <c r="Q329" s="130"/>
      <c r="R329" s="130"/>
      <c r="S329" s="63"/>
      <c r="T329" s="63"/>
      <c r="U329" s="70"/>
      <c r="V329" s="70"/>
      <c r="W329" s="70"/>
      <c r="X329" s="131"/>
      <c r="Y329" s="63"/>
      <c r="Z329" s="63"/>
      <c r="AA329" s="70"/>
      <c r="AB329" s="132"/>
      <c r="AC329" s="132"/>
      <c r="AD329" s="66"/>
      <c r="AE329" s="129"/>
      <c r="AF329" s="66"/>
      <c r="AG329" s="129"/>
      <c r="AH329" s="63"/>
      <c r="AI329" s="63"/>
      <c r="AJ329" s="63"/>
      <c r="AK329" s="129"/>
      <c r="AL329" s="129"/>
      <c r="AM329" s="129"/>
      <c r="AN329" s="129"/>
      <c r="AO329" s="63"/>
    </row>
    <row r="330" spans="1:41" s="134" customFormat="1" ht="21" x14ac:dyDescent="0.25">
      <c r="A330" s="63"/>
      <c r="B330" s="63"/>
      <c r="C330" s="63"/>
      <c r="D330" s="128"/>
      <c r="E330" s="128"/>
      <c r="F330" s="128"/>
      <c r="G330" s="63"/>
      <c r="H330" s="63"/>
      <c r="I330" s="130"/>
      <c r="J330" s="70"/>
      <c r="K330" s="130"/>
      <c r="L330" s="130"/>
      <c r="M330" s="130"/>
      <c r="N330" s="70"/>
      <c r="O330" s="130"/>
      <c r="P330" s="70"/>
      <c r="Q330" s="130"/>
      <c r="R330" s="130"/>
      <c r="S330" s="63"/>
      <c r="T330" s="63"/>
      <c r="U330" s="70"/>
      <c r="V330" s="70"/>
      <c r="W330" s="70"/>
      <c r="X330" s="131"/>
      <c r="Y330" s="63"/>
      <c r="Z330" s="63"/>
      <c r="AA330" s="70"/>
      <c r="AB330" s="132"/>
      <c r="AC330" s="132"/>
      <c r="AD330" s="66"/>
      <c r="AE330" s="129"/>
      <c r="AF330" s="66"/>
      <c r="AG330" s="129"/>
      <c r="AH330" s="63"/>
      <c r="AI330" s="63"/>
      <c r="AJ330" s="63"/>
      <c r="AK330" s="129"/>
      <c r="AL330" s="129"/>
      <c r="AM330" s="129"/>
      <c r="AN330" s="129"/>
      <c r="AO330" s="63"/>
    </row>
    <row r="331" spans="1:41" s="134" customFormat="1" ht="21" x14ac:dyDescent="0.25">
      <c r="A331" s="63"/>
      <c r="B331" s="63"/>
      <c r="C331" s="63"/>
      <c r="D331" s="128"/>
      <c r="E331" s="128"/>
      <c r="F331" s="128"/>
      <c r="G331" s="63"/>
      <c r="H331" s="63"/>
      <c r="I331" s="130"/>
      <c r="J331" s="70"/>
      <c r="K331" s="130"/>
      <c r="L331" s="130"/>
      <c r="M331" s="130"/>
      <c r="N331" s="70"/>
      <c r="O331" s="130"/>
      <c r="P331" s="70"/>
      <c r="Q331" s="130"/>
      <c r="R331" s="130"/>
      <c r="S331" s="63"/>
      <c r="T331" s="63"/>
      <c r="U331" s="70"/>
      <c r="V331" s="70"/>
      <c r="W331" s="70"/>
      <c r="X331" s="131"/>
      <c r="Y331" s="63"/>
      <c r="Z331" s="63"/>
      <c r="AA331" s="70"/>
      <c r="AB331" s="132"/>
      <c r="AC331" s="132"/>
      <c r="AD331" s="66"/>
      <c r="AE331" s="129"/>
      <c r="AF331" s="66"/>
      <c r="AG331" s="129"/>
      <c r="AH331" s="63"/>
      <c r="AI331" s="63"/>
      <c r="AJ331" s="63"/>
      <c r="AK331" s="129"/>
      <c r="AL331" s="129"/>
      <c r="AM331" s="129"/>
      <c r="AN331" s="129"/>
      <c r="AO331" s="63"/>
    </row>
    <row r="332" spans="1:41" s="134" customFormat="1" ht="21" x14ac:dyDescent="0.25">
      <c r="A332" s="63"/>
      <c r="B332" s="63"/>
      <c r="C332" s="63"/>
      <c r="D332" s="128"/>
      <c r="E332" s="128"/>
      <c r="F332" s="128"/>
      <c r="G332" s="63"/>
      <c r="H332" s="63"/>
      <c r="I332" s="130"/>
      <c r="J332" s="70"/>
      <c r="K332" s="130"/>
      <c r="L332" s="130"/>
      <c r="M332" s="130"/>
      <c r="N332" s="70"/>
      <c r="O332" s="130"/>
      <c r="P332" s="70"/>
      <c r="Q332" s="130"/>
      <c r="R332" s="130"/>
      <c r="S332" s="63"/>
      <c r="T332" s="63"/>
      <c r="U332" s="70"/>
      <c r="V332" s="70"/>
      <c r="W332" s="70"/>
      <c r="X332" s="131"/>
      <c r="Y332" s="63"/>
      <c r="Z332" s="63"/>
      <c r="AA332" s="70"/>
      <c r="AB332" s="132"/>
      <c r="AC332" s="132"/>
      <c r="AD332" s="66"/>
      <c r="AE332" s="129"/>
      <c r="AF332" s="66"/>
      <c r="AG332" s="129"/>
      <c r="AH332" s="63"/>
      <c r="AI332" s="63"/>
      <c r="AJ332" s="63"/>
      <c r="AK332" s="129"/>
      <c r="AL332" s="129"/>
      <c r="AM332" s="129"/>
      <c r="AN332" s="129"/>
      <c r="AO332" s="63"/>
    </row>
    <row r="333" spans="1:41" s="134" customFormat="1" ht="21" x14ac:dyDescent="0.25">
      <c r="A333" s="63"/>
      <c r="B333" s="63"/>
      <c r="C333" s="63"/>
      <c r="D333" s="128"/>
      <c r="E333" s="128"/>
      <c r="F333" s="128"/>
      <c r="G333" s="63"/>
      <c r="H333" s="63"/>
      <c r="I333" s="130"/>
      <c r="J333" s="70"/>
      <c r="K333" s="130"/>
      <c r="L333" s="130"/>
      <c r="M333" s="130"/>
      <c r="N333" s="70"/>
      <c r="O333" s="130"/>
      <c r="P333" s="70"/>
      <c r="Q333" s="130"/>
      <c r="R333" s="130"/>
      <c r="S333" s="63"/>
      <c r="T333" s="63"/>
      <c r="U333" s="70"/>
      <c r="V333" s="70"/>
      <c r="W333" s="70"/>
      <c r="X333" s="131"/>
      <c r="Y333" s="63"/>
      <c r="Z333" s="63"/>
      <c r="AA333" s="70"/>
      <c r="AB333" s="132"/>
      <c r="AC333" s="132"/>
      <c r="AD333" s="66"/>
      <c r="AE333" s="129"/>
      <c r="AF333" s="66"/>
      <c r="AG333" s="129"/>
      <c r="AH333" s="63"/>
      <c r="AI333" s="63"/>
      <c r="AJ333" s="63"/>
      <c r="AK333" s="129"/>
      <c r="AL333" s="129"/>
      <c r="AM333" s="129"/>
      <c r="AN333" s="129"/>
      <c r="AO333" s="63"/>
    </row>
    <row r="334" spans="1:41" s="134" customFormat="1" ht="21" x14ac:dyDescent="0.25">
      <c r="A334" s="63"/>
      <c r="B334" s="63"/>
      <c r="C334" s="63"/>
      <c r="D334" s="128"/>
      <c r="E334" s="128"/>
      <c r="F334" s="128"/>
      <c r="G334" s="63"/>
      <c r="H334" s="63"/>
      <c r="I334" s="130"/>
      <c r="J334" s="70"/>
      <c r="K334" s="130"/>
      <c r="L334" s="130"/>
      <c r="M334" s="130"/>
      <c r="N334" s="70"/>
      <c r="O334" s="130"/>
      <c r="P334" s="70"/>
      <c r="Q334" s="130"/>
      <c r="R334" s="130"/>
      <c r="S334" s="63"/>
      <c r="T334" s="63"/>
      <c r="U334" s="70"/>
      <c r="V334" s="70"/>
      <c r="W334" s="70"/>
      <c r="X334" s="131"/>
      <c r="Y334" s="63"/>
      <c r="Z334" s="63"/>
      <c r="AA334" s="70"/>
      <c r="AB334" s="132"/>
      <c r="AC334" s="132"/>
      <c r="AD334" s="66"/>
      <c r="AE334" s="129"/>
      <c r="AF334" s="66"/>
      <c r="AG334" s="129"/>
      <c r="AH334" s="63"/>
      <c r="AI334" s="63"/>
      <c r="AJ334" s="63"/>
      <c r="AK334" s="129"/>
      <c r="AL334" s="129"/>
      <c r="AM334" s="129"/>
      <c r="AN334" s="129"/>
      <c r="AO334" s="63"/>
    </row>
    <row r="335" spans="1:41" s="134" customFormat="1" ht="21" x14ac:dyDescent="0.25">
      <c r="A335" s="63"/>
      <c r="B335" s="63"/>
      <c r="C335" s="63"/>
      <c r="D335" s="128"/>
      <c r="E335" s="128"/>
      <c r="F335" s="128"/>
      <c r="G335" s="63"/>
      <c r="H335" s="63"/>
      <c r="I335" s="130"/>
      <c r="J335" s="70"/>
      <c r="K335" s="130"/>
      <c r="L335" s="130"/>
      <c r="M335" s="130"/>
      <c r="N335" s="70"/>
      <c r="O335" s="130"/>
      <c r="P335" s="70"/>
      <c r="Q335" s="130"/>
      <c r="R335" s="130"/>
      <c r="S335" s="63"/>
      <c r="T335" s="63"/>
      <c r="U335" s="70"/>
      <c r="V335" s="70"/>
      <c r="W335" s="70"/>
      <c r="X335" s="131"/>
      <c r="Y335" s="63"/>
      <c r="Z335" s="63"/>
      <c r="AA335" s="70"/>
      <c r="AB335" s="132"/>
      <c r="AC335" s="132"/>
      <c r="AD335" s="66"/>
      <c r="AE335" s="129"/>
      <c r="AF335" s="66"/>
      <c r="AG335" s="129"/>
      <c r="AH335" s="63"/>
      <c r="AI335" s="63"/>
      <c r="AJ335" s="63"/>
      <c r="AK335" s="129"/>
      <c r="AL335" s="129"/>
      <c r="AM335" s="129"/>
      <c r="AN335" s="129"/>
      <c r="AO335" s="63"/>
    </row>
    <row r="336" spans="1:41" s="134" customFormat="1" ht="21" x14ac:dyDescent="0.25">
      <c r="A336" s="63"/>
      <c r="B336" s="63"/>
      <c r="C336" s="63"/>
      <c r="D336" s="128"/>
      <c r="E336" s="128"/>
      <c r="F336" s="128"/>
      <c r="G336" s="63"/>
      <c r="H336" s="63"/>
      <c r="I336" s="130"/>
      <c r="J336" s="70"/>
      <c r="K336" s="130"/>
      <c r="L336" s="130"/>
      <c r="M336" s="130"/>
      <c r="N336" s="70"/>
      <c r="O336" s="130"/>
      <c r="P336" s="70"/>
      <c r="Q336" s="130"/>
      <c r="R336" s="130"/>
      <c r="S336" s="63"/>
      <c r="T336" s="63"/>
      <c r="U336" s="70"/>
      <c r="V336" s="70"/>
      <c r="W336" s="70"/>
      <c r="X336" s="131"/>
      <c r="Y336" s="63"/>
      <c r="Z336" s="63"/>
      <c r="AA336" s="70"/>
      <c r="AB336" s="132"/>
      <c r="AC336" s="132"/>
      <c r="AD336" s="66"/>
      <c r="AE336" s="129"/>
      <c r="AF336" s="66"/>
      <c r="AG336" s="129"/>
      <c r="AH336" s="63"/>
      <c r="AI336" s="63"/>
      <c r="AJ336" s="63"/>
      <c r="AK336" s="129"/>
      <c r="AL336" s="129"/>
      <c r="AM336" s="129"/>
      <c r="AN336" s="129"/>
      <c r="AO336" s="63"/>
    </row>
    <row r="337" spans="1:41" s="134" customFormat="1" ht="21" x14ac:dyDescent="0.25">
      <c r="A337" s="63"/>
      <c r="B337" s="63"/>
      <c r="C337" s="63"/>
      <c r="D337" s="128"/>
      <c r="E337" s="128"/>
      <c r="F337" s="128"/>
      <c r="G337" s="63"/>
      <c r="H337" s="63"/>
      <c r="I337" s="130"/>
      <c r="J337" s="70"/>
      <c r="K337" s="130"/>
      <c r="L337" s="130"/>
      <c r="M337" s="130"/>
      <c r="N337" s="70"/>
      <c r="O337" s="130"/>
      <c r="P337" s="70"/>
      <c r="Q337" s="130"/>
      <c r="R337" s="130"/>
      <c r="S337" s="63"/>
      <c r="T337" s="63"/>
      <c r="U337" s="70"/>
      <c r="V337" s="70"/>
      <c r="W337" s="70"/>
      <c r="X337" s="131"/>
      <c r="Y337" s="63"/>
      <c r="Z337" s="63"/>
      <c r="AA337" s="70"/>
      <c r="AB337" s="132"/>
      <c r="AC337" s="132"/>
      <c r="AD337" s="66"/>
      <c r="AE337" s="129"/>
      <c r="AF337" s="66"/>
      <c r="AG337" s="129"/>
      <c r="AH337" s="63"/>
      <c r="AI337" s="63"/>
      <c r="AJ337" s="63"/>
      <c r="AK337" s="129"/>
      <c r="AL337" s="129"/>
      <c r="AM337" s="129"/>
      <c r="AN337" s="129"/>
      <c r="AO337" s="63"/>
    </row>
    <row r="338" spans="1:41" s="134" customFormat="1" ht="21" x14ac:dyDescent="0.25">
      <c r="A338" s="63"/>
      <c r="B338" s="63"/>
      <c r="C338" s="63"/>
      <c r="D338" s="128"/>
      <c r="E338" s="128"/>
      <c r="F338" s="128"/>
      <c r="G338" s="63"/>
      <c r="H338" s="63"/>
      <c r="I338" s="130"/>
      <c r="J338" s="70"/>
      <c r="K338" s="130"/>
      <c r="L338" s="130"/>
      <c r="M338" s="130"/>
      <c r="N338" s="70"/>
      <c r="O338" s="130"/>
      <c r="P338" s="70"/>
      <c r="Q338" s="130"/>
      <c r="R338" s="130"/>
      <c r="S338" s="63"/>
      <c r="T338" s="63"/>
      <c r="U338" s="70"/>
      <c r="V338" s="70"/>
      <c r="W338" s="70"/>
      <c r="X338" s="131"/>
      <c r="Y338" s="63"/>
      <c r="Z338" s="63"/>
      <c r="AA338" s="70"/>
      <c r="AB338" s="132"/>
      <c r="AC338" s="132"/>
      <c r="AD338" s="66"/>
      <c r="AE338" s="129"/>
      <c r="AF338" s="66"/>
      <c r="AG338" s="129"/>
      <c r="AH338" s="63"/>
      <c r="AI338" s="63"/>
      <c r="AJ338" s="63"/>
      <c r="AK338" s="129"/>
      <c r="AL338" s="129"/>
      <c r="AM338" s="129"/>
      <c r="AN338" s="129"/>
      <c r="AO338" s="63"/>
    </row>
    <row r="339" spans="1:41" s="134" customFormat="1" ht="21" x14ac:dyDescent="0.25">
      <c r="A339" s="63"/>
      <c r="B339" s="63"/>
      <c r="C339" s="63"/>
      <c r="D339" s="128"/>
      <c r="E339" s="128"/>
      <c r="F339" s="128"/>
      <c r="G339" s="63"/>
      <c r="H339" s="63"/>
      <c r="I339" s="130"/>
      <c r="J339" s="70"/>
      <c r="K339" s="130"/>
      <c r="L339" s="130"/>
      <c r="M339" s="130"/>
      <c r="N339" s="70"/>
      <c r="O339" s="130"/>
      <c r="P339" s="70"/>
      <c r="Q339" s="130"/>
      <c r="R339" s="130"/>
      <c r="S339" s="63"/>
      <c r="T339" s="63"/>
      <c r="U339" s="70"/>
      <c r="V339" s="70"/>
      <c r="W339" s="70"/>
      <c r="X339" s="131"/>
      <c r="Y339" s="63"/>
      <c r="Z339" s="63"/>
      <c r="AA339" s="70"/>
      <c r="AB339" s="132"/>
      <c r="AC339" s="132"/>
      <c r="AD339" s="66"/>
      <c r="AE339" s="129"/>
      <c r="AF339" s="66"/>
      <c r="AG339" s="129"/>
      <c r="AH339" s="63"/>
      <c r="AI339" s="63"/>
      <c r="AJ339" s="63"/>
      <c r="AK339" s="129"/>
      <c r="AL339" s="129"/>
      <c r="AM339" s="129"/>
      <c r="AN339" s="129"/>
      <c r="AO339" s="63"/>
    </row>
    <row r="340" spans="1:41" s="134" customFormat="1" ht="21" x14ac:dyDescent="0.25">
      <c r="A340" s="63"/>
      <c r="B340" s="63"/>
      <c r="C340" s="63"/>
      <c r="D340" s="128"/>
      <c r="E340" s="128"/>
      <c r="F340" s="128"/>
      <c r="G340" s="63"/>
      <c r="H340" s="63"/>
      <c r="I340" s="130"/>
      <c r="J340" s="70"/>
      <c r="K340" s="130"/>
      <c r="L340" s="130"/>
      <c r="M340" s="130"/>
      <c r="N340" s="70"/>
      <c r="O340" s="130"/>
      <c r="P340" s="70"/>
      <c r="Q340" s="130"/>
      <c r="R340" s="130"/>
      <c r="S340" s="63"/>
      <c r="T340" s="63"/>
      <c r="U340" s="70"/>
      <c r="V340" s="70"/>
      <c r="W340" s="70"/>
      <c r="X340" s="131"/>
      <c r="Y340" s="63"/>
      <c r="Z340" s="63"/>
      <c r="AA340" s="70"/>
      <c r="AB340" s="132"/>
      <c r="AC340" s="132"/>
      <c r="AD340" s="66"/>
      <c r="AE340" s="129"/>
      <c r="AF340" s="66"/>
      <c r="AG340" s="129"/>
      <c r="AH340" s="63"/>
      <c r="AI340" s="63"/>
      <c r="AJ340" s="63"/>
      <c r="AK340" s="129"/>
      <c r="AL340" s="129"/>
      <c r="AM340" s="129"/>
      <c r="AN340" s="129"/>
      <c r="AO340" s="63"/>
    </row>
    <row r="341" spans="1:41" s="134" customFormat="1" ht="21" x14ac:dyDescent="0.25">
      <c r="A341" s="63"/>
      <c r="B341" s="63"/>
      <c r="C341" s="63"/>
      <c r="D341" s="128"/>
      <c r="E341" s="128"/>
      <c r="F341" s="128"/>
      <c r="G341" s="63"/>
      <c r="H341" s="63"/>
      <c r="I341" s="130"/>
      <c r="J341" s="70"/>
      <c r="K341" s="130"/>
      <c r="L341" s="130"/>
      <c r="M341" s="130"/>
      <c r="N341" s="70"/>
      <c r="O341" s="130"/>
      <c r="P341" s="70"/>
      <c r="Q341" s="130"/>
      <c r="R341" s="130"/>
      <c r="S341" s="63"/>
      <c r="T341" s="63"/>
      <c r="U341" s="70"/>
      <c r="V341" s="70"/>
      <c r="W341" s="70"/>
      <c r="X341" s="131"/>
      <c r="Y341" s="63"/>
      <c r="Z341" s="63"/>
      <c r="AA341" s="70"/>
      <c r="AB341" s="132"/>
      <c r="AC341" s="132"/>
      <c r="AD341" s="66"/>
      <c r="AE341" s="129"/>
      <c r="AF341" s="66"/>
      <c r="AG341" s="129"/>
      <c r="AH341" s="63"/>
      <c r="AI341" s="63"/>
      <c r="AJ341" s="63"/>
      <c r="AK341" s="129"/>
      <c r="AL341" s="129"/>
      <c r="AM341" s="129"/>
      <c r="AN341" s="129"/>
      <c r="AO341" s="63"/>
    </row>
    <row r="342" spans="1:41" s="134" customFormat="1" ht="21" x14ac:dyDescent="0.25">
      <c r="A342" s="63"/>
      <c r="B342" s="63"/>
      <c r="C342" s="63"/>
      <c r="D342" s="128"/>
      <c r="E342" s="128"/>
      <c r="F342" s="128"/>
      <c r="G342" s="63"/>
      <c r="H342" s="63"/>
      <c r="I342" s="130"/>
      <c r="J342" s="70"/>
      <c r="K342" s="130"/>
      <c r="L342" s="130"/>
      <c r="M342" s="130"/>
      <c r="N342" s="70"/>
      <c r="O342" s="130"/>
      <c r="P342" s="70"/>
      <c r="Q342" s="130"/>
      <c r="R342" s="130"/>
      <c r="S342" s="63"/>
      <c r="T342" s="63"/>
      <c r="U342" s="70"/>
      <c r="V342" s="70"/>
      <c r="W342" s="70"/>
      <c r="X342" s="131"/>
      <c r="Y342" s="63"/>
      <c r="Z342" s="63"/>
      <c r="AA342" s="70"/>
      <c r="AB342" s="132"/>
      <c r="AC342" s="132"/>
      <c r="AD342" s="66"/>
      <c r="AE342" s="129"/>
      <c r="AF342" s="66"/>
      <c r="AG342" s="129"/>
      <c r="AH342" s="63"/>
      <c r="AI342" s="63"/>
      <c r="AJ342" s="63"/>
      <c r="AK342" s="129"/>
      <c r="AL342" s="129"/>
      <c r="AM342" s="129"/>
      <c r="AN342" s="129"/>
      <c r="AO342" s="63"/>
    </row>
    <row r="343" spans="1:41" s="134" customFormat="1" ht="21" x14ac:dyDescent="0.25">
      <c r="A343" s="63"/>
      <c r="B343" s="63"/>
      <c r="C343" s="63"/>
      <c r="D343" s="128"/>
      <c r="E343" s="128"/>
      <c r="F343" s="128"/>
      <c r="G343" s="63"/>
      <c r="H343" s="63"/>
      <c r="I343" s="130"/>
      <c r="J343" s="70"/>
      <c r="K343" s="130"/>
      <c r="L343" s="130"/>
      <c r="M343" s="130"/>
      <c r="N343" s="70"/>
      <c r="O343" s="130"/>
      <c r="P343" s="70"/>
      <c r="Q343" s="130"/>
      <c r="R343" s="130"/>
      <c r="S343" s="63"/>
      <c r="T343" s="63"/>
      <c r="U343" s="70"/>
      <c r="V343" s="70"/>
      <c r="W343" s="70"/>
      <c r="X343" s="131"/>
      <c r="Y343" s="63"/>
      <c r="Z343" s="63"/>
      <c r="AA343" s="70"/>
      <c r="AB343" s="132"/>
      <c r="AC343" s="132"/>
      <c r="AD343" s="66"/>
      <c r="AE343" s="129"/>
      <c r="AF343" s="66"/>
      <c r="AG343" s="129"/>
      <c r="AH343" s="63"/>
      <c r="AI343" s="63"/>
      <c r="AJ343" s="63"/>
      <c r="AK343" s="129"/>
      <c r="AL343" s="129"/>
      <c r="AM343" s="129"/>
      <c r="AN343" s="129"/>
      <c r="AO343" s="63"/>
    </row>
    <row r="344" spans="1:41" s="134" customFormat="1" ht="21" x14ac:dyDescent="0.25">
      <c r="A344" s="63"/>
      <c r="B344" s="63"/>
      <c r="C344" s="63"/>
      <c r="D344" s="128"/>
      <c r="E344" s="128"/>
      <c r="F344" s="128"/>
      <c r="G344" s="63"/>
      <c r="H344" s="63"/>
      <c r="I344" s="130"/>
      <c r="J344" s="70"/>
      <c r="K344" s="130"/>
      <c r="L344" s="130"/>
      <c r="M344" s="130"/>
      <c r="N344" s="70"/>
      <c r="O344" s="130"/>
      <c r="P344" s="70"/>
      <c r="Q344" s="130"/>
      <c r="R344" s="130"/>
      <c r="S344" s="63"/>
      <c r="T344" s="63"/>
      <c r="U344" s="70"/>
      <c r="V344" s="70"/>
      <c r="W344" s="70"/>
      <c r="X344" s="131"/>
      <c r="Y344" s="63"/>
      <c r="Z344" s="63"/>
      <c r="AA344" s="70"/>
      <c r="AB344" s="132"/>
      <c r="AC344" s="132"/>
      <c r="AD344" s="66"/>
      <c r="AE344" s="129"/>
      <c r="AF344" s="66"/>
      <c r="AG344" s="129"/>
      <c r="AH344" s="63"/>
      <c r="AI344" s="63"/>
      <c r="AJ344" s="63"/>
      <c r="AK344" s="129"/>
      <c r="AL344" s="129"/>
      <c r="AM344" s="129"/>
      <c r="AN344" s="129"/>
      <c r="AO344" s="63"/>
    </row>
    <row r="345" spans="1:41" s="134" customFormat="1" ht="21" x14ac:dyDescent="0.25">
      <c r="A345" s="63"/>
      <c r="B345" s="63"/>
      <c r="C345" s="63"/>
      <c r="D345" s="128"/>
      <c r="E345" s="128"/>
      <c r="F345" s="128"/>
      <c r="G345" s="63"/>
      <c r="H345" s="63"/>
      <c r="I345" s="130"/>
      <c r="J345" s="70"/>
      <c r="K345" s="130"/>
      <c r="L345" s="130"/>
      <c r="M345" s="130"/>
      <c r="N345" s="70"/>
      <c r="O345" s="130"/>
      <c r="P345" s="70"/>
      <c r="Q345" s="130"/>
      <c r="R345" s="130"/>
      <c r="S345" s="63"/>
      <c r="T345" s="63"/>
      <c r="U345" s="70"/>
      <c r="V345" s="70"/>
      <c r="W345" s="70"/>
      <c r="X345" s="131"/>
      <c r="Y345" s="63"/>
      <c r="Z345" s="63"/>
      <c r="AA345" s="70"/>
      <c r="AB345" s="132"/>
      <c r="AC345" s="132"/>
      <c r="AD345" s="66"/>
      <c r="AE345" s="129"/>
      <c r="AF345" s="66"/>
      <c r="AG345" s="129"/>
      <c r="AH345" s="63"/>
      <c r="AI345" s="63"/>
      <c r="AJ345" s="63"/>
      <c r="AK345" s="129"/>
      <c r="AL345" s="129"/>
      <c r="AM345" s="129"/>
      <c r="AN345" s="129"/>
      <c r="AO345" s="63"/>
    </row>
    <row r="346" spans="1:41" s="134" customFormat="1" ht="21" x14ac:dyDescent="0.25">
      <c r="A346" s="63"/>
      <c r="B346" s="63"/>
      <c r="C346" s="63"/>
      <c r="D346" s="128"/>
      <c r="E346" s="128"/>
      <c r="F346" s="128"/>
      <c r="G346" s="63"/>
      <c r="H346" s="63"/>
      <c r="I346" s="130"/>
      <c r="J346" s="70"/>
      <c r="K346" s="130"/>
      <c r="L346" s="130"/>
      <c r="M346" s="130"/>
      <c r="N346" s="70"/>
      <c r="O346" s="130"/>
      <c r="P346" s="70"/>
      <c r="Q346" s="130"/>
      <c r="R346" s="130"/>
      <c r="S346" s="63"/>
      <c r="T346" s="63"/>
      <c r="U346" s="70"/>
      <c r="V346" s="70"/>
      <c r="W346" s="70"/>
      <c r="X346" s="131"/>
      <c r="Y346" s="63"/>
      <c r="Z346" s="63"/>
      <c r="AA346" s="70"/>
      <c r="AB346" s="132"/>
      <c r="AC346" s="132"/>
      <c r="AD346" s="66"/>
      <c r="AE346" s="129"/>
      <c r="AF346" s="66"/>
      <c r="AG346" s="129"/>
      <c r="AH346" s="63"/>
      <c r="AI346" s="63"/>
      <c r="AJ346" s="63"/>
      <c r="AK346" s="129"/>
      <c r="AL346" s="129"/>
      <c r="AM346" s="129"/>
      <c r="AN346" s="129"/>
      <c r="AO346" s="63"/>
    </row>
    <row r="347" spans="1:41" s="134" customFormat="1" ht="21" x14ac:dyDescent="0.25">
      <c r="A347" s="63"/>
      <c r="B347" s="63"/>
      <c r="C347" s="63"/>
      <c r="D347" s="128"/>
      <c r="E347" s="128"/>
      <c r="F347" s="128"/>
      <c r="G347" s="63"/>
      <c r="H347" s="63"/>
      <c r="I347" s="130"/>
      <c r="J347" s="70"/>
      <c r="K347" s="130"/>
      <c r="L347" s="130"/>
      <c r="M347" s="130"/>
      <c r="N347" s="70"/>
      <c r="O347" s="130"/>
      <c r="P347" s="70"/>
      <c r="Q347" s="130"/>
      <c r="R347" s="130"/>
      <c r="S347" s="63"/>
      <c r="T347" s="63"/>
      <c r="U347" s="70"/>
      <c r="V347" s="70"/>
      <c r="W347" s="70"/>
      <c r="X347" s="131"/>
      <c r="Y347" s="63"/>
      <c r="Z347" s="63"/>
      <c r="AA347" s="70"/>
      <c r="AB347" s="132"/>
      <c r="AC347" s="132"/>
      <c r="AD347" s="66"/>
      <c r="AE347" s="129"/>
      <c r="AF347" s="66"/>
      <c r="AG347" s="129"/>
      <c r="AH347" s="63"/>
      <c r="AI347" s="63"/>
      <c r="AJ347" s="63"/>
      <c r="AK347" s="129"/>
      <c r="AL347" s="129"/>
      <c r="AM347" s="129"/>
      <c r="AN347" s="129"/>
      <c r="AO347" s="63"/>
    </row>
    <row r="348" spans="1:41" s="134" customFormat="1" ht="21" x14ac:dyDescent="0.25">
      <c r="A348" s="63"/>
      <c r="B348" s="63"/>
      <c r="C348" s="63"/>
      <c r="D348" s="128"/>
      <c r="E348" s="128"/>
      <c r="F348" s="128"/>
      <c r="G348" s="63"/>
      <c r="H348" s="63"/>
      <c r="I348" s="130"/>
      <c r="J348" s="70"/>
      <c r="K348" s="130"/>
      <c r="L348" s="130"/>
      <c r="M348" s="130"/>
      <c r="N348" s="70"/>
      <c r="O348" s="130"/>
      <c r="P348" s="70"/>
      <c r="Q348" s="130"/>
      <c r="R348" s="130"/>
      <c r="S348" s="63"/>
      <c r="T348" s="63"/>
      <c r="U348" s="70"/>
      <c r="V348" s="70"/>
      <c r="W348" s="70"/>
      <c r="X348" s="131"/>
      <c r="Y348" s="63"/>
      <c r="Z348" s="63"/>
      <c r="AA348" s="70"/>
      <c r="AB348" s="132"/>
      <c r="AC348" s="132"/>
      <c r="AD348" s="66"/>
      <c r="AE348" s="129"/>
      <c r="AF348" s="66"/>
      <c r="AG348" s="129"/>
      <c r="AH348" s="63"/>
      <c r="AI348" s="63"/>
      <c r="AJ348" s="63"/>
      <c r="AK348" s="129"/>
      <c r="AL348" s="129"/>
      <c r="AM348" s="129"/>
      <c r="AN348" s="129"/>
      <c r="AO348" s="63"/>
    </row>
    <row r="349" spans="1:41" s="134" customFormat="1" ht="21" x14ac:dyDescent="0.25">
      <c r="A349" s="63"/>
      <c r="B349" s="63"/>
      <c r="C349" s="63"/>
      <c r="D349" s="128"/>
      <c r="E349" s="128"/>
      <c r="F349" s="128"/>
      <c r="G349" s="63"/>
      <c r="H349" s="63"/>
      <c r="I349" s="130"/>
      <c r="J349" s="70"/>
      <c r="K349" s="130"/>
      <c r="L349" s="130"/>
      <c r="M349" s="130"/>
      <c r="N349" s="70"/>
      <c r="O349" s="130"/>
      <c r="P349" s="70"/>
      <c r="Q349" s="130"/>
      <c r="R349" s="130"/>
      <c r="S349" s="63"/>
      <c r="T349" s="63"/>
      <c r="U349" s="70"/>
      <c r="V349" s="70"/>
      <c r="W349" s="70"/>
      <c r="X349" s="131"/>
      <c r="Y349" s="63"/>
      <c r="Z349" s="63"/>
      <c r="AA349" s="70"/>
      <c r="AB349" s="132"/>
      <c r="AC349" s="132"/>
      <c r="AD349" s="66"/>
      <c r="AE349" s="129"/>
      <c r="AF349" s="66"/>
      <c r="AG349" s="129"/>
      <c r="AH349" s="63"/>
      <c r="AI349" s="63"/>
      <c r="AJ349" s="63"/>
      <c r="AK349" s="129"/>
      <c r="AL349" s="129"/>
      <c r="AM349" s="129"/>
      <c r="AN349" s="129"/>
      <c r="AO349" s="63"/>
    </row>
    <row r="350" spans="1:41" s="134" customFormat="1" ht="21" x14ac:dyDescent="0.25">
      <c r="A350" s="63"/>
      <c r="B350" s="63"/>
      <c r="C350" s="63"/>
      <c r="D350" s="128"/>
      <c r="E350" s="128"/>
      <c r="F350" s="128"/>
      <c r="G350" s="63"/>
      <c r="H350" s="63"/>
      <c r="I350" s="130"/>
      <c r="J350" s="70"/>
      <c r="K350" s="130"/>
      <c r="L350" s="130"/>
      <c r="M350" s="130"/>
      <c r="N350" s="70"/>
      <c r="O350" s="130"/>
      <c r="P350" s="70"/>
      <c r="Q350" s="130"/>
      <c r="R350" s="130"/>
      <c r="S350" s="63"/>
      <c r="T350" s="63"/>
      <c r="U350" s="70"/>
      <c r="V350" s="70"/>
      <c r="W350" s="70"/>
      <c r="X350" s="131"/>
      <c r="Y350" s="63"/>
      <c r="Z350" s="63"/>
      <c r="AA350" s="70"/>
      <c r="AB350" s="132"/>
      <c r="AC350" s="132"/>
      <c r="AD350" s="66"/>
      <c r="AE350" s="129"/>
      <c r="AF350" s="66"/>
      <c r="AG350" s="129"/>
      <c r="AH350" s="63"/>
      <c r="AI350" s="63"/>
      <c r="AJ350" s="63"/>
      <c r="AK350" s="129"/>
      <c r="AL350" s="129"/>
      <c r="AM350" s="129"/>
      <c r="AN350" s="129"/>
      <c r="AO350" s="63"/>
    </row>
    <row r="351" spans="1:41" s="134" customFormat="1" ht="21" x14ac:dyDescent="0.25">
      <c r="A351" s="63"/>
      <c r="B351" s="63"/>
      <c r="C351" s="63"/>
      <c r="D351" s="128"/>
      <c r="E351" s="128"/>
      <c r="F351" s="128"/>
      <c r="G351" s="63"/>
      <c r="H351" s="63"/>
      <c r="I351" s="130"/>
      <c r="J351" s="70"/>
      <c r="K351" s="130"/>
      <c r="L351" s="130"/>
      <c r="M351" s="130"/>
      <c r="N351" s="70"/>
      <c r="O351" s="130"/>
      <c r="P351" s="70"/>
      <c r="Q351" s="130"/>
      <c r="R351" s="130"/>
      <c r="S351" s="63"/>
      <c r="T351" s="63"/>
      <c r="U351" s="70"/>
      <c r="V351" s="70"/>
      <c r="W351" s="70"/>
      <c r="X351" s="131"/>
      <c r="Y351" s="63"/>
      <c r="Z351" s="63"/>
      <c r="AA351" s="70"/>
      <c r="AB351" s="132"/>
      <c r="AC351" s="132"/>
      <c r="AD351" s="66"/>
      <c r="AE351" s="129"/>
      <c r="AF351" s="66"/>
      <c r="AG351" s="129"/>
      <c r="AH351" s="63"/>
      <c r="AI351" s="63"/>
      <c r="AJ351" s="63"/>
      <c r="AK351" s="129"/>
      <c r="AL351" s="129"/>
      <c r="AM351" s="129"/>
      <c r="AN351" s="129"/>
      <c r="AO351" s="63"/>
    </row>
    <row r="352" spans="1:41" s="134" customFormat="1" ht="21" x14ac:dyDescent="0.25">
      <c r="A352" s="63"/>
      <c r="B352" s="63"/>
      <c r="C352" s="63"/>
      <c r="D352" s="128"/>
      <c r="E352" s="128"/>
      <c r="F352" s="128"/>
      <c r="G352" s="63"/>
      <c r="H352" s="63"/>
      <c r="I352" s="130"/>
      <c r="J352" s="70"/>
      <c r="K352" s="130"/>
      <c r="L352" s="130"/>
      <c r="M352" s="130"/>
      <c r="N352" s="70"/>
      <c r="O352" s="130"/>
      <c r="P352" s="70"/>
      <c r="Q352" s="130"/>
      <c r="R352" s="130"/>
      <c r="S352" s="63"/>
      <c r="T352" s="63"/>
      <c r="U352" s="70"/>
      <c r="V352" s="70"/>
      <c r="W352" s="70"/>
      <c r="X352" s="131"/>
      <c r="Y352" s="63"/>
      <c r="Z352" s="63"/>
      <c r="AA352" s="70"/>
      <c r="AB352" s="132"/>
      <c r="AC352" s="132"/>
      <c r="AD352" s="66"/>
      <c r="AE352" s="129"/>
      <c r="AF352" s="66"/>
      <c r="AG352" s="129"/>
      <c r="AH352" s="63"/>
      <c r="AI352" s="63"/>
      <c r="AJ352" s="63"/>
      <c r="AK352" s="129"/>
      <c r="AL352" s="129"/>
      <c r="AM352" s="129"/>
      <c r="AN352" s="129"/>
      <c r="AO352" s="63"/>
    </row>
    <row r="353" spans="1:41" s="134" customFormat="1" ht="21" x14ac:dyDescent="0.25">
      <c r="A353" s="63"/>
      <c r="B353" s="63"/>
      <c r="C353" s="63"/>
      <c r="D353" s="128"/>
      <c r="E353" s="128"/>
      <c r="F353" s="128"/>
      <c r="G353" s="63"/>
      <c r="H353" s="63"/>
      <c r="I353" s="130"/>
      <c r="J353" s="70"/>
      <c r="K353" s="130"/>
      <c r="L353" s="130"/>
      <c r="M353" s="130"/>
      <c r="N353" s="70"/>
      <c r="O353" s="130"/>
      <c r="P353" s="70"/>
      <c r="Q353" s="130"/>
      <c r="R353" s="130"/>
      <c r="S353" s="63"/>
      <c r="T353" s="63"/>
      <c r="U353" s="70"/>
      <c r="V353" s="70"/>
      <c r="W353" s="70"/>
      <c r="X353" s="131"/>
      <c r="Y353" s="63"/>
      <c r="Z353" s="63"/>
      <c r="AA353" s="70"/>
      <c r="AB353" s="132"/>
      <c r="AC353" s="132"/>
      <c r="AD353" s="66"/>
      <c r="AE353" s="129"/>
      <c r="AF353" s="66"/>
      <c r="AG353" s="129"/>
      <c r="AH353" s="63"/>
      <c r="AI353" s="63"/>
      <c r="AJ353" s="63"/>
      <c r="AK353" s="129"/>
      <c r="AL353" s="129"/>
      <c r="AM353" s="129"/>
      <c r="AN353" s="129"/>
      <c r="AO353" s="63"/>
    </row>
    <row r="354" spans="1:41" s="134" customFormat="1" ht="21" x14ac:dyDescent="0.25">
      <c r="A354" s="63"/>
      <c r="B354" s="63"/>
      <c r="C354" s="63"/>
      <c r="D354" s="128"/>
      <c r="E354" s="128"/>
      <c r="F354" s="128"/>
      <c r="G354" s="63"/>
      <c r="H354" s="63"/>
      <c r="I354" s="130"/>
      <c r="J354" s="70"/>
      <c r="K354" s="130"/>
      <c r="L354" s="130"/>
      <c r="M354" s="130"/>
      <c r="N354" s="70"/>
      <c r="O354" s="130"/>
      <c r="P354" s="70"/>
      <c r="Q354" s="130"/>
      <c r="R354" s="130"/>
      <c r="S354" s="63"/>
      <c r="T354" s="63"/>
      <c r="U354" s="70"/>
      <c r="V354" s="70"/>
      <c r="W354" s="70"/>
      <c r="X354" s="131"/>
      <c r="Y354" s="63"/>
      <c r="Z354" s="63"/>
      <c r="AA354" s="70"/>
      <c r="AB354" s="132"/>
      <c r="AC354" s="132"/>
      <c r="AD354" s="66"/>
      <c r="AE354" s="129"/>
      <c r="AF354" s="66"/>
      <c r="AG354" s="129"/>
      <c r="AH354" s="63"/>
      <c r="AI354" s="63"/>
      <c r="AJ354" s="63"/>
      <c r="AK354" s="129"/>
      <c r="AL354" s="129"/>
      <c r="AM354" s="129"/>
      <c r="AN354" s="129"/>
      <c r="AO354" s="63"/>
    </row>
    <row r="355" spans="1:41" s="134" customFormat="1" ht="21" x14ac:dyDescent="0.25">
      <c r="A355" s="63"/>
      <c r="B355" s="63"/>
      <c r="C355" s="63"/>
      <c r="D355" s="128"/>
      <c r="E355" s="128"/>
      <c r="F355" s="128"/>
      <c r="G355" s="63"/>
      <c r="H355" s="63"/>
      <c r="I355" s="130"/>
      <c r="J355" s="70"/>
      <c r="K355" s="130"/>
      <c r="L355" s="130"/>
      <c r="M355" s="130"/>
      <c r="N355" s="70"/>
      <c r="O355" s="130"/>
      <c r="P355" s="70"/>
      <c r="Q355" s="130"/>
      <c r="R355" s="130"/>
      <c r="S355" s="63"/>
      <c r="T355" s="63"/>
      <c r="U355" s="70"/>
      <c r="V355" s="70"/>
      <c r="W355" s="70"/>
      <c r="X355" s="131"/>
      <c r="Y355" s="63"/>
      <c r="Z355" s="63"/>
      <c r="AA355" s="70"/>
      <c r="AB355" s="132"/>
      <c r="AC355" s="132"/>
      <c r="AD355" s="66"/>
      <c r="AE355" s="129"/>
      <c r="AF355" s="66"/>
      <c r="AG355" s="129"/>
      <c r="AH355" s="63"/>
      <c r="AI355" s="63"/>
      <c r="AJ355" s="63"/>
      <c r="AK355" s="129"/>
      <c r="AL355" s="129"/>
      <c r="AM355" s="129"/>
      <c r="AN355" s="129"/>
      <c r="AO355" s="63"/>
    </row>
    <row r="356" spans="1:41" s="134" customFormat="1" ht="21" x14ac:dyDescent="0.25">
      <c r="A356" s="63"/>
      <c r="B356" s="63"/>
      <c r="C356" s="63"/>
      <c r="D356" s="128"/>
      <c r="E356" s="128"/>
      <c r="F356" s="128"/>
      <c r="G356" s="63"/>
      <c r="H356" s="63"/>
      <c r="I356" s="130"/>
      <c r="J356" s="70"/>
      <c r="K356" s="130"/>
      <c r="L356" s="130"/>
      <c r="M356" s="130"/>
      <c r="N356" s="70"/>
      <c r="O356" s="130"/>
      <c r="P356" s="70"/>
      <c r="Q356" s="130"/>
      <c r="R356" s="130"/>
      <c r="S356" s="63"/>
      <c r="T356" s="63"/>
      <c r="U356" s="70"/>
      <c r="V356" s="70"/>
      <c r="W356" s="70"/>
      <c r="X356" s="131"/>
      <c r="Y356" s="63"/>
      <c r="Z356" s="63"/>
      <c r="AA356" s="70"/>
      <c r="AB356" s="132"/>
      <c r="AC356" s="132"/>
      <c r="AD356" s="66"/>
      <c r="AE356" s="129"/>
      <c r="AF356" s="66"/>
      <c r="AG356" s="129"/>
      <c r="AH356" s="63"/>
      <c r="AI356" s="63"/>
      <c r="AJ356" s="63"/>
      <c r="AK356" s="129"/>
      <c r="AL356" s="129"/>
      <c r="AM356" s="129"/>
      <c r="AN356" s="129"/>
      <c r="AO356" s="63"/>
    </row>
    <row r="357" spans="1:41" s="134" customFormat="1" ht="21" x14ac:dyDescent="0.25">
      <c r="A357" s="63"/>
      <c r="B357" s="63"/>
      <c r="C357" s="63"/>
      <c r="D357" s="128"/>
      <c r="E357" s="128"/>
      <c r="F357" s="128"/>
      <c r="G357" s="63"/>
      <c r="H357" s="63"/>
      <c r="I357" s="130"/>
      <c r="J357" s="70"/>
      <c r="K357" s="130"/>
      <c r="L357" s="130"/>
      <c r="M357" s="130"/>
      <c r="N357" s="70"/>
      <c r="O357" s="130"/>
      <c r="P357" s="70"/>
      <c r="Q357" s="130"/>
      <c r="R357" s="130"/>
      <c r="S357" s="63"/>
      <c r="T357" s="63"/>
      <c r="U357" s="70"/>
      <c r="V357" s="70"/>
      <c r="W357" s="70"/>
      <c r="X357" s="131"/>
      <c r="Y357" s="63"/>
      <c r="Z357" s="63"/>
      <c r="AA357" s="70"/>
      <c r="AB357" s="132"/>
      <c r="AC357" s="132"/>
      <c r="AD357" s="66"/>
      <c r="AE357" s="129"/>
      <c r="AF357" s="66"/>
      <c r="AG357" s="129"/>
      <c r="AH357" s="63"/>
      <c r="AI357" s="63"/>
      <c r="AJ357" s="63"/>
      <c r="AK357" s="129"/>
      <c r="AL357" s="129"/>
      <c r="AM357" s="129"/>
      <c r="AN357" s="129"/>
      <c r="AO357" s="63"/>
    </row>
    <row r="358" spans="1:41" s="134" customFormat="1" ht="21" x14ac:dyDescent="0.25">
      <c r="A358" s="63"/>
      <c r="B358" s="63"/>
      <c r="C358" s="63"/>
      <c r="D358" s="128"/>
      <c r="E358" s="128"/>
      <c r="F358" s="128"/>
      <c r="G358" s="63"/>
      <c r="H358" s="63"/>
      <c r="I358" s="130"/>
      <c r="J358" s="70"/>
      <c r="K358" s="130"/>
      <c r="L358" s="130"/>
      <c r="M358" s="130"/>
      <c r="N358" s="70"/>
      <c r="O358" s="130"/>
      <c r="P358" s="70"/>
      <c r="Q358" s="130"/>
      <c r="R358" s="130"/>
      <c r="S358" s="63"/>
      <c r="T358" s="63"/>
      <c r="U358" s="70"/>
      <c r="V358" s="70"/>
      <c r="W358" s="70"/>
      <c r="X358" s="131"/>
      <c r="Y358" s="63"/>
      <c r="Z358" s="63"/>
      <c r="AA358" s="70"/>
      <c r="AB358" s="132"/>
      <c r="AC358" s="132"/>
      <c r="AD358" s="66"/>
      <c r="AE358" s="129"/>
      <c r="AF358" s="66"/>
      <c r="AG358" s="129"/>
      <c r="AH358" s="63"/>
      <c r="AI358" s="63"/>
      <c r="AJ358" s="63"/>
      <c r="AK358" s="129"/>
      <c r="AL358" s="129"/>
      <c r="AM358" s="129"/>
      <c r="AN358" s="129"/>
      <c r="AO358" s="63"/>
    </row>
    <row r="359" spans="1:41" s="134" customFormat="1" ht="21" x14ac:dyDescent="0.25">
      <c r="A359" s="63"/>
      <c r="B359" s="63"/>
      <c r="C359" s="63"/>
      <c r="D359" s="128"/>
      <c r="E359" s="128"/>
      <c r="F359" s="128"/>
      <c r="G359" s="63"/>
      <c r="H359" s="63"/>
      <c r="I359" s="130"/>
      <c r="J359" s="70"/>
      <c r="K359" s="130"/>
      <c r="L359" s="130"/>
      <c r="M359" s="130"/>
      <c r="N359" s="70"/>
      <c r="O359" s="130"/>
      <c r="P359" s="70"/>
      <c r="Q359" s="130"/>
      <c r="R359" s="130"/>
      <c r="S359" s="63"/>
      <c r="T359" s="63"/>
      <c r="U359" s="70"/>
      <c r="V359" s="70"/>
      <c r="W359" s="70"/>
      <c r="X359" s="131"/>
      <c r="Y359" s="63"/>
      <c r="Z359" s="63"/>
      <c r="AA359" s="70"/>
      <c r="AB359" s="132"/>
      <c r="AC359" s="132"/>
      <c r="AD359" s="66"/>
      <c r="AE359" s="129"/>
      <c r="AF359" s="66"/>
      <c r="AG359" s="129"/>
      <c r="AH359" s="63"/>
      <c r="AI359" s="63"/>
      <c r="AJ359" s="63"/>
      <c r="AK359" s="129"/>
      <c r="AL359" s="129"/>
      <c r="AM359" s="129"/>
      <c r="AN359" s="129"/>
      <c r="AO359" s="63"/>
    </row>
    <row r="360" spans="1:41" s="134" customFormat="1" ht="21" x14ac:dyDescent="0.25">
      <c r="A360" s="63"/>
      <c r="B360" s="63"/>
      <c r="C360" s="63"/>
      <c r="D360" s="128"/>
      <c r="E360" s="128"/>
      <c r="F360" s="128"/>
      <c r="G360" s="63"/>
      <c r="H360" s="63"/>
      <c r="I360" s="130"/>
      <c r="J360" s="70"/>
      <c r="K360" s="130"/>
      <c r="L360" s="130"/>
      <c r="M360" s="130"/>
      <c r="N360" s="70"/>
      <c r="O360" s="130"/>
      <c r="P360" s="70"/>
      <c r="Q360" s="130"/>
      <c r="R360" s="130"/>
      <c r="S360" s="63"/>
      <c r="T360" s="63"/>
      <c r="U360" s="70"/>
      <c r="V360" s="70"/>
      <c r="W360" s="70"/>
      <c r="X360" s="131"/>
      <c r="Y360" s="63"/>
      <c r="Z360" s="63"/>
      <c r="AA360" s="70"/>
      <c r="AB360" s="132"/>
      <c r="AC360" s="132"/>
      <c r="AD360" s="66"/>
      <c r="AE360" s="129"/>
      <c r="AF360" s="66"/>
      <c r="AG360" s="129"/>
      <c r="AH360" s="63"/>
      <c r="AI360" s="63"/>
      <c r="AJ360" s="63"/>
      <c r="AK360" s="129"/>
      <c r="AL360" s="129"/>
      <c r="AM360" s="129"/>
      <c r="AN360" s="129"/>
      <c r="AO360" s="63"/>
    </row>
    <row r="361" spans="1:41" s="134" customFormat="1" ht="21" x14ac:dyDescent="0.25">
      <c r="A361" s="63"/>
      <c r="B361" s="63"/>
      <c r="C361" s="63"/>
      <c r="D361" s="128"/>
      <c r="E361" s="128"/>
      <c r="F361" s="128"/>
      <c r="G361" s="63"/>
      <c r="H361" s="63"/>
      <c r="I361" s="130"/>
      <c r="J361" s="70"/>
      <c r="K361" s="130"/>
      <c r="L361" s="130"/>
      <c r="M361" s="130"/>
      <c r="N361" s="70"/>
      <c r="O361" s="130"/>
      <c r="P361" s="70"/>
      <c r="Q361" s="130"/>
      <c r="R361" s="130"/>
      <c r="S361" s="63"/>
      <c r="T361" s="63"/>
      <c r="U361" s="70"/>
      <c r="V361" s="70"/>
      <c r="W361" s="70"/>
      <c r="X361" s="131"/>
      <c r="Y361" s="63"/>
      <c r="Z361" s="63"/>
      <c r="AA361" s="70"/>
      <c r="AB361" s="132"/>
      <c r="AC361" s="132"/>
      <c r="AD361" s="66"/>
      <c r="AE361" s="129"/>
      <c r="AF361" s="66"/>
      <c r="AG361" s="129"/>
      <c r="AH361" s="63"/>
      <c r="AI361" s="63"/>
      <c r="AJ361" s="63"/>
      <c r="AK361" s="129"/>
      <c r="AL361" s="129"/>
      <c r="AM361" s="129"/>
      <c r="AN361" s="129"/>
      <c r="AO361" s="63"/>
    </row>
    <row r="362" spans="1:41" s="134" customFormat="1" ht="21" x14ac:dyDescent="0.25">
      <c r="A362" s="63"/>
      <c r="B362" s="63"/>
      <c r="C362" s="63"/>
      <c r="D362" s="128"/>
      <c r="E362" s="128"/>
      <c r="F362" s="128"/>
      <c r="G362" s="63"/>
      <c r="H362" s="63"/>
      <c r="I362" s="130"/>
      <c r="J362" s="70"/>
      <c r="K362" s="130"/>
      <c r="L362" s="130"/>
      <c r="M362" s="130"/>
      <c r="N362" s="70"/>
      <c r="O362" s="130"/>
      <c r="P362" s="70"/>
      <c r="Q362" s="130"/>
      <c r="R362" s="130"/>
      <c r="S362" s="63"/>
      <c r="T362" s="63"/>
      <c r="U362" s="70"/>
      <c r="V362" s="70"/>
      <c r="W362" s="70"/>
      <c r="X362" s="131"/>
      <c r="Y362" s="63"/>
      <c r="Z362" s="63"/>
      <c r="AA362" s="70"/>
      <c r="AB362" s="132"/>
      <c r="AC362" s="132"/>
      <c r="AD362" s="66"/>
      <c r="AE362" s="129"/>
      <c r="AF362" s="66"/>
      <c r="AG362" s="129"/>
      <c r="AH362" s="63"/>
      <c r="AI362" s="63"/>
      <c r="AJ362" s="63"/>
      <c r="AK362" s="129"/>
      <c r="AL362" s="129"/>
      <c r="AM362" s="129"/>
      <c r="AN362" s="129"/>
      <c r="AO362" s="63"/>
    </row>
    <row r="363" spans="1:41" s="134" customFormat="1" ht="21" x14ac:dyDescent="0.25">
      <c r="A363" s="63"/>
      <c r="B363" s="63"/>
      <c r="C363" s="63"/>
      <c r="D363" s="128"/>
      <c r="E363" s="128"/>
      <c r="F363" s="128"/>
      <c r="G363" s="63"/>
      <c r="H363" s="63"/>
      <c r="I363" s="130"/>
      <c r="J363" s="70"/>
      <c r="K363" s="130"/>
      <c r="L363" s="130"/>
      <c r="M363" s="130"/>
      <c r="N363" s="70"/>
      <c r="O363" s="130"/>
      <c r="P363" s="70"/>
      <c r="Q363" s="130"/>
      <c r="R363" s="130"/>
      <c r="S363" s="63"/>
      <c r="T363" s="63"/>
      <c r="U363" s="70"/>
      <c r="V363" s="70"/>
      <c r="W363" s="70"/>
      <c r="X363" s="131"/>
      <c r="Y363" s="63"/>
      <c r="Z363" s="63"/>
      <c r="AA363" s="70"/>
      <c r="AB363" s="132"/>
      <c r="AC363" s="132"/>
      <c r="AD363" s="66"/>
      <c r="AE363" s="129"/>
      <c r="AF363" s="66"/>
      <c r="AG363" s="129"/>
      <c r="AH363" s="63"/>
      <c r="AI363" s="63"/>
      <c r="AJ363" s="63"/>
      <c r="AK363" s="129"/>
      <c r="AL363" s="129"/>
      <c r="AM363" s="129"/>
      <c r="AN363" s="129"/>
      <c r="AO363" s="63"/>
    </row>
    <row r="364" spans="1:41" s="134" customFormat="1" ht="21" x14ac:dyDescent="0.25">
      <c r="A364" s="63"/>
      <c r="B364" s="63"/>
      <c r="C364" s="63"/>
      <c r="D364" s="128"/>
      <c r="E364" s="128"/>
      <c r="F364" s="128"/>
      <c r="G364" s="63"/>
      <c r="H364" s="63"/>
      <c r="I364" s="130"/>
      <c r="J364" s="70"/>
      <c r="K364" s="130"/>
      <c r="L364" s="130"/>
      <c r="M364" s="130"/>
      <c r="N364" s="70"/>
      <c r="O364" s="130"/>
      <c r="P364" s="70"/>
      <c r="Q364" s="130"/>
      <c r="R364" s="130"/>
      <c r="S364" s="63"/>
      <c r="T364" s="63"/>
      <c r="U364" s="70"/>
      <c r="V364" s="70"/>
      <c r="W364" s="70"/>
      <c r="X364" s="131"/>
      <c r="Y364" s="63"/>
      <c r="Z364" s="63"/>
      <c r="AA364" s="70"/>
      <c r="AB364" s="132"/>
      <c r="AC364" s="132"/>
      <c r="AD364" s="66"/>
      <c r="AE364" s="129"/>
      <c r="AF364" s="66"/>
      <c r="AG364" s="129"/>
      <c r="AH364" s="63"/>
      <c r="AI364" s="63"/>
      <c r="AJ364" s="63"/>
      <c r="AK364" s="129"/>
      <c r="AL364" s="129"/>
      <c r="AM364" s="129"/>
      <c r="AN364" s="129"/>
      <c r="AO364" s="63"/>
    </row>
    <row r="365" spans="1:41" s="134" customFormat="1" ht="21" x14ac:dyDescent="0.25">
      <c r="A365" s="63"/>
      <c r="B365" s="63"/>
      <c r="C365" s="63"/>
      <c r="D365" s="128"/>
      <c r="E365" s="128"/>
      <c r="F365" s="128"/>
      <c r="G365" s="63"/>
      <c r="H365" s="63"/>
      <c r="I365" s="130"/>
      <c r="J365" s="70"/>
      <c r="K365" s="130"/>
      <c r="L365" s="130"/>
      <c r="M365" s="130"/>
      <c r="N365" s="70"/>
      <c r="O365" s="130"/>
      <c r="P365" s="70"/>
      <c r="Q365" s="130"/>
      <c r="R365" s="130"/>
      <c r="S365" s="63"/>
      <c r="T365" s="63"/>
      <c r="U365" s="70"/>
      <c r="V365" s="70"/>
      <c r="W365" s="70"/>
      <c r="X365" s="131"/>
      <c r="Y365" s="63"/>
      <c r="Z365" s="63"/>
      <c r="AA365" s="70"/>
      <c r="AB365" s="132"/>
      <c r="AC365" s="132"/>
      <c r="AD365" s="66"/>
      <c r="AE365" s="129"/>
      <c r="AF365" s="66"/>
      <c r="AG365" s="129"/>
      <c r="AH365" s="63"/>
      <c r="AI365" s="63"/>
      <c r="AJ365" s="63"/>
      <c r="AK365" s="129"/>
      <c r="AL365" s="129"/>
      <c r="AM365" s="129"/>
      <c r="AN365" s="129"/>
      <c r="AO365" s="63"/>
    </row>
    <row r="366" spans="1:41" s="134" customFormat="1" ht="21" x14ac:dyDescent="0.25">
      <c r="A366" s="63"/>
      <c r="B366" s="63"/>
      <c r="C366" s="63"/>
      <c r="D366" s="128"/>
      <c r="E366" s="128"/>
      <c r="F366" s="128"/>
      <c r="G366" s="63"/>
      <c r="H366" s="63"/>
      <c r="I366" s="130"/>
      <c r="J366" s="70"/>
      <c r="K366" s="130"/>
      <c r="L366" s="130"/>
      <c r="M366" s="130"/>
      <c r="N366" s="70"/>
      <c r="O366" s="130"/>
      <c r="P366" s="70"/>
      <c r="Q366" s="130"/>
      <c r="R366" s="130"/>
      <c r="S366" s="63"/>
      <c r="T366" s="63"/>
      <c r="U366" s="70"/>
      <c r="V366" s="70"/>
      <c r="W366" s="70"/>
      <c r="X366" s="131"/>
      <c r="Y366" s="63"/>
      <c r="Z366" s="63"/>
      <c r="AA366" s="70"/>
      <c r="AB366" s="132"/>
      <c r="AC366" s="132"/>
      <c r="AD366" s="66"/>
      <c r="AE366" s="129"/>
      <c r="AF366" s="66"/>
      <c r="AG366" s="129"/>
      <c r="AH366" s="63"/>
      <c r="AI366" s="63"/>
      <c r="AJ366" s="63"/>
      <c r="AK366" s="129"/>
      <c r="AL366" s="129"/>
      <c r="AM366" s="129"/>
      <c r="AN366" s="129"/>
      <c r="AO366" s="63"/>
    </row>
    <row r="367" spans="1:41" s="134" customFormat="1" ht="21" x14ac:dyDescent="0.25">
      <c r="A367" s="63"/>
      <c r="B367" s="63"/>
      <c r="C367" s="63"/>
      <c r="D367" s="128"/>
      <c r="E367" s="128"/>
      <c r="F367" s="128"/>
      <c r="G367" s="63"/>
      <c r="H367" s="63"/>
      <c r="I367" s="130"/>
      <c r="J367" s="70"/>
      <c r="K367" s="130"/>
      <c r="L367" s="130"/>
      <c r="M367" s="130"/>
      <c r="N367" s="70"/>
      <c r="O367" s="130"/>
      <c r="P367" s="70"/>
      <c r="Q367" s="130"/>
      <c r="R367" s="130"/>
      <c r="S367" s="63"/>
      <c r="T367" s="63"/>
      <c r="U367" s="70"/>
      <c r="V367" s="70"/>
      <c r="W367" s="70"/>
      <c r="X367" s="131"/>
      <c r="Y367" s="63"/>
      <c r="Z367" s="63"/>
      <c r="AA367" s="70"/>
      <c r="AB367" s="132"/>
      <c r="AC367" s="132"/>
      <c r="AD367" s="66"/>
      <c r="AE367" s="129"/>
      <c r="AF367" s="66"/>
      <c r="AG367" s="129"/>
      <c r="AH367" s="63"/>
      <c r="AI367" s="63"/>
      <c r="AJ367" s="63"/>
      <c r="AK367" s="129"/>
      <c r="AL367" s="129"/>
      <c r="AM367" s="129"/>
      <c r="AN367" s="129"/>
      <c r="AO367" s="63"/>
    </row>
    <row r="368" spans="1:41" s="134" customFormat="1" ht="21" x14ac:dyDescent="0.25">
      <c r="A368" s="63"/>
      <c r="B368" s="63"/>
      <c r="C368" s="63"/>
      <c r="D368" s="128"/>
      <c r="E368" s="128"/>
      <c r="F368" s="128"/>
      <c r="G368" s="63"/>
      <c r="H368" s="63"/>
      <c r="I368" s="130"/>
      <c r="J368" s="70"/>
      <c r="K368" s="130"/>
      <c r="L368" s="130"/>
      <c r="M368" s="130"/>
      <c r="N368" s="70"/>
      <c r="O368" s="130"/>
      <c r="P368" s="70"/>
      <c r="Q368" s="130"/>
      <c r="R368" s="130"/>
      <c r="S368" s="63"/>
      <c r="T368" s="63"/>
      <c r="U368" s="70"/>
      <c r="V368" s="70"/>
      <c r="W368" s="70"/>
      <c r="X368" s="131"/>
      <c r="Y368" s="63"/>
      <c r="Z368" s="63"/>
      <c r="AA368" s="70"/>
      <c r="AB368" s="132"/>
      <c r="AC368" s="132"/>
      <c r="AD368" s="66"/>
      <c r="AE368" s="129"/>
      <c r="AF368" s="66"/>
      <c r="AG368" s="129"/>
      <c r="AH368" s="63"/>
      <c r="AI368" s="63"/>
      <c r="AJ368" s="63"/>
      <c r="AK368" s="129"/>
      <c r="AL368" s="129"/>
      <c r="AM368" s="129"/>
      <c r="AN368" s="129"/>
      <c r="AO368" s="63"/>
    </row>
    <row r="369" spans="1:41" s="134" customFormat="1" ht="21" x14ac:dyDescent="0.25">
      <c r="A369" s="63"/>
      <c r="B369" s="63"/>
      <c r="C369" s="63"/>
      <c r="D369" s="128"/>
      <c r="E369" s="128"/>
      <c r="F369" s="128"/>
      <c r="G369" s="63"/>
      <c r="H369" s="63"/>
      <c r="I369" s="130"/>
      <c r="J369" s="70"/>
      <c r="K369" s="130"/>
      <c r="L369" s="130"/>
      <c r="M369" s="130"/>
      <c r="N369" s="70"/>
      <c r="O369" s="130"/>
      <c r="P369" s="70"/>
      <c r="Q369" s="130"/>
      <c r="R369" s="130"/>
      <c r="S369" s="63"/>
      <c r="T369" s="63"/>
      <c r="U369" s="70"/>
      <c r="V369" s="70"/>
      <c r="W369" s="70"/>
      <c r="X369" s="131"/>
      <c r="Y369" s="63"/>
      <c r="Z369" s="63"/>
      <c r="AA369" s="70"/>
      <c r="AB369" s="132"/>
      <c r="AC369" s="132"/>
      <c r="AD369" s="66"/>
      <c r="AE369" s="129"/>
      <c r="AF369" s="66"/>
      <c r="AG369" s="129"/>
      <c r="AH369" s="63"/>
      <c r="AI369" s="63"/>
      <c r="AJ369" s="63"/>
      <c r="AK369" s="129"/>
      <c r="AL369" s="129"/>
      <c r="AM369" s="129"/>
      <c r="AN369" s="129"/>
      <c r="AO369" s="63"/>
    </row>
    <row r="370" spans="1:41" s="134" customFormat="1" ht="21" x14ac:dyDescent="0.25">
      <c r="A370" s="63"/>
      <c r="B370" s="63"/>
      <c r="C370" s="63"/>
      <c r="D370" s="128"/>
      <c r="E370" s="128"/>
      <c r="F370" s="128"/>
      <c r="G370" s="63"/>
      <c r="H370" s="63"/>
      <c r="I370" s="130"/>
      <c r="J370" s="70"/>
      <c r="K370" s="130"/>
      <c r="L370" s="130"/>
      <c r="M370" s="130"/>
      <c r="N370" s="70"/>
      <c r="O370" s="130"/>
      <c r="P370" s="70"/>
      <c r="Q370" s="130"/>
      <c r="R370" s="130"/>
      <c r="S370" s="63"/>
      <c r="T370" s="63"/>
      <c r="U370" s="70"/>
      <c r="V370" s="70"/>
      <c r="W370" s="70"/>
      <c r="X370" s="131"/>
      <c r="Y370" s="63"/>
      <c r="Z370" s="63"/>
      <c r="AA370" s="70"/>
      <c r="AB370" s="132"/>
      <c r="AC370" s="132"/>
      <c r="AD370" s="66"/>
      <c r="AE370" s="129"/>
      <c r="AF370" s="66"/>
      <c r="AG370" s="129"/>
      <c r="AH370" s="63"/>
      <c r="AI370" s="63"/>
      <c r="AJ370" s="63"/>
      <c r="AK370" s="129"/>
      <c r="AL370" s="129"/>
      <c r="AM370" s="129"/>
      <c r="AN370" s="129"/>
      <c r="AO370" s="63"/>
    </row>
    <row r="371" spans="1:41" s="134" customFormat="1" ht="21" x14ac:dyDescent="0.25">
      <c r="A371" s="63"/>
      <c r="B371" s="63"/>
      <c r="C371" s="63"/>
      <c r="D371" s="128"/>
      <c r="E371" s="128"/>
      <c r="F371" s="128"/>
      <c r="G371" s="63"/>
      <c r="H371" s="63"/>
      <c r="I371" s="130"/>
      <c r="J371" s="70"/>
      <c r="K371" s="130"/>
      <c r="L371" s="130"/>
      <c r="M371" s="130"/>
      <c r="N371" s="70"/>
      <c r="O371" s="130"/>
      <c r="P371" s="70"/>
      <c r="Q371" s="130"/>
      <c r="R371" s="130"/>
      <c r="S371" s="63"/>
      <c r="T371" s="63"/>
      <c r="U371" s="70"/>
      <c r="V371" s="70"/>
      <c r="W371" s="70"/>
      <c r="X371" s="131"/>
      <c r="Y371" s="63"/>
      <c r="Z371" s="63"/>
      <c r="AA371" s="70"/>
      <c r="AB371" s="132"/>
      <c r="AC371" s="132"/>
      <c r="AD371" s="66"/>
      <c r="AE371" s="129"/>
      <c r="AF371" s="66"/>
      <c r="AG371" s="129"/>
      <c r="AH371" s="63"/>
      <c r="AI371" s="63"/>
      <c r="AJ371" s="63"/>
      <c r="AK371" s="129"/>
      <c r="AL371" s="129"/>
      <c r="AM371" s="129"/>
      <c r="AN371" s="129"/>
      <c r="AO371" s="63"/>
    </row>
    <row r="372" spans="1:41" s="134" customFormat="1" ht="21" x14ac:dyDescent="0.25">
      <c r="A372" s="63"/>
      <c r="B372" s="63"/>
      <c r="C372" s="63"/>
      <c r="D372" s="128"/>
      <c r="E372" s="128"/>
      <c r="F372" s="128"/>
      <c r="G372" s="63"/>
      <c r="H372" s="63"/>
      <c r="I372" s="130"/>
      <c r="J372" s="70"/>
      <c r="K372" s="130"/>
      <c r="L372" s="130"/>
      <c r="M372" s="130"/>
      <c r="N372" s="70"/>
      <c r="O372" s="130"/>
      <c r="P372" s="70"/>
      <c r="Q372" s="130"/>
      <c r="R372" s="130"/>
      <c r="S372" s="63"/>
      <c r="T372" s="63"/>
      <c r="U372" s="70"/>
      <c r="V372" s="70"/>
      <c r="W372" s="70"/>
      <c r="X372" s="131"/>
      <c r="Y372" s="63"/>
      <c r="Z372" s="63"/>
      <c r="AA372" s="70"/>
      <c r="AB372" s="132"/>
      <c r="AC372" s="132"/>
      <c r="AD372" s="66"/>
      <c r="AE372" s="129"/>
      <c r="AF372" s="66"/>
      <c r="AG372" s="129"/>
      <c r="AH372" s="63"/>
      <c r="AI372" s="63"/>
      <c r="AJ372" s="63"/>
      <c r="AK372" s="129"/>
      <c r="AL372" s="129"/>
      <c r="AM372" s="129"/>
      <c r="AN372" s="129"/>
      <c r="AO372" s="63"/>
    </row>
    <row r="373" spans="1:41" s="134" customFormat="1" ht="21" x14ac:dyDescent="0.25">
      <c r="A373" s="63"/>
      <c r="B373" s="63"/>
      <c r="C373" s="63"/>
      <c r="D373" s="128"/>
      <c r="E373" s="128"/>
      <c r="F373" s="128"/>
      <c r="G373" s="63"/>
      <c r="H373" s="63"/>
      <c r="I373" s="130"/>
      <c r="J373" s="70"/>
      <c r="K373" s="130"/>
      <c r="L373" s="130"/>
      <c r="M373" s="130"/>
      <c r="N373" s="70"/>
      <c r="O373" s="130"/>
      <c r="P373" s="70"/>
      <c r="Q373" s="130"/>
      <c r="R373" s="130"/>
      <c r="S373" s="63"/>
      <c r="T373" s="63"/>
      <c r="U373" s="70"/>
      <c r="V373" s="70"/>
      <c r="W373" s="70"/>
      <c r="X373" s="131"/>
      <c r="Y373" s="63"/>
      <c r="Z373" s="63"/>
      <c r="AA373" s="70"/>
      <c r="AB373" s="132"/>
      <c r="AC373" s="132"/>
      <c r="AD373" s="66"/>
      <c r="AE373" s="129"/>
      <c r="AF373" s="66"/>
      <c r="AG373" s="129"/>
      <c r="AH373" s="63"/>
      <c r="AI373" s="63"/>
      <c r="AJ373" s="63"/>
      <c r="AK373" s="129"/>
      <c r="AL373" s="129"/>
      <c r="AM373" s="129"/>
      <c r="AN373" s="129"/>
      <c r="AO373" s="63"/>
    </row>
    <row r="374" spans="1:41" s="134" customFormat="1" ht="21" x14ac:dyDescent="0.25">
      <c r="A374" s="63"/>
      <c r="B374" s="63"/>
      <c r="C374" s="63"/>
      <c r="D374" s="128"/>
      <c r="E374" s="128"/>
      <c r="F374" s="128"/>
      <c r="G374" s="63"/>
      <c r="H374" s="63"/>
      <c r="I374" s="130"/>
      <c r="J374" s="70"/>
      <c r="K374" s="130"/>
      <c r="L374" s="130"/>
      <c r="M374" s="130"/>
      <c r="N374" s="70"/>
      <c r="O374" s="130"/>
      <c r="P374" s="70"/>
      <c r="Q374" s="130"/>
      <c r="R374" s="130"/>
      <c r="S374" s="63"/>
      <c r="T374" s="63"/>
      <c r="U374" s="70"/>
      <c r="V374" s="70"/>
      <c r="W374" s="70"/>
      <c r="X374" s="131"/>
      <c r="Y374" s="63"/>
      <c r="Z374" s="63"/>
      <c r="AA374" s="70"/>
      <c r="AB374" s="132"/>
      <c r="AC374" s="132"/>
      <c r="AD374" s="66"/>
      <c r="AE374" s="129"/>
      <c r="AF374" s="66"/>
      <c r="AG374" s="129"/>
      <c r="AH374" s="63"/>
      <c r="AI374" s="63"/>
      <c r="AJ374" s="63"/>
      <c r="AK374" s="129"/>
      <c r="AL374" s="129"/>
      <c r="AM374" s="129"/>
      <c r="AN374" s="129"/>
      <c r="AO374" s="63"/>
    </row>
    <row r="375" spans="1:41" s="134" customFormat="1" ht="21" x14ac:dyDescent="0.25">
      <c r="A375" s="63"/>
      <c r="B375" s="63"/>
      <c r="C375" s="63"/>
      <c r="D375" s="128"/>
      <c r="E375" s="128"/>
      <c r="F375" s="128"/>
      <c r="G375" s="63"/>
      <c r="H375" s="63"/>
      <c r="I375" s="130"/>
      <c r="J375" s="70"/>
      <c r="K375" s="130"/>
      <c r="L375" s="130"/>
      <c r="M375" s="130"/>
      <c r="N375" s="70"/>
      <c r="O375" s="130"/>
      <c r="P375" s="70"/>
      <c r="Q375" s="130"/>
      <c r="R375" s="130"/>
      <c r="S375" s="63"/>
      <c r="T375" s="63"/>
      <c r="U375" s="70"/>
      <c r="V375" s="70"/>
      <c r="W375" s="70"/>
      <c r="X375" s="131"/>
      <c r="Y375" s="63"/>
      <c r="Z375" s="63"/>
      <c r="AA375" s="70"/>
      <c r="AB375" s="132"/>
      <c r="AC375" s="132"/>
      <c r="AD375" s="66"/>
      <c r="AE375" s="129"/>
      <c r="AF375" s="66"/>
      <c r="AG375" s="129"/>
      <c r="AH375" s="63"/>
      <c r="AI375" s="63"/>
      <c r="AJ375" s="63"/>
      <c r="AK375" s="129"/>
      <c r="AL375" s="129"/>
      <c r="AM375" s="129"/>
      <c r="AN375" s="129"/>
      <c r="AO375" s="63"/>
    </row>
    <row r="376" spans="1:41" s="134" customFormat="1" ht="21" x14ac:dyDescent="0.25">
      <c r="A376" s="63"/>
      <c r="B376" s="63"/>
      <c r="C376" s="63"/>
      <c r="D376" s="128"/>
      <c r="E376" s="128"/>
      <c r="F376" s="128"/>
      <c r="G376" s="63"/>
      <c r="H376" s="63"/>
      <c r="I376" s="130"/>
      <c r="J376" s="70"/>
      <c r="K376" s="130"/>
      <c r="L376" s="130"/>
      <c r="M376" s="130"/>
      <c r="N376" s="70"/>
      <c r="O376" s="130"/>
      <c r="P376" s="70"/>
      <c r="Q376" s="130"/>
      <c r="R376" s="130"/>
      <c r="S376" s="63"/>
      <c r="T376" s="63"/>
      <c r="U376" s="70"/>
      <c r="V376" s="70"/>
      <c r="W376" s="70"/>
      <c r="X376" s="131"/>
      <c r="Y376" s="63"/>
      <c r="Z376" s="63"/>
      <c r="AA376" s="70"/>
      <c r="AB376" s="132"/>
      <c r="AC376" s="132"/>
      <c r="AD376" s="66"/>
      <c r="AE376" s="129"/>
      <c r="AF376" s="66"/>
      <c r="AG376" s="129"/>
      <c r="AH376" s="63"/>
      <c r="AI376" s="63"/>
      <c r="AJ376" s="63"/>
      <c r="AK376" s="129"/>
      <c r="AL376" s="129"/>
      <c r="AM376" s="129"/>
      <c r="AN376" s="129"/>
      <c r="AO376" s="63"/>
    </row>
    <row r="377" spans="1:41" s="134" customFormat="1" ht="21" x14ac:dyDescent="0.25">
      <c r="A377" s="63"/>
      <c r="B377" s="63"/>
      <c r="C377" s="63"/>
      <c r="D377" s="128"/>
      <c r="E377" s="128"/>
      <c r="F377" s="128"/>
      <c r="G377" s="63"/>
      <c r="H377" s="63"/>
      <c r="I377" s="130"/>
      <c r="J377" s="70"/>
      <c r="K377" s="130"/>
      <c r="L377" s="130"/>
      <c r="M377" s="130"/>
      <c r="N377" s="70"/>
      <c r="O377" s="130"/>
      <c r="P377" s="70"/>
      <c r="Q377" s="130"/>
      <c r="R377" s="130"/>
      <c r="S377" s="63"/>
      <c r="T377" s="63"/>
      <c r="U377" s="70"/>
      <c r="V377" s="70"/>
      <c r="W377" s="70"/>
      <c r="X377" s="131"/>
      <c r="Y377" s="63"/>
      <c r="Z377" s="63"/>
      <c r="AA377" s="70"/>
      <c r="AB377" s="132"/>
      <c r="AC377" s="132"/>
      <c r="AD377" s="66"/>
      <c r="AE377" s="129"/>
      <c r="AF377" s="66"/>
      <c r="AG377" s="129"/>
      <c r="AH377" s="63"/>
      <c r="AI377" s="63"/>
      <c r="AJ377" s="63"/>
      <c r="AK377" s="129"/>
      <c r="AL377" s="129"/>
      <c r="AM377" s="129"/>
      <c r="AN377" s="129"/>
      <c r="AO377" s="63"/>
    </row>
    <row r="378" spans="1:41" s="134" customFormat="1" ht="21" x14ac:dyDescent="0.25">
      <c r="A378" s="63"/>
      <c r="B378" s="63"/>
      <c r="C378" s="63"/>
      <c r="D378" s="128"/>
      <c r="E378" s="128"/>
      <c r="F378" s="128"/>
      <c r="G378" s="63"/>
      <c r="H378" s="63"/>
      <c r="I378" s="130"/>
      <c r="J378" s="70"/>
      <c r="K378" s="130"/>
      <c r="L378" s="130"/>
      <c r="M378" s="130"/>
      <c r="N378" s="70"/>
      <c r="O378" s="130"/>
      <c r="P378" s="70"/>
      <c r="Q378" s="130"/>
      <c r="R378" s="130"/>
      <c r="S378" s="63"/>
      <c r="T378" s="63"/>
      <c r="U378" s="70"/>
      <c r="V378" s="70"/>
      <c r="W378" s="70"/>
      <c r="X378" s="131"/>
      <c r="Y378" s="63"/>
      <c r="Z378" s="63"/>
      <c r="AA378" s="70"/>
      <c r="AB378" s="132"/>
      <c r="AC378" s="132"/>
      <c r="AD378" s="66"/>
      <c r="AE378" s="129"/>
      <c r="AF378" s="66"/>
      <c r="AG378" s="129"/>
      <c r="AH378" s="63"/>
      <c r="AI378" s="63"/>
      <c r="AJ378" s="63"/>
      <c r="AK378" s="129"/>
      <c r="AL378" s="129"/>
      <c r="AM378" s="129"/>
      <c r="AN378" s="129"/>
      <c r="AO378" s="63"/>
    </row>
    <row r="379" spans="1:41" s="134" customFormat="1" ht="21" x14ac:dyDescent="0.25">
      <c r="A379" s="63"/>
      <c r="B379" s="63"/>
      <c r="C379" s="63"/>
      <c r="D379" s="128"/>
      <c r="E379" s="128"/>
      <c r="F379" s="128"/>
      <c r="G379" s="63"/>
      <c r="H379" s="63"/>
      <c r="I379" s="130"/>
      <c r="J379" s="70"/>
      <c r="K379" s="130"/>
      <c r="L379" s="130"/>
      <c r="M379" s="130"/>
      <c r="N379" s="70"/>
      <c r="O379" s="130"/>
      <c r="P379" s="70"/>
      <c r="Q379" s="130"/>
      <c r="R379" s="130"/>
      <c r="S379" s="63"/>
      <c r="T379" s="63"/>
      <c r="U379" s="70"/>
      <c r="V379" s="70"/>
      <c r="W379" s="70"/>
      <c r="X379" s="131"/>
      <c r="Y379" s="63"/>
      <c r="Z379" s="63"/>
      <c r="AA379" s="70"/>
      <c r="AB379" s="132"/>
      <c r="AC379" s="132"/>
      <c r="AD379" s="66"/>
      <c r="AE379" s="129"/>
      <c r="AF379" s="66"/>
      <c r="AG379" s="129"/>
      <c r="AH379" s="63"/>
      <c r="AI379" s="63"/>
      <c r="AJ379" s="63"/>
      <c r="AK379" s="129"/>
      <c r="AL379" s="129"/>
      <c r="AM379" s="129"/>
      <c r="AN379" s="129"/>
      <c r="AO379" s="63"/>
    </row>
    <row r="380" spans="1:41" s="134" customFormat="1" ht="21" x14ac:dyDescent="0.25">
      <c r="A380" s="63"/>
      <c r="B380" s="63"/>
      <c r="C380" s="63"/>
      <c r="D380" s="128"/>
      <c r="E380" s="128"/>
      <c r="F380" s="128"/>
      <c r="G380" s="63"/>
      <c r="H380" s="63"/>
      <c r="I380" s="130"/>
      <c r="J380" s="70"/>
      <c r="K380" s="130"/>
      <c r="L380" s="130"/>
      <c r="M380" s="130"/>
      <c r="N380" s="70"/>
      <c r="O380" s="130"/>
      <c r="P380" s="70"/>
      <c r="Q380" s="130"/>
      <c r="R380" s="130"/>
      <c r="S380" s="63"/>
      <c r="T380" s="63"/>
      <c r="U380" s="70"/>
      <c r="V380" s="70"/>
      <c r="W380" s="70"/>
      <c r="X380" s="131"/>
      <c r="Y380" s="63"/>
      <c r="Z380" s="63"/>
      <c r="AA380" s="70"/>
      <c r="AB380" s="132"/>
      <c r="AC380" s="132"/>
      <c r="AD380" s="66"/>
      <c r="AE380" s="129"/>
      <c r="AF380" s="66"/>
      <c r="AG380" s="129"/>
      <c r="AH380" s="63"/>
      <c r="AI380" s="63"/>
      <c r="AJ380" s="63"/>
      <c r="AK380" s="129"/>
      <c r="AL380" s="129"/>
      <c r="AM380" s="129"/>
      <c r="AN380" s="129"/>
      <c r="AO380" s="63"/>
    </row>
    <row r="381" spans="1:41" s="134" customFormat="1" ht="21" x14ac:dyDescent="0.25">
      <c r="A381" s="63"/>
      <c r="B381" s="63"/>
      <c r="C381" s="63"/>
      <c r="D381" s="128"/>
      <c r="E381" s="128"/>
      <c r="F381" s="128"/>
      <c r="G381" s="63"/>
      <c r="H381" s="63"/>
      <c r="I381" s="130"/>
      <c r="J381" s="70"/>
      <c r="K381" s="130"/>
      <c r="L381" s="130"/>
      <c r="M381" s="130"/>
      <c r="N381" s="70"/>
      <c r="O381" s="130"/>
      <c r="P381" s="70"/>
      <c r="Q381" s="130"/>
      <c r="R381" s="130"/>
      <c r="S381" s="63"/>
      <c r="T381" s="63"/>
      <c r="U381" s="70"/>
      <c r="V381" s="70"/>
      <c r="W381" s="70"/>
      <c r="X381" s="131"/>
      <c r="Y381" s="63"/>
      <c r="Z381" s="63"/>
      <c r="AA381" s="70"/>
      <c r="AB381" s="132"/>
      <c r="AC381" s="132"/>
      <c r="AD381" s="66"/>
      <c r="AE381" s="129"/>
      <c r="AF381" s="66"/>
      <c r="AG381" s="129"/>
      <c r="AH381" s="63"/>
      <c r="AI381" s="63"/>
      <c r="AJ381" s="63"/>
      <c r="AK381" s="129"/>
      <c r="AL381" s="129"/>
      <c r="AM381" s="129"/>
      <c r="AN381" s="129"/>
      <c r="AO381" s="63"/>
    </row>
    <row r="382" spans="1:41" s="134" customFormat="1" ht="21" x14ac:dyDescent="0.25">
      <c r="A382" s="63"/>
      <c r="B382" s="63"/>
      <c r="C382" s="63"/>
      <c r="D382" s="128"/>
      <c r="E382" s="128"/>
      <c r="F382" s="128"/>
      <c r="G382" s="63"/>
      <c r="H382" s="63"/>
      <c r="I382" s="130"/>
      <c r="J382" s="70"/>
      <c r="K382" s="130"/>
      <c r="L382" s="130"/>
      <c r="M382" s="130"/>
      <c r="N382" s="70"/>
      <c r="O382" s="130"/>
      <c r="P382" s="70"/>
      <c r="Q382" s="130"/>
      <c r="R382" s="130"/>
      <c r="S382" s="63"/>
      <c r="T382" s="63"/>
      <c r="U382" s="70"/>
      <c r="V382" s="70"/>
      <c r="W382" s="70"/>
      <c r="X382" s="131"/>
      <c r="Y382" s="63"/>
      <c r="Z382" s="63"/>
      <c r="AA382" s="70"/>
      <c r="AB382" s="132"/>
      <c r="AC382" s="132"/>
      <c r="AD382" s="66"/>
      <c r="AE382" s="129"/>
      <c r="AF382" s="66"/>
      <c r="AG382" s="129"/>
      <c r="AH382" s="63"/>
      <c r="AI382" s="63"/>
      <c r="AJ382" s="63"/>
      <c r="AK382" s="129"/>
      <c r="AL382" s="129"/>
      <c r="AM382" s="129"/>
      <c r="AN382" s="129"/>
      <c r="AO382" s="63"/>
    </row>
    <row r="383" spans="1:41" s="134" customFormat="1" ht="21" x14ac:dyDescent="0.25">
      <c r="A383" s="63"/>
      <c r="B383" s="63"/>
      <c r="C383" s="63"/>
      <c r="D383" s="128"/>
      <c r="E383" s="128"/>
      <c r="F383" s="128"/>
      <c r="G383" s="63"/>
      <c r="H383" s="63"/>
      <c r="I383" s="130"/>
      <c r="J383" s="70"/>
      <c r="K383" s="130"/>
      <c r="L383" s="130"/>
      <c r="M383" s="130"/>
      <c r="N383" s="70"/>
      <c r="O383" s="130"/>
      <c r="P383" s="70"/>
      <c r="Q383" s="130"/>
      <c r="R383" s="130"/>
      <c r="S383" s="63"/>
      <c r="T383" s="63"/>
      <c r="U383" s="70"/>
      <c r="V383" s="70"/>
      <c r="W383" s="70"/>
      <c r="X383" s="131"/>
      <c r="Y383" s="63"/>
      <c r="Z383" s="63"/>
      <c r="AA383" s="70"/>
      <c r="AB383" s="132"/>
      <c r="AC383" s="132"/>
      <c r="AD383" s="66"/>
      <c r="AE383" s="129"/>
      <c r="AF383" s="66"/>
      <c r="AG383" s="129"/>
      <c r="AH383" s="63"/>
      <c r="AI383" s="63"/>
      <c r="AJ383" s="63"/>
      <c r="AK383" s="129"/>
      <c r="AL383" s="129"/>
      <c r="AM383" s="129"/>
      <c r="AN383" s="129"/>
      <c r="AO383" s="63"/>
    </row>
    <row r="384" spans="1:41" s="134" customFormat="1" ht="21" x14ac:dyDescent="0.25">
      <c r="A384" s="63"/>
      <c r="B384" s="63"/>
      <c r="C384" s="63"/>
      <c r="D384" s="128"/>
      <c r="E384" s="128"/>
      <c r="F384" s="128"/>
      <c r="G384" s="63"/>
      <c r="H384" s="63"/>
      <c r="I384" s="130"/>
      <c r="J384" s="70"/>
      <c r="K384" s="130"/>
      <c r="L384" s="130"/>
      <c r="M384" s="130"/>
      <c r="N384" s="70"/>
      <c r="O384" s="130"/>
      <c r="P384" s="70"/>
      <c r="Q384" s="130"/>
      <c r="R384" s="130"/>
      <c r="S384" s="63"/>
      <c r="T384" s="63"/>
      <c r="U384" s="70"/>
      <c r="V384" s="70"/>
      <c r="W384" s="70"/>
      <c r="X384" s="131"/>
      <c r="Y384" s="63"/>
      <c r="Z384" s="63"/>
      <c r="AA384" s="70"/>
      <c r="AB384" s="132"/>
      <c r="AC384" s="132"/>
      <c r="AD384" s="66"/>
      <c r="AE384" s="129"/>
      <c r="AF384" s="66"/>
      <c r="AG384" s="129"/>
      <c r="AH384" s="63"/>
      <c r="AI384" s="63"/>
      <c r="AJ384" s="63"/>
      <c r="AK384" s="129"/>
      <c r="AL384" s="129"/>
      <c r="AM384" s="129"/>
      <c r="AN384" s="129"/>
      <c r="AO384" s="63"/>
    </row>
    <row r="385" spans="1:41" s="134" customFormat="1" ht="21" x14ac:dyDescent="0.25">
      <c r="A385" s="63"/>
      <c r="B385" s="63"/>
      <c r="C385" s="63"/>
      <c r="D385" s="128"/>
      <c r="E385" s="128"/>
      <c r="F385" s="128"/>
      <c r="G385" s="63"/>
      <c r="H385" s="63"/>
      <c r="I385" s="130"/>
      <c r="J385" s="70"/>
      <c r="K385" s="130"/>
      <c r="L385" s="130"/>
      <c r="M385" s="130"/>
      <c r="N385" s="70"/>
      <c r="O385" s="130"/>
      <c r="P385" s="70"/>
      <c r="Q385" s="130"/>
      <c r="R385" s="130"/>
      <c r="S385" s="63"/>
      <c r="T385" s="63"/>
      <c r="U385" s="70"/>
      <c r="V385" s="70"/>
      <c r="W385" s="70"/>
      <c r="X385" s="131"/>
      <c r="Y385" s="63"/>
      <c r="Z385" s="63"/>
      <c r="AA385" s="70"/>
      <c r="AB385" s="132"/>
      <c r="AC385" s="132"/>
      <c r="AD385" s="66"/>
      <c r="AE385" s="129"/>
      <c r="AF385" s="66"/>
      <c r="AG385" s="129"/>
      <c r="AH385" s="63"/>
      <c r="AI385" s="63"/>
      <c r="AJ385" s="63"/>
      <c r="AK385" s="129"/>
      <c r="AL385" s="129"/>
      <c r="AM385" s="129"/>
      <c r="AN385" s="129"/>
      <c r="AO385" s="63"/>
    </row>
    <row r="386" spans="1:41" s="134" customFormat="1" ht="21" x14ac:dyDescent="0.25">
      <c r="A386" s="63"/>
      <c r="B386" s="63"/>
      <c r="C386" s="63"/>
      <c r="D386" s="128"/>
      <c r="E386" s="128"/>
      <c r="F386" s="128"/>
      <c r="G386" s="63"/>
      <c r="H386" s="63"/>
      <c r="I386" s="130"/>
      <c r="J386" s="70"/>
      <c r="K386" s="130"/>
      <c r="L386" s="130"/>
      <c r="M386" s="130"/>
      <c r="N386" s="70"/>
      <c r="O386" s="130"/>
      <c r="P386" s="70"/>
      <c r="Q386" s="130"/>
      <c r="R386" s="130"/>
      <c r="S386" s="63"/>
      <c r="T386" s="63"/>
      <c r="U386" s="70"/>
      <c r="V386" s="70"/>
      <c r="W386" s="70"/>
      <c r="X386" s="131"/>
      <c r="Y386" s="63"/>
      <c r="Z386" s="63"/>
      <c r="AA386" s="70"/>
      <c r="AB386" s="132"/>
      <c r="AC386" s="132"/>
      <c r="AD386" s="66"/>
      <c r="AE386" s="129"/>
      <c r="AF386" s="66"/>
      <c r="AG386" s="129"/>
      <c r="AH386" s="63"/>
      <c r="AI386" s="63"/>
      <c r="AJ386" s="63"/>
      <c r="AK386" s="129"/>
      <c r="AL386" s="129"/>
      <c r="AM386" s="129"/>
      <c r="AN386" s="129"/>
      <c r="AO386" s="63"/>
    </row>
    <row r="387" spans="1:41" s="134" customFormat="1" ht="21" x14ac:dyDescent="0.25">
      <c r="A387" s="63"/>
      <c r="B387" s="63"/>
      <c r="C387" s="63"/>
      <c r="D387" s="128"/>
      <c r="E387" s="128"/>
      <c r="F387" s="128"/>
      <c r="G387" s="63"/>
      <c r="H387" s="63"/>
      <c r="I387" s="130"/>
      <c r="J387" s="70"/>
      <c r="K387" s="130"/>
      <c r="L387" s="130"/>
      <c r="M387" s="130"/>
      <c r="N387" s="70"/>
      <c r="O387" s="130"/>
      <c r="P387" s="70"/>
      <c r="Q387" s="130"/>
      <c r="R387" s="130"/>
      <c r="S387" s="63"/>
      <c r="T387" s="63"/>
      <c r="U387" s="70"/>
      <c r="V387" s="70"/>
      <c r="W387" s="70"/>
      <c r="X387" s="131"/>
      <c r="Y387" s="63"/>
      <c r="Z387" s="63"/>
      <c r="AA387" s="70"/>
      <c r="AB387" s="132"/>
      <c r="AC387" s="132"/>
      <c r="AD387" s="66"/>
      <c r="AE387" s="129"/>
      <c r="AF387" s="66"/>
      <c r="AG387" s="129"/>
      <c r="AH387" s="63"/>
      <c r="AI387" s="63"/>
      <c r="AJ387" s="63"/>
      <c r="AK387" s="129"/>
      <c r="AL387" s="129"/>
      <c r="AM387" s="129"/>
      <c r="AN387" s="129"/>
      <c r="AO387" s="63"/>
    </row>
    <row r="388" spans="1:41" s="134" customFormat="1" ht="21" x14ac:dyDescent="0.25">
      <c r="A388" s="63"/>
      <c r="B388" s="63"/>
      <c r="C388" s="63"/>
      <c r="D388" s="128"/>
      <c r="E388" s="128"/>
      <c r="F388" s="128"/>
      <c r="G388" s="63"/>
      <c r="H388" s="63"/>
      <c r="I388" s="130"/>
      <c r="J388" s="70"/>
      <c r="K388" s="130"/>
      <c r="L388" s="130"/>
      <c r="M388" s="130"/>
      <c r="N388" s="70"/>
      <c r="O388" s="130"/>
      <c r="P388" s="70"/>
      <c r="Q388" s="130"/>
      <c r="R388" s="130"/>
      <c r="S388" s="63"/>
      <c r="T388" s="63"/>
      <c r="U388" s="70"/>
      <c r="V388" s="70"/>
      <c r="W388" s="70"/>
      <c r="X388" s="131"/>
      <c r="Y388" s="63"/>
      <c r="Z388" s="63"/>
      <c r="AA388" s="70"/>
      <c r="AB388" s="132"/>
      <c r="AC388" s="132"/>
      <c r="AD388" s="66"/>
      <c r="AE388" s="129"/>
      <c r="AF388" s="66"/>
      <c r="AG388" s="129"/>
      <c r="AH388" s="63"/>
      <c r="AI388" s="63"/>
      <c r="AJ388" s="63"/>
      <c r="AK388" s="129"/>
      <c r="AL388" s="129"/>
      <c r="AM388" s="129"/>
      <c r="AN388" s="129"/>
      <c r="AO388" s="63"/>
    </row>
    <row r="389" spans="1:41" s="134" customFormat="1" ht="21" x14ac:dyDescent="0.25">
      <c r="A389" s="63"/>
      <c r="B389" s="63"/>
      <c r="C389" s="63"/>
      <c r="D389" s="128"/>
      <c r="E389" s="128"/>
      <c r="F389" s="128"/>
      <c r="G389" s="63"/>
      <c r="H389" s="63"/>
      <c r="I389" s="130"/>
      <c r="J389" s="70"/>
      <c r="K389" s="130"/>
      <c r="L389" s="130"/>
      <c r="M389" s="130"/>
      <c r="N389" s="70"/>
      <c r="O389" s="130"/>
      <c r="P389" s="70"/>
      <c r="Q389" s="130"/>
      <c r="R389" s="130"/>
      <c r="S389" s="63"/>
      <c r="T389" s="63"/>
      <c r="U389" s="70"/>
      <c r="V389" s="70"/>
      <c r="W389" s="70"/>
      <c r="X389" s="131"/>
      <c r="Y389" s="63"/>
      <c r="Z389" s="63"/>
      <c r="AA389" s="70"/>
      <c r="AB389" s="132"/>
      <c r="AC389" s="132"/>
      <c r="AD389" s="66"/>
      <c r="AE389" s="129"/>
      <c r="AF389" s="66"/>
      <c r="AG389" s="129"/>
      <c r="AH389" s="63"/>
      <c r="AI389" s="63"/>
      <c r="AJ389" s="63"/>
      <c r="AK389" s="129"/>
      <c r="AL389" s="129"/>
      <c r="AM389" s="129"/>
      <c r="AN389" s="129"/>
      <c r="AO389" s="63"/>
    </row>
    <row r="390" spans="1:41" s="134" customFormat="1" ht="21" x14ac:dyDescent="0.25">
      <c r="A390" s="63"/>
      <c r="B390" s="63"/>
      <c r="C390" s="63"/>
      <c r="D390" s="128"/>
      <c r="E390" s="128"/>
      <c r="F390" s="128"/>
      <c r="G390" s="63"/>
      <c r="H390" s="63"/>
      <c r="I390" s="130"/>
      <c r="J390" s="70"/>
      <c r="K390" s="130"/>
      <c r="L390" s="130"/>
      <c r="M390" s="130"/>
      <c r="N390" s="70"/>
      <c r="O390" s="130"/>
      <c r="P390" s="70"/>
      <c r="Q390" s="130"/>
      <c r="R390" s="130"/>
      <c r="S390" s="63"/>
      <c r="T390" s="63"/>
      <c r="U390" s="70"/>
      <c r="V390" s="70"/>
      <c r="W390" s="70"/>
      <c r="X390" s="131"/>
      <c r="Y390" s="63"/>
      <c r="Z390" s="63"/>
      <c r="AA390" s="70"/>
      <c r="AB390" s="132"/>
      <c r="AC390" s="132"/>
      <c r="AD390" s="66"/>
      <c r="AE390" s="129"/>
      <c r="AF390" s="66"/>
      <c r="AG390" s="129"/>
      <c r="AH390" s="63"/>
      <c r="AI390" s="63"/>
      <c r="AJ390" s="63"/>
      <c r="AK390" s="129"/>
      <c r="AL390" s="129"/>
      <c r="AM390" s="129"/>
      <c r="AN390" s="129"/>
      <c r="AO390" s="63"/>
    </row>
    <row r="391" spans="1:41" s="134" customFormat="1" ht="21" x14ac:dyDescent="0.25">
      <c r="A391" s="63"/>
      <c r="B391" s="63"/>
      <c r="C391" s="63"/>
      <c r="D391" s="128"/>
      <c r="E391" s="128"/>
      <c r="F391" s="128"/>
      <c r="G391" s="63"/>
      <c r="H391" s="63"/>
      <c r="I391" s="130"/>
      <c r="J391" s="70"/>
      <c r="K391" s="130"/>
      <c r="L391" s="130"/>
      <c r="M391" s="130"/>
      <c r="N391" s="70"/>
      <c r="O391" s="130"/>
      <c r="P391" s="70"/>
      <c r="Q391" s="130"/>
      <c r="R391" s="130"/>
      <c r="S391" s="63"/>
      <c r="T391" s="63"/>
      <c r="U391" s="70"/>
      <c r="V391" s="70"/>
      <c r="W391" s="70"/>
      <c r="X391" s="131"/>
      <c r="Y391" s="63"/>
      <c r="Z391" s="63"/>
      <c r="AA391" s="70"/>
      <c r="AB391" s="132"/>
      <c r="AC391" s="132"/>
      <c r="AD391" s="66"/>
      <c r="AE391" s="129"/>
      <c r="AF391" s="66"/>
      <c r="AG391" s="129"/>
      <c r="AH391" s="63"/>
      <c r="AI391" s="63"/>
      <c r="AJ391" s="63"/>
      <c r="AK391" s="129"/>
      <c r="AL391" s="129"/>
      <c r="AM391" s="129"/>
      <c r="AN391" s="129"/>
      <c r="AO391" s="63"/>
    </row>
    <row r="392" spans="1:41" s="134" customFormat="1" ht="21" x14ac:dyDescent="0.25">
      <c r="A392" s="63"/>
      <c r="B392" s="63"/>
      <c r="C392" s="63"/>
      <c r="D392" s="128"/>
      <c r="E392" s="128"/>
      <c r="F392" s="128"/>
      <c r="G392" s="63"/>
      <c r="H392" s="63"/>
      <c r="I392" s="130"/>
      <c r="J392" s="70"/>
      <c r="K392" s="130"/>
      <c r="L392" s="130"/>
      <c r="M392" s="130"/>
      <c r="N392" s="70"/>
      <c r="O392" s="130"/>
      <c r="P392" s="70"/>
      <c r="Q392" s="130"/>
      <c r="R392" s="130"/>
      <c r="S392" s="63"/>
      <c r="T392" s="63"/>
      <c r="U392" s="70"/>
      <c r="V392" s="70"/>
      <c r="W392" s="70"/>
      <c r="X392" s="131"/>
      <c r="Y392" s="63"/>
      <c r="Z392" s="63"/>
      <c r="AA392" s="70"/>
      <c r="AB392" s="132"/>
      <c r="AC392" s="132"/>
      <c r="AD392" s="66"/>
      <c r="AE392" s="129"/>
      <c r="AF392" s="66"/>
      <c r="AG392" s="129"/>
      <c r="AH392" s="63"/>
      <c r="AI392" s="63"/>
      <c r="AJ392" s="63"/>
      <c r="AK392" s="129"/>
      <c r="AL392" s="129"/>
      <c r="AM392" s="129"/>
      <c r="AN392" s="129"/>
      <c r="AO392" s="63"/>
    </row>
    <row r="393" spans="1:41" s="134" customFormat="1" ht="21" x14ac:dyDescent="0.25">
      <c r="A393" s="63"/>
      <c r="B393" s="63"/>
      <c r="C393" s="63"/>
      <c r="D393" s="128"/>
      <c r="E393" s="128"/>
      <c r="F393" s="128"/>
      <c r="G393" s="63"/>
      <c r="H393" s="63"/>
      <c r="I393" s="130"/>
      <c r="J393" s="70"/>
      <c r="K393" s="130"/>
      <c r="L393" s="130"/>
      <c r="M393" s="130"/>
      <c r="N393" s="70"/>
      <c r="O393" s="130"/>
      <c r="P393" s="70"/>
      <c r="Q393" s="130"/>
      <c r="R393" s="130"/>
      <c r="S393" s="63"/>
      <c r="T393" s="63"/>
      <c r="U393" s="70"/>
      <c r="V393" s="70"/>
      <c r="W393" s="70"/>
      <c r="X393" s="131"/>
      <c r="Y393" s="63"/>
      <c r="Z393" s="63"/>
      <c r="AA393" s="70"/>
      <c r="AB393" s="132"/>
      <c r="AC393" s="132"/>
      <c r="AD393" s="66"/>
      <c r="AE393" s="129"/>
      <c r="AF393" s="66"/>
      <c r="AG393" s="129"/>
      <c r="AH393" s="63"/>
      <c r="AI393" s="63"/>
      <c r="AJ393" s="63"/>
      <c r="AK393" s="129"/>
      <c r="AL393" s="129"/>
      <c r="AM393" s="129"/>
      <c r="AN393" s="129"/>
      <c r="AO393" s="63"/>
    </row>
    <row r="394" spans="1:41" s="134" customFormat="1" ht="21" x14ac:dyDescent="0.25">
      <c r="A394" s="63"/>
      <c r="B394" s="63"/>
      <c r="C394" s="63"/>
      <c r="D394" s="128"/>
      <c r="E394" s="128"/>
      <c r="F394" s="128"/>
      <c r="G394" s="63"/>
      <c r="H394" s="63"/>
      <c r="I394" s="130"/>
      <c r="J394" s="70"/>
      <c r="K394" s="130"/>
      <c r="L394" s="130"/>
      <c r="M394" s="130"/>
      <c r="N394" s="70"/>
      <c r="O394" s="130"/>
      <c r="P394" s="70"/>
      <c r="Q394" s="130"/>
      <c r="R394" s="130"/>
      <c r="S394" s="63"/>
      <c r="T394" s="63"/>
      <c r="U394" s="70"/>
      <c r="V394" s="70"/>
      <c r="W394" s="70"/>
      <c r="X394" s="131"/>
      <c r="Y394" s="63"/>
      <c r="Z394" s="63"/>
      <c r="AA394" s="70"/>
      <c r="AB394" s="132"/>
      <c r="AC394" s="132"/>
      <c r="AD394" s="66"/>
      <c r="AE394" s="129"/>
      <c r="AF394" s="66"/>
      <c r="AG394" s="129"/>
      <c r="AH394" s="63"/>
      <c r="AI394" s="63"/>
      <c r="AJ394" s="63"/>
      <c r="AK394" s="129"/>
      <c r="AL394" s="129"/>
      <c r="AM394" s="129"/>
      <c r="AN394" s="129"/>
      <c r="AO394" s="63"/>
    </row>
    <row r="395" spans="1:41" s="134" customFormat="1" ht="21" x14ac:dyDescent="0.25">
      <c r="A395" s="63"/>
      <c r="B395" s="63"/>
      <c r="C395" s="63"/>
      <c r="D395" s="128"/>
      <c r="E395" s="128"/>
      <c r="F395" s="128"/>
      <c r="G395" s="63"/>
      <c r="H395" s="63"/>
      <c r="I395" s="130"/>
      <c r="J395" s="70"/>
      <c r="K395" s="130"/>
      <c r="L395" s="130"/>
      <c r="M395" s="130"/>
      <c r="N395" s="70"/>
      <c r="O395" s="130"/>
      <c r="P395" s="70"/>
      <c r="Q395" s="130"/>
      <c r="R395" s="130"/>
      <c r="S395" s="63"/>
      <c r="T395" s="63"/>
      <c r="U395" s="70"/>
      <c r="V395" s="70"/>
      <c r="W395" s="70"/>
      <c r="X395" s="131"/>
      <c r="Y395" s="63"/>
      <c r="Z395" s="63"/>
      <c r="AA395" s="70"/>
      <c r="AB395" s="132"/>
      <c r="AC395" s="132"/>
      <c r="AD395" s="66"/>
      <c r="AE395" s="129"/>
      <c r="AF395" s="66"/>
      <c r="AG395" s="129"/>
      <c r="AH395" s="63"/>
      <c r="AI395" s="63"/>
      <c r="AJ395" s="63"/>
      <c r="AK395" s="129"/>
      <c r="AL395" s="129"/>
      <c r="AM395" s="129"/>
      <c r="AN395" s="129"/>
      <c r="AO395" s="63"/>
    </row>
    <row r="396" spans="1:41" s="134" customFormat="1" ht="21" x14ac:dyDescent="0.25">
      <c r="A396" s="63"/>
      <c r="B396" s="63"/>
      <c r="C396" s="63"/>
      <c r="D396" s="128"/>
      <c r="E396" s="128"/>
      <c r="F396" s="128"/>
      <c r="G396" s="63"/>
      <c r="H396" s="63"/>
      <c r="I396" s="130"/>
      <c r="J396" s="70"/>
      <c r="K396" s="130"/>
      <c r="L396" s="130"/>
      <c r="M396" s="130"/>
      <c r="N396" s="70"/>
      <c r="O396" s="130"/>
      <c r="P396" s="70"/>
      <c r="Q396" s="130"/>
      <c r="R396" s="130"/>
      <c r="S396" s="63"/>
      <c r="T396" s="63"/>
      <c r="U396" s="70"/>
      <c r="V396" s="70"/>
      <c r="W396" s="70"/>
      <c r="X396" s="131"/>
      <c r="Y396" s="63"/>
      <c r="Z396" s="63"/>
      <c r="AA396" s="70"/>
      <c r="AB396" s="132"/>
      <c r="AC396" s="132"/>
      <c r="AD396" s="66"/>
      <c r="AE396" s="129"/>
      <c r="AF396" s="66"/>
      <c r="AG396" s="129"/>
      <c r="AH396" s="63"/>
      <c r="AI396" s="63"/>
      <c r="AJ396" s="63"/>
      <c r="AK396" s="129"/>
      <c r="AL396" s="129"/>
      <c r="AM396" s="129"/>
      <c r="AN396" s="129"/>
      <c r="AO396" s="63"/>
    </row>
    <row r="397" spans="1:41" s="134" customFormat="1" ht="21" x14ac:dyDescent="0.25">
      <c r="A397" s="63"/>
      <c r="B397" s="63"/>
      <c r="C397" s="63"/>
      <c r="D397" s="128"/>
      <c r="E397" s="128"/>
      <c r="F397" s="128"/>
      <c r="G397" s="63"/>
      <c r="H397" s="63"/>
      <c r="I397" s="130"/>
      <c r="J397" s="70"/>
      <c r="K397" s="130"/>
      <c r="L397" s="130"/>
      <c r="M397" s="130"/>
      <c r="N397" s="70"/>
      <c r="O397" s="130"/>
      <c r="P397" s="70"/>
      <c r="Q397" s="130"/>
      <c r="R397" s="130"/>
      <c r="S397" s="63"/>
      <c r="T397" s="63"/>
      <c r="U397" s="70"/>
      <c r="V397" s="70"/>
      <c r="W397" s="70"/>
      <c r="X397" s="131"/>
      <c r="Y397" s="63"/>
      <c r="Z397" s="63"/>
      <c r="AA397" s="70"/>
      <c r="AB397" s="132"/>
      <c r="AC397" s="132"/>
      <c r="AD397" s="66"/>
      <c r="AE397" s="129"/>
      <c r="AF397" s="66"/>
      <c r="AG397" s="129"/>
      <c r="AH397" s="63"/>
      <c r="AI397" s="63"/>
      <c r="AJ397" s="63"/>
      <c r="AK397" s="129"/>
      <c r="AL397" s="129"/>
      <c r="AM397" s="129"/>
      <c r="AN397" s="129"/>
      <c r="AO397" s="63"/>
    </row>
    <row r="398" spans="1:41" s="134" customFormat="1" ht="21" x14ac:dyDescent="0.25">
      <c r="A398" s="63"/>
      <c r="B398" s="63"/>
      <c r="C398" s="63"/>
      <c r="D398" s="128"/>
      <c r="E398" s="128"/>
      <c r="F398" s="128"/>
      <c r="G398" s="63"/>
      <c r="H398" s="63"/>
      <c r="I398" s="130"/>
      <c r="J398" s="70"/>
      <c r="K398" s="130"/>
      <c r="L398" s="130"/>
      <c r="M398" s="130"/>
      <c r="N398" s="70"/>
      <c r="O398" s="130"/>
      <c r="P398" s="70"/>
      <c r="Q398" s="130"/>
      <c r="R398" s="130"/>
      <c r="S398" s="63"/>
      <c r="T398" s="63"/>
      <c r="U398" s="70"/>
      <c r="V398" s="70"/>
      <c r="W398" s="70"/>
      <c r="X398" s="131"/>
      <c r="Y398" s="63"/>
      <c r="Z398" s="63"/>
      <c r="AA398" s="70"/>
      <c r="AB398" s="132"/>
      <c r="AC398" s="132"/>
      <c r="AD398" s="66"/>
      <c r="AE398" s="129"/>
      <c r="AF398" s="66"/>
      <c r="AG398" s="129"/>
      <c r="AH398" s="63"/>
      <c r="AI398" s="63"/>
      <c r="AJ398" s="63"/>
      <c r="AK398" s="129"/>
      <c r="AL398" s="129"/>
      <c r="AM398" s="129"/>
      <c r="AN398" s="129"/>
      <c r="AO398" s="63"/>
    </row>
    <row r="399" spans="1:41" s="134" customFormat="1" ht="21" x14ac:dyDescent="0.25">
      <c r="A399" s="63"/>
      <c r="B399" s="63"/>
      <c r="C399" s="63"/>
      <c r="D399" s="128"/>
      <c r="E399" s="128"/>
      <c r="F399" s="128"/>
      <c r="G399" s="63"/>
      <c r="H399" s="63"/>
      <c r="I399" s="130"/>
      <c r="J399" s="70"/>
      <c r="K399" s="130"/>
      <c r="L399" s="130"/>
      <c r="M399" s="130"/>
      <c r="N399" s="70"/>
      <c r="O399" s="130"/>
      <c r="P399" s="70"/>
      <c r="Q399" s="130"/>
      <c r="R399" s="130"/>
      <c r="S399" s="63"/>
      <c r="T399" s="63"/>
      <c r="U399" s="70"/>
      <c r="V399" s="70"/>
      <c r="W399" s="70"/>
      <c r="X399" s="131"/>
      <c r="Y399" s="63"/>
      <c r="Z399" s="63"/>
      <c r="AA399" s="70"/>
      <c r="AB399" s="132"/>
      <c r="AC399" s="132"/>
      <c r="AD399" s="66"/>
      <c r="AE399" s="129"/>
      <c r="AF399" s="66"/>
      <c r="AG399" s="129"/>
      <c r="AH399" s="63"/>
      <c r="AI399" s="63"/>
      <c r="AJ399" s="63"/>
      <c r="AK399" s="129"/>
      <c r="AL399" s="129"/>
      <c r="AM399" s="129"/>
      <c r="AN399" s="129"/>
      <c r="AO399" s="63"/>
    </row>
    <row r="400" spans="1:41" s="134" customFormat="1" ht="21" x14ac:dyDescent="0.25">
      <c r="A400" s="63"/>
      <c r="B400" s="63"/>
      <c r="C400" s="63"/>
      <c r="D400" s="128"/>
      <c r="E400" s="128"/>
      <c r="F400" s="128"/>
      <c r="G400" s="63"/>
      <c r="H400" s="63"/>
      <c r="I400" s="130"/>
      <c r="J400" s="70"/>
      <c r="K400" s="130"/>
      <c r="L400" s="130"/>
      <c r="M400" s="130"/>
      <c r="N400" s="70"/>
      <c r="O400" s="130"/>
      <c r="P400" s="70"/>
      <c r="Q400" s="130"/>
      <c r="R400" s="130"/>
      <c r="S400" s="63"/>
      <c r="T400" s="63"/>
      <c r="U400" s="70"/>
      <c r="V400" s="70"/>
      <c r="W400" s="70"/>
      <c r="X400" s="131"/>
      <c r="Y400" s="63"/>
      <c r="Z400" s="63"/>
      <c r="AA400" s="70"/>
      <c r="AB400" s="132"/>
      <c r="AC400" s="132"/>
      <c r="AD400" s="66"/>
      <c r="AE400" s="129"/>
      <c r="AF400" s="66"/>
      <c r="AG400" s="129"/>
      <c r="AH400" s="63"/>
      <c r="AI400" s="63"/>
      <c r="AJ400" s="63"/>
      <c r="AK400" s="129"/>
      <c r="AL400" s="129"/>
      <c r="AM400" s="129"/>
      <c r="AN400" s="129"/>
      <c r="AO400" s="63"/>
    </row>
    <row r="401" spans="1:41" s="134" customFormat="1" ht="21" x14ac:dyDescent="0.25">
      <c r="A401" s="63"/>
      <c r="B401" s="63"/>
      <c r="C401" s="63"/>
      <c r="D401" s="128"/>
      <c r="E401" s="128"/>
      <c r="F401" s="128"/>
      <c r="G401" s="63"/>
      <c r="H401" s="63"/>
      <c r="I401" s="130"/>
      <c r="J401" s="70"/>
      <c r="K401" s="130"/>
      <c r="L401" s="130"/>
      <c r="M401" s="130"/>
      <c r="N401" s="70"/>
      <c r="O401" s="130"/>
      <c r="P401" s="70"/>
      <c r="Q401" s="130"/>
      <c r="R401" s="130"/>
      <c r="S401" s="63"/>
      <c r="T401" s="63"/>
      <c r="U401" s="70"/>
      <c r="V401" s="70"/>
      <c r="W401" s="70"/>
      <c r="X401" s="131"/>
      <c r="Y401" s="63"/>
      <c r="Z401" s="63"/>
      <c r="AA401" s="70"/>
      <c r="AB401" s="132"/>
      <c r="AC401" s="132"/>
      <c r="AD401" s="66"/>
      <c r="AE401" s="129"/>
      <c r="AF401" s="66"/>
      <c r="AG401" s="129"/>
      <c r="AH401" s="63"/>
      <c r="AI401" s="63"/>
      <c r="AJ401" s="63"/>
      <c r="AK401" s="129"/>
      <c r="AL401" s="129"/>
      <c r="AM401" s="129"/>
      <c r="AN401" s="129"/>
      <c r="AO401" s="63"/>
    </row>
    <row r="402" spans="1:41" s="134" customFormat="1" ht="21" x14ac:dyDescent="0.25">
      <c r="A402" s="63"/>
      <c r="B402" s="63"/>
      <c r="C402" s="63"/>
      <c r="D402" s="128"/>
      <c r="E402" s="128"/>
      <c r="F402" s="128"/>
      <c r="G402" s="63"/>
      <c r="H402" s="63"/>
      <c r="I402" s="130"/>
      <c r="J402" s="70"/>
      <c r="K402" s="130"/>
      <c r="L402" s="130"/>
      <c r="M402" s="130"/>
      <c r="N402" s="70"/>
      <c r="O402" s="130"/>
      <c r="P402" s="70"/>
      <c r="Q402" s="130"/>
      <c r="R402" s="130"/>
      <c r="S402" s="63"/>
      <c r="T402" s="63"/>
      <c r="U402" s="70"/>
      <c r="V402" s="70"/>
      <c r="W402" s="70"/>
      <c r="X402" s="131"/>
      <c r="Y402" s="63"/>
      <c r="Z402" s="63"/>
      <c r="AA402" s="70"/>
      <c r="AB402" s="132"/>
      <c r="AC402" s="132"/>
      <c r="AD402" s="66"/>
      <c r="AE402" s="129"/>
      <c r="AF402" s="66"/>
      <c r="AG402" s="129"/>
      <c r="AH402" s="63"/>
      <c r="AI402" s="63"/>
      <c r="AJ402" s="63"/>
      <c r="AK402" s="129"/>
      <c r="AL402" s="129"/>
      <c r="AM402" s="129"/>
      <c r="AN402" s="129"/>
      <c r="AO402" s="63"/>
    </row>
    <row r="403" spans="1:41" s="134" customFormat="1" ht="21" x14ac:dyDescent="0.25">
      <c r="A403" s="63"/>
      <c r="B403" s="63"/>
      <c r="C403" s="63"/>
      <c r="D403" s="128"/>
      <c r="E403" s="128"/>
      <c r="F403" s="128"/>
      <c r="G403" s="63"/>
      <c r="H403" s="63"/>
      <c r="I403" s="130"/>
      <c r="J403" s="70"/>
      <c r="K403" s="130"/>
      <c r="L403" s="130"/>
      <c r="M403" s="130"/>
      <c r="N403" s="70"/>
      <c r="O403" s="130"/>
      <c r="P403" s="70"/>
      <c r="Q403" s="130"/>
      <c r="R403" s="130"/>
      <c r="S403" s="63"/>
      <c r="T403" s="63"/>
      <c r="U403" s="70"/>
      <c r="V403" s="70"/>
      <c r="W403" s="70"/>
      <c r="X403" s="131"/>
      <c r="Y403" s="63"/>
      <c r="Z403" s="63"/>
      <c r="AA403" s="70"/>
      <c r="AB403" s="132"/>
      <c r="AC403" s="132"/>
      <c r="AD403" s="66"/>
      <c r="AE403" s="129"/>
      <c r="AF403" s="66"/>
      <c r="AG403" s="129"/>
      <c r="AH403" s="63"/>
      <c r="AI403" s="63"/>
      <c r="AJ403" s="63"/>
      <c r="AK403" s="129"/>
      <c r="AL403" s="129"/>
      <c r="AM403" s="129"/>
      <c r="AN403" s="129"/>
      <c r="AO403" s="63"/>
    </row>
    <row r="404" spans="1:41" s="134" customFormat="1" ht="21" x14ac:dyDescent="0.25">
      <c r="A404" s="63"/>
      <c r="B404" s="63"/>
      <c r="C404" s="63"/>
      <c r="D404" s="128"/>
      <c r="E404" s="128"/>
      <c r="F404" s="128"/>
      <c r="G404" s="63"/>
      <c r="H404" s="63"/>
      <c r="I404" s="130"/>
      <c r="J404" s="70"/>
      <c r="K404" s="130"/>
      <c r="L404" s="130"/>
      <c r="M404" s="130"/>
      <c r="N404" s="70"/>
      <c r="O404" s="130"/>
      <c r="P404" s="70"/>
      <c r="Q404" s="130"/>
      <c r="R404" s="130"/>
      <c r="S404" s="63"/>
      <c r="T404" s="63"/>
      <c r="U404" s="70"/>
      <c r="V404" s="70"/>
      <c r="W404" s="70"/>
      <c r="X404" s="131"/>
      <c r="Y404" s="63"/>
      <c r="Z404" s="63"/>
      <c r="AA404" s="70"/>
      <c r="AB404" s="132"/>
      <c r="AC404" s="132"/>
      <c r="AD404" s="66"/>
      <c r="AE404" s="129"/>
      <c r="AF404" s="66"/>
      <c r="AG404" s="129"/>
      <c r="AH404" s="63"/>
      <c r="AI404" s="63"/>
      <c r="AJ404" s="63"/>
      <c r="AK404" s="129"/>
      <c r="AL404" s="129"/>
      <c r="AM404" s="129"/>
      <c r="AN404" s="129"/>
      <c r="AO404" s="63"/>
    </row>
    <row r="405" spans="1:41" s="134" customFormat="1" ht="21" x14ac:dyDescent="0.25">
      <c r="A405" s="63"/>
      <c r="B405" s="63"/>
      <c r="C405" s="63"/>
      <c r="D405" s="128"/>
      <c r="E405" s="128"/>
      <c r="F405" s="128"/>
      <c r="G405" s="63"/>
      <c r="H405" s="63"/>
      <c r="I405" s="130"/>
      <c r="J405" s="70"/>
      <c r="K405" s="130"/>
      <c r="L405" s="130"/>
      <c r="M405" s="130"/>
      <c r="N405" s="70"/>
      <c r="O405" s="130"/>
      <c r="P405" s="70"/>
      <c r="Q405" s="130"/>
      <c r="R405" s="130"/>
      <c r="S405" s="63"/>
      <c r="T405" s="63"/>
      <c r="U405" s="70"/>
      <c r="V405" s="70"/>
      <c r="W405" s="70"/>
      <c r="X405" s="131"/>
      <c r="Y405" s="63"/>
      <c r="Z405" s="63"/>
      <c r="AA405" s="70"/>
      <c r="AB405" s="132"/>
      <c r="AC405" s="132"/>
      <c r="AD405" s="66"/>
      <c r="AE405" s="129"/>
      <c r="AF405" s="66"/>
      <c r="AG405" s="129"/>
      <c r="AH405" s="63"/>
      <c r="AI405" s="63"/>
      <c r="AJ405" s="63"/>
      <c r="AK405" s="129"/>
      <c r="AL405" s="129"/>
      <c r="AM405" s="129"/>
      <c r="AN405" s="129"/>
      <c r="AO405" s="63"/>
    </row>
    <row r="406" spans="1:41" s="134" customFormat="1" ht="21" x14ac:dyDescent="0.25">
      <c r="A406" s="63"/>
      <c r="B406" s="63"/>
      <c r="C406" s="63"/>
      <c r="D406" s="128"/>
      <c r="E406" s="128"/>
      <c r="F406" s="128"/>
      <c r="G406" s="63"/>
      <c r="H406" s="63"/>
      <c r="I406" s="130"/>
      <c r="J406" s="70"/>
      <c r="K406" s="130"/>
      <c r="L406" s="130"/>
      <c r="M406" s="130"/>
      <c r="N406" s="70"/>
      <c r="O406" s="130"/>
      <c r="P406" s="70"/>
      <c r="Q406" s="130"/>
      <c r="R406" s="130"/>
      <c r="S406" s="63"/>
      <c r="T406" s="63"/>
      <c r="U406" s="70"/>
      <c r="V406" s="70"/>
      <c r="W406" s="70"/>
      <c r="X406" s="131"/>
      <c r="Y406" s="63"/>
      <c r="Z406" s="63"/>
      <c r="AA406" s="70"/>
      <c r="AB406" s="132"/>
      <c r="AC406" s="132"/>
      <c r="AD406" s="66"/>
      <c r="AE406" s="129"/>
      <c r="AF406" s="66"/>
      <c r="AG406" s="129"/>
      <c r="AH406" s="63"/>
      <c r="AI406" s="63"/>
      <c r="AJ406" s="63"/>
      <c r="AK406" s="129"/>
      <c r="AL406" s="129"/>
      <c r="AM406" s="129"/>
      <c r="AN406" s="129"/>
      <c r="AO406" s="63"/>
    </row>
    <row r="407" spans="1:41" s="134" customFormat="1" ht="21" x14ac:dyDescent="0.25">
      <c r="A407" s="63"/>
      <c r="B407" s="63"/>
      <c r="C407" s="63"/>
      <c r="D407" s="128"/>
      <c r="E407" s="128"/>
      <c r="F407" s="128"/>
      <c r="G407" s="63"/>
      <c r="H407" s="63"/>
      <c r="I407" s="130"/>
      <c r="J407" s="70"/>
      <c r="K407" s="130"/>
      <c r="L407" s="130"/>
      <c r="M407" s="130"/>
      <c r="N407" s="70"/>
      <c r="O407" s="130"/>
      <c r="P407" s="70"/>
      <c r="Q407" s="130"/>
      <c r="R407" s="130"/>
      <c r="S407" s="63"/>
      <c r="T407" s="63"/>
      <c r="U407" s="70"/>
      <c r="V407" s="70"/>
      <c r="W407" s="70"/>
      <c r="X407" s="131"/>
      <c r="Y407" s="63"/>
      <c r="Z407" s="63"/>
      <c r="AA407" s="70"/>
      <c r="AB407" s="132"/>
      <c r="AC407" s="132"/>
      <c r="AD407" s="66"/>
      <c r="AE407" s="129"/>
      <c r="AF407" s="66"/>
      <c r="AG407" s="129"/>
      <c r="AH407" s="63"/>
      <c r="AI407" s="63"/>
      <c r="AJ407" s="63"/>
      <c r="AK407" s="129"/>
      <c r="AL407" s="129"/>
      <c r="AM407" s="129"/>
      <c r="AN407" s="129"/>
      <c r="AO407" s="63"/>
    </row>
    <row r="408" spans="1:41" s="134" customFormat="1" ht="21" x14ac:dyDescent="0.25">
      <c r="A408" s="63"/>
      <c r="B408" s="63"/>
      <c r="C408" s="63"/>
      <c r="D408" s="128"/>
      <c r="E408" s="128"/>
      <c r="F408" s="128"/>
      <c r="G408" s="63"/>
      <c r="H408" s="63"/>
      <c r="I408" s="130"/>
      <c r="J408" s="70"/>
      <c r="K408" s="130"/>
      <c r="L408" s="130"/>
      <c r="M408" s="130"/>
      <c r="N408" s="70"/>
      <c r="O408" s="130"/>
      <c r="P408" s="70"/>
      <c r="Q408" s="130"/>
      <c r="R408" s="130"/>
      <c r="S408" s="63"/>
      <c r="T408" s="63"/>
      <c r="U408" s="70"/>
      <c r="V408" s="70"/>
      <c r="W408" s="70"/>
      <c r="X408" s="131"/>
      <c r="Y408" s="63"/>
      <c r="Z408" s="63"/>
      <c r="AA408" s="70"/>
      <c r="AB408" s="132"/>
      <c r="AC408" s="132"/>
      <c r="AD408" s="66"/>
      <c r="AE408" s="129"/>
      <c r="AF408" s="66"/>
      <c r="AG408" s="129"/>
      <c r="AH408" s="63"/>
      <c r="AI408" s="63"/>
      <c r="AJ408" s="63"/>
      <c r="AK408" s="129"/>
      <c r="AL408" s="129"/>
      <c r="AM408" s="129"/>
      <c r="AN408" s="129"/>
      <c r="AO408" s="63"/>
    </row>
    <row r="409" spans="1:41" s="134" customFormat="1" ht="21" x14ac:dyDescent="0.25">
      <c r="A409" s="63"/>
      <c r="B409" s="63"/>
      <c r="C409" s="63"/>
      <c r="D409" s="128"/>
      <c r="E409" s="128"/>
      <c r="F409" s="128"/>
      <c r="G409" s="63"/>
      <c r="H409" s="63"/>
      <c r="I409" s="130"/>
      <c r="J409" s="70"/>
      <c r="K409" s="130"/>
      <c r="L409" s="130"/>
      <c r="M409" s="130"/>
      <c r="N409" s="70"/>
      <c r="O409" s="130"/>
      <c r="P409" s="70"/>
      <c r="Q409" s="130"/>
      <c r="R409" s="130"/>
      <c r="S409" s="63"/>
      <c r="T409" s="63"/>
      <c r="U409" s="70"/>
      <c r="V409" s="70"/>
      <c r="W409" s="70"/>
      <c r="X409" s="131"/>
      <c r="Y409" s="63"/>
      <c r="Z409" s="63"/>
      <c r="AA409" s="70"/>
      <c r="AB409" s="132"/>
      <c r="AC409" s="132"/>
      <c r="AD409" s="66"/>
      <c r="AE409" s="129"/>
      <c r="AF409" s="66"/>
      <c r="AG409" s="129"/>
      <c r="AH409" s="63"/>
      <c r="AI409" s="63"/>
      <c r="AJ409" s="63"/>
      <c r="AK409" s="129"/>
      <c r="AL409" s="129"/>
      <c r="AM409" s="129"/>
      <c r="AN409" s="129"/>
      <c r="AO409" s="63"/>
    </row>
    <row r="410" spans="1:41" s="134" customFormat="1" ht="21" x14ac:dyDescent="0.25">
      <c r="A410" s="63"/>
      <c r="B410" s="63"/>
      <c r="C410" s="63"/>
      <c r="D410" s="128"/>
      <c r="E410" s="128"/>
      <c r="F410" s="128"/>
      <c r="G410" s="63"/>
      <c r="H410" s="63"/>
      <c r="I410" s="130"/>
      <c r="J410" s="70"/>
      <c r="K410" s="130"/>
      <c r="L410" s="130"/>
      <c r="M410" s="130"/>
      <c r="N410" s="70"/>
      <c r="O410" s="130"/>
      <c r="P410" s="70"/>
      <c r="Q410" s="130"/>
      <c r="R410" s="130"/>
      <c r="S410" s="63"/>
      <c r="T410" s="63"/>
      <c r="U410" s="70"/>
      <c r="V410" s="70"/>
      <c r="W410" s="70"/>
      <c r="X410" s="131"/>
      <c r="Y410" s="63"/>
      <c r="Z410" s="63"/>
      <c r="AA410" s="70"/>
      <c r="AB410" s="132"/>
      <c r="AC410" s="132"/>
      <c r="AD410" s="66"/>
      <c r="AE410" s="129"/>
      <c r="AF410" s="66"/>
      <c r="AG410" s="129"/>
      <c r="AH410" s="63"/>
      <c r="AI410" s="63"/>
      <c r="AJ410" s="63"/>
      <c r="AK410" s="129"/>
      <c r="AL410" s="129"/>
      <c r="AM410" s="129"/>
      <c r="AN410" s="129"/>
      <c r="AO410" s="63"/>
    </row>
    <row r="411" spans="1:41" s="134" customFormat="1" ht="21" x14ac:dyDescent="0.25">
      <c r="A411" s="63"/>
      <c r="B411" s="63"/>
      <c r="C411" s="63"/>
      <c r="D411" s="128"/>
      <c r="E411" s="128"/>
      <c r="F411" s="128"/>
      <c r="G411" s="63"/>
      <c r="H411" s="63"/>
      <c r="I411" s="130"/>
      <c r="J411" s="70"/>
      <c r="K411" s="130"/>
      <c r="L411" s="130"/>
      <c r="M411" s="130"/>
      <c r="N411" s="70"/>
      <c r="O411" s="130"/>
      <c r="P411" s="70"/>
      <c r="Q411" s="130"/>
      <c r="R411" s="130"/>
      <c r="S411" s="63"/>
      <c r="T411" s="63"/>
      <c r="U411" s="70"/>
      <c r="V411" s="70"/>
      <c r="W411" s="70"/>
      <c r="X411" s="131"/>
      <c r="Y411" s="63"/>
      <c r="Z411" s="63"/>
      <c r="AA411" s="70"/>
      <c r="AB411" s="132"/>
      <c r="AC411" s="132"/>
      <c r="AD411" s="66"/>
      <c r="AE411" s="129"/>
      <c r="AF411" s="66"/>
      <c r="AG411" s="129"/>
      <c r="AH411" s="63"/>
      <c r="AI411" s="63"/>
      <c r="AJ411" s="63"/>
      <c r="AK411" s="129"/>
      <c r="AL411" s="129"/>
      <c r="AM411" s="129"/>
      <c r="AN411" s="129"/>
      <c r="AO411" s="63"/>
    </row>
    <row r="412" spans="1:41" s="134" customFormat="1" ht="21" x14ac:dyDescent="0.25">
      <c r="A412" s="63"/>
      <c r="B412" s="63"/>
      <c r="C412" s="63"/>
      <c r="D412" s="128"/>
      <c r="E412" s="128"/>
      <c r="F412" s="128"/>
      <c r="G412" s="63"/>
      <c r="H412" s="63"/>
      <c r="I412" s="130"/>
      <c r="J412" s="70"/>
      <c r="K412" s="130"/>
      <c r="L412" s="130"/>
      <c r="M412" s="130"/>
      <c r="N412" s="70"/>
      <c r="O412" s="130"/>
      <c r="P412" s="70"/>
      <c r="Q412" s="130"/>
      <c r="R412" s="130"/>
      <c r="S412" s="63"/>
      <c r="T412" s="63"/>
      <c r="U412" s="70"/>
      <c r="V412" s="70"/>
      <c r="W412" s="70"/>
      <c r="X412" s="131"/>
      <c r="Y412" s="63"/>
      <c r="Z412" s="63"/>
      <c r="AA412" s="70"/>
      <c r="AB412" s="132"/>
      <c r="AC412" s="132"/>
      <c r="AD412" s="66"/>
      <c r="AE412" s="129"/>
      <c r="AF412" s="66"/>
      <c r="AG412" s="129"/>
      <c r="AH412" s="63"/>
      <c r="AI412" s="63"/>
      <c r="AJ412" s="63"/>
      <c r="AK412" s="129"/>
      <c r="AL412" s="129"/>
      <c r="AM412" s="129"/>
      <c r="AN412" s="129"/>
      <c r="AO412" s="63"/>
    </row>
    <row r="413" spans="1:41" s="134" customFormat="1" ht="21" x14ac:dyDescent="0.25">
      <c r="A413" s="63"/>
      <c r="B413" s="63"/>
      <c r="C413" s="63"/>
      <c r="D413" s="128"/>
      <c r="E413" s="128"/>
      <c r="F413" s="128"/>
      <c r="G413" s="63"/>
      <c r="H413" s="63"/>
      <c r="I413" s="130"/>
      <c r="J413" s="70"/>
      <c r="K413" s="130"/>
      <c r="L413" s="130"/>
      <c r="M413" s="130"/>
      <c r="N413" s="70"/>
      <c r="O413" s="130"/>
      <c r="P413" s="70"/>
      <c r="Q413" s="130"/>
      <c r="R413" s="130"/>
      <c r="S413" s="63"/>
      <c r="T413" s="63"/>
      <c r="U413" s="70"/>
      <c r="V413" s="70"/>
      <c r="W413" s="70"/>
      <c r="X413" s="131"/>
      <c r="Y413" s="63"/>
      <c r="Z413" s="63"/>
      <c r="AA413" s="70"/>
      <c r="AB413" s="132"/>
      <c r="AC413" s="132"/>
      <c r="AD413" s="66"/>
      <c r="AE413" s="129"/>
      <c r="AF413" s="66"/>
      <c r="AG413" s="129"/>
      <c r="AH413" s="63"/>
      <c r="AI413" s="63"/>
      <c r="AJ413" s="63"/>
      <c r="AK413" s="129"/>
      <c r="AL413" s="129"/>
      <c r="AM413" s="129"/>
      <c r="AN413" s="129"/>
      <c r="AO413" s="63"/>
    </row>
    <row r="414" spans="1:41" s="134" customFormat="1" ht="21" x14ac:dyDescent="0.25">
      <c r="A414" s="63"/>
      <c r="B414" s="63"/>
      <c r="C414" s="63"/>
      <c r="D414" s="128"/>
      <c r="E414" s="128"/>
      <c r="F414" s="128"/>
      <c r="G414" s="63"/>
      <c r="H414" s="63"/>
      <c r="I414" s="130"/>
      <c r="J414" s="70"/>
      <c r="K414" s="130"/>
      <c r="L414" s="130"/>
      <c r="M414" s="130"/>
      <c r="N414" s="70"/>
      <c r="O414" s="130"/>
      <c r="P414" s="70"/>
      <c r="Q414" s="130"/>
      <c r="R414" s="130"/>
      <c r="S414" s="63"/>
      <c r="T414" s="63"/>
      <c r="U414" s="70"/>
      <c r="V414" s="70"/>
      <c r="W414" s="70"/>
      <c r="X414" s="131"/>
      <c r="Y414" s="63"/>
      <c r="Z414" s="63"/>
      <c r="AA414" s="70"/>
      <c r="AB414" s="132"/>
      <c r="AC414" s="132"/>
      <c r="AD414" s="66"/>
      <c r="AE414" s="129"/>
      <c r="AF414" s="66"/>
      <c r="AG414" s="129"/>
      <c r="AH414" s="63"/>
      <c r="AI414" s="63"/>
      <c r="AJ414" s="63"/>
      <c r="AK414" s="129"/>
      <c r="AL414" s="129"/>
      <c r="AM414" s="129"/>
      <c r="AN414" s="129"/>
      <c r="AO414" s="63"/>
    </row>
    <row r="415" spans="1:41" s="134" customFormat="1" ht="21" x14ac:dyDescent="0.25">
      <c r="A415" s="63"/>
      <c r="B415" s="63"/>
      <c r="C415" s="63"/>
      <c r="D415" s="128"/>
      <c r="E415" s="128"/>
      <c r="F415" s="128"/>
      <c r="G415" s="63"/>
      <c r="H415" s="63"/>
      <c r="I415" s="130"/>
      <c r="J415" s="70"/>
      <c r="K415" s="130"/>
      <c r="L415" s="130"/>
      <c r="M415" s="130"/>
      <c r="N415" s="70"/>
      <c r="O415" s="130"/>
      <c r="P415" s="70"/>
      <c r="Q415" s="130"/>
      <c r="R415" s="130"/>
      <c r="S415" s="63"/>
      <c r="T415" s="63"/>
      <c r="U415" s="70"/>
      <c r="V415" s="70"/>
      <c r="W415" s="70"/>
      <c r="X415" s="131"/>
      <c r="Y415" s="63"/>
      <c r="Z415" s="63"/>
      <c r="AA415" s="70"/>
      <c r="AB415" s="132"/>
      <c r="AC415" s="132"/>
      <c r="AD415" s="66"/>
      <c r="AE415" s="129"/>
      <c r="AF415" s="66"/>
      <c r="AG415" s="129"/>
      <c r="AH415" s="63"/>
      <c r="AI415" s="63"/>
      <c r="AJ415" s="63"/>
      <c r="AK415" s="129"/>
      <c r="AL415" s="129"/>
      <c r="AM415" s="129"/>
      <c r="AN415" s="129"/>
      <c r="AO415" s="63"/>
    </row>
    <row r="416" spans="1:41" s="134" customFormat="1" ht="21" x14ac:dyDescent="0.25">
      <c r="A416" s="63"/>
      <c r="B416" s="63"/>
      <c r="C416" s="63"/>
      <c r="D416" s="128"/>
      <c r="E416" s="128"/>
      <c r="F416" s="128"/>
      <c r="G416" s="63"/>
      <c r="H416" s="63"/>
      <c r="I416" s="130"/>
      <c r="J416" s="70"/>
      <c r="K416" s="130"/>
      <c r="L416" s="130"/>
      <c r="M416" s="130"/>
      <c r="N416" s="70"/>
      <c r="O416" s="130"/>
      <c r="P416" s="70"/>
      <c r="Q416" s="130"/>
      <c r="R416" s="130"/>
      <c r="S416" s="63"/>
      <c r="T416" s="63"/>
      <c r="U416" s="70"/>
      <c r="V416" s="70"/>
      <c r="W416" s="70"/>
      <c r="X416" s="131"/>
      <c r="Y416" s="63"/>
      <c r="Z416" s="63"/>
      <c r="AA416" s="70"/>
      <c r="AB416" s="132"/>
      <c r="AC416" s="132"/>
      <c r="AD416" s="66"/>
      <c r="AE416" s="129"/>
      <c r="AF416" s="66"/>
      <c r="AG416" s="129"/>
      <c r="AH416" s="63"/>
      <c r="AI416" s="63"/>
      <c r="AJ416" s="63"/>
      <c r="AK416" s="129"/>
      <c r="AL416" s="129"/>
      <c r="AM416" s="129"/>
      <c r="AN416" s="129"/>
      <c r="AO416" s="63"/>
    </row>
    <row r="417" spans="1:41" s="134" customFormat="1" ht="21" x14ac:dyDescent="0.25">
      <c r="A417" s="63"/>
      <c r="B417" s="63"/>
      <c r="C417" s="63"/>
      <c r="D417" s="128"/>
      <c r="E417" s="128"/>
      <c r="F417" s="128"/>
      <c r="G417" s="63"/>
      <c r="H417" s="63"/>
      <c r="I417" s="130"/>
      <c r="J417" s="70"/>
      <c r="K417" s="130"/>
      <c r="L417" s="130"/>
      <c r="M417" s="130"/>
      <c r="N417" s="70"/>
      <c r="O417" s="130"/>
      <c r="P417" s="70"/>
      <c r="Q417" s="130"/>
      <c r="R417" s="130"/>
      <c r="S417" s="63"/>
      <c r="T417" s="63"/>
      <c r="U417" s="70"/>
      <c r="V417" s="70"/>
      <c r="W417" s="70"/>
      <c r="X417" s="131"/>
      <c r="Y417" s="63"/>
      <c r="Z417" s="63"/>
      <c r="AA417" s="70"/>
      <c r="AB417" s="132"/>
      <c r="AC417" s="132"/>
      <c r="AD417" s="66"/>
      <c r="AE417" s="129"/>
      <c r="AF417" s="66"/>
      <c r="AG417" s="129"/>
      <c r="AH417" s="63"/>
      <c r="AI417" s="63"/>
      <c r="AJ417" s="63"/>
      <c r="AK417" s="129"/>
      <c r="AL417" s="129"/>
      <c r="AM417" s="129"/>
      <c r="AN417" s="129"/>
      <c r="AO417" s="63"/>
    </row>
    <row r="418" spans="1:41" s="134" customFormat="1" ht="21" x14ac:dyDescent="0.25">
      <c r="A418" s="63"/>
      <c r="B418" s="63"/>
      <c r="C418" s="63"/>
      <c r="D418" s="128"/>
      <c r="E418" s="128"/>
      <c r="F418" s="128"/>
      <c r="G418" s="63"/>
      <c r="H418" s="63"/>
      <c r="I418" s="130"/>
      <c r="J418" s="70"/>
      <c r="K418" s="130"/>
      <c r="L418" s="130"/>
      <c r="M418" s="130"/>
      <c r="N418" s="70"/>
      <c r="O418" s="130"/>
      <c r="P418" s="70"/>
      <c r="Q418" s="130"/>
      <c r="R418" s="130"/>
      <c r="S418" s="63"/>
      <c r="T418" s="63"/>
      <c r="U418" s="70"/>
      <c r="V418" s="70"/>
      <c r="W418" s="70"/>
      <c r="X418" s="131"/>
      <c r="Y418" s="63"/>
      <c r="Z418" s="63"/>
      <c r="AA418" s="70"/>
      <c r="AB418" s="132"/>
      <c r="AC418" s="132"/>
      <c r="AD418" s="66"/>
      <c r="AE418" s="129"/>
      <c r="AF418" s="66"/>
      <c r="AG418" s="129"/>
      <c r="AH418" s="63"/>
      <c r="AI418" s="63"/>
      <c r="AJ418" s="63"/>
      <c r="AK418" s="129"/>
      <c r="AL418" s="129"/>
      <c r="AM418" s="129"/>
      <c r="AN418" s="129"/>
      <c r="AO418" s="63"/>
    </row>
    <row r="419" spans="1:41" s="134" customFormat="1" ht="21" x14ac:dyDescent="0.25">
      <c r="A419" s="63"/>
      <c r="B419" s="63"/>
      <c r="C419" s="63"/>
      <c r="D419" s="128"/>
      <c r="E419" s="128"/>
      <c r="F419" s="128"/>
      <c r="G419" s="63"/>
      <c r="H419" s="63"/>
      <c r="I419" s="130"/>
      <c r="J419" s="70"/>
      <c r="K419" s="130"/>
      <c r="L419" s="130"/>
      <c r="M419" s="130"/>
      <c r="N419" s="70"/>
      <c r="O419" s="130"/>
      <c r="P419" s="70"/>
      <c r="Q419" s="130"/>
      <c r="R419" s="130"/>
      <c r="S419" s="63"/>
      <c r="T419" s="63"/>
      <c r="U419" s="70"/>
      <c r="V419" s="70"/>
      <c r="W419" s="70"/>
      <c r="X419" s="131"/>
      <c r="Y419" s="63"/>
      <c r="Z419" s="63"/>
      <c r="AA419" s="70"/>
      <c r="AB419" s="132"/>
      <c r="AC419" s="132"/>
      <c r="AD419" s="66"/>
      <c r="AE419" s="129"/>
      <c r="AF419" s="66"/>
      <c r="AG419" s="129"/>
      <c r="AH419" s="63"/>
      <c r="AI419" s="63"/>
      <c r="AJ419" s="63"/>
      <c r="AK419" s="129"/>
      <c r="AL419" s="129"/>
      <c r="AM419" s="129"/>
      <c r="AN419" s="129"/>
      <c r="AO419" s="63"/>
    </row>
    <row r="420" spans="1:41" s="134" customFormat="1" ht="21" x14ac:dyDescent="0.25">
      <c r="A420" s="63"/>
      <c r="B420" s="63"/>
      <c r="C420" s="63"/>
      <c r="D420" s="128"/>
      <c r="E420" s="128"/>
      <c r="F420" s="128"/>
      <c r="G420" s="63"/>
      <c r="H420" s="63"/>
      <c r="I420" s="130"/>
      <c r="J420" s="70"/>
      <c r="K420" s="130"/>
      <c r="L420" s="130"/>
      <c r="M420" s="130"/>
      <c r="N420" s="70"/>
      <c r="O420" s="130"/>
      <c r="P420" s="70"/>
      <c r="Q420" s="130"/>
      <c r="R420" s="130"/>
      <c r="S420" s="63"/>
      <c r="T420" s="63"/>
      <c r="U420" s="70"/>
      <c r="V420" s="70"/>
      <c r="W420" s="70"/>
      <c r="X420" s="131"/>
      <c r="Y420" s="63"/>
      <c r="Z420" s="63"/>
      <c r="AA420" s="70"/>
      <c r="AB420" s="132"/>
      <c r="AC420" s="132"/>
      <c r="AD420" s="66"/>
      <c r="AE420" s="129"/>
      <c r="AF420" s="66"/>
      <c r="AG420" s="129"/>
      <c r="AH420" s="63"/>
      <c r="AI420" s="63"/>
      <c r="AJ420" s="63"/>
      <c r="AK420" s="129"/>
      <c r="AL420" s="129"/>
      <c r="AM420" s="129"/>
      <c r="AN420" s="129"/>
      <c r="AO420" s="63"/>
    </row>
    <row r="421" spans="1:41" s="134" customFormat="1" ht="21" x14ac:dyDescent="0.25">
      <c r="A421" s="63"/>
      <c r="B421" s="63"/>
      <c r="C421" s="63"/>
      <c r="D421" s="128"/>
      <c r="E421" s="128"/>
      <c r="F421" s="128"/>
      <c r="G421" s="63"/>
      <c r="H421" s="63"/>
      <c r="I421" s="130"/>
      <c r="J421" s="70"/>
      <c r="K421" s="130"/>
      <c r="L421" s="130"/>
      <c r="M421" s="130"/>
      <c r="N421" s="70"/>
      <c r="O421" s="130"/>
      <c r="P421" s="70"/>
      <c r="Q421" s="130"/>
      <c r="R421" s="130"/>
      <c r="S421" s="63"/>
      <c r="T421" s="63"/>
      <c r="U421" s="70"/>
      <c r="V421" s="70"/>
      <c r="W421" s="70"/>
      <c r="X421" s="131"/>
      <c r="Y421" s="63"/>
      <c r="Z421" s="63"/>
      <c r="AA421" s="70"/>
      <c r="AB421" s="132"/>
      <c r="AC421" s="132"/>
      <c r="AD421" s="66"/>
      <c r="AE421" s="129"/>
      <c r="AF421" s="66"/>
      <c r="AG421" s="129"/>
      <c r="AH421" s="63"/>
      <c r="AI421" s="63"/>
      <c r="AJ421" s="63"/>
      <c r="AK421" s="129"/>
      <c r="AL421" s="129"/>
      <c r="AM421" s="129"/>
      <c r="AN421" s="129"/>
      <c r="AO421" s="63"/>
    </row>
    <row r="422" spans="1:41" s="134" customFormat="1" ht="21" x14ac:dyDescent="0.25">
      <c r="A422" s="63"/>
      <c r="B422" s="63"/>
      <c r="C422" s="63"/>
      <c r="D422" s="128"/>
      <c r="E422" s="128"/>
      <c r="F422" s="128"/>
      <c r="G422" s="63"/>
      <c r="H422" s="63"/>
      <c r="I422" s="130"/>
      <c r="J422" s="70"/>
      <c r="K422" s="130"/>
      <c r="L422" s="130"/>
      <c r="M422" s="130"/>
      <c r="N422" s="70"/>
      <c r="O422" s="130"/>
      <c r="P422" s="70"/>
      <c r="Q422" s="130"/>
      <c r="R422" s="130"/>
      <c r="S422" s="63"/>
      <c r="T422" s="63"/>
      <c r="U422" s="70"/>
      <c r="V422" s="70"/>
      <c r="W422" s="70"/>
      <c r="X422" s="131"/>
      <c r="Y422" s="63"/>
      <c r="Z422" s="63"/>
      <c r="AA422" s="70"/>
      <c r="AB422" s="132"/>
      <c r="AC422" s="132"/>
      <c r="AD422" s="66"/>
      <c r="AE422" s="129"/>
      <c r="AF422" s="66"/>
      <c r="AG422" s="129"/>
      <c r="AH422" s="63"/>
      <c r="AI422" s="63"/>
      <c r="AJ422" s="63"/>
      <c r="AK422" s="129"/>
      <c r="AL422" s="129"/>
      <c r="AM422" s="129"/>
      <c r="AN422" s="129"/>
      <c r="AO422" s="63"/>
    </row>
    <row r="423" spans="1:41" s="134" customFormat="1" ht="21" x14ac:dyDescent="0.25">
      <c r="A423" s="63"/>
      <c r="B423" s="63"/>
      <c r="C423" s="63"/>
      <c r="D423" s="128"/>
      <c r="E423" s="128"/>
      <c r="F423" s="128"/>
      <c r="G423" s="63"/>
      <c r="H423" s="63"/>
      <c r="I423" s="130"/>
      <c r="J423" s="70"/>
      <c r="K423" s="130"/>
      <c r="L423" s="130"/>
      <c r="M423" s="130"/>
      <c r="N423" s="70"/>
      <c r="O423" s="130"/>
      <c r="P423" s="70"/>
      <c r="Q423" s="130"/>
      <c r="R423" s="130"/>
      <c r="S423" s="63"/>
      <c r="T423" s="63"/>
      <c r="U423" s="70"/>
      <c r="V423" s="70"/>
      <c r="W423" s="70"/>
      <c r="X423" s="131"/>
      <c r="Y423" s="63"/>
      <c r="Z423" s="63"/>
      <c r="AA423" s="70"/>
      <c r="AB423" s="132"/>
      <c r="AC423" s="132"/>
      <c r="AD423" s="66"/>
      <c r="AE423" s="129"/>
      <c r="AF423" s="66"/>
      <c r="AG423" s="129"/>
      <c r="AH423" s="63"/>
      <c r="AI423" s="63"/>
      <c r="AJ423" s="63"/>
      <c r="AK423" s="129"/>
      <c r="AL423" s="129"/>
      <c r="AM423" s="129"/>
      <c r="AN423" s="129"/>
      <c r="AO423" s="63"/>
    </row>
    <row r="424" spans="1:41" s="134" customFormat="1" ht="21" x14ac:dyDescent="0.25">
      <c r="A424" s="63"/>
      <c r="B424" s="63"/>
      <c r="C424" s="63"/>
      <c r="D424" s="128"/>
      <c r="E424" s="128"/>
      <c r="F424" s="128"/>
      <c r="G424" s="63"/>
      <c r="H424" s="63"/>
      <c r="I424" s="130"/>
      <c r="J424" s="70"/>
      <c r="K424" s="130"/>
      <c r="L424" s="130"/>
      <c r="M424" s="130"/>
      <c r="N424" s="70"/>
      <c r="O424" s="130"/>
      <c r="P424" s="70"/>
      <c r="Q424" s="130"/>
      <c r="R424" s="130"/>
      <c r="S424" s="63"/>
      <c r="T424" s="63"/>
      <c r="U424" s="70"/>
      <c r="V424" s="70"/>
      <c r="W424" s="70"/>
      <c r="X424" s="131"/>
      <c r="Y424" s="63"/>
      <c r="Z424" s="63"/>
      <c r="AA424" s="70"/>
      <c r="AB424" s="132"/>
      <c r="AC424" s="132"/>
      <c r="AD424" s="66"/>
      <c r="AE424" s="129"/>
      <c r="AF424" s="66"/>
      <c r="AG424" s="129"/>
      <c r="AH424" s="63"/>
      <c r="AI424" s="63"/>
      <c r="AJ424" s="63"/>
      <c r="AK424" s="129"/>
      <c r="AL424" s="129"/>
      <c r="AM424" s="129"/>
      <c r="AN424" s="129"/>
      <c r="AO424" s="63"/>
    </row>
    <row r="425" spans="1:41" s="134" customFormat="1" ht="21" x14ac:dyDescent="0.25">
      <c r="A425" s="63"/>
      <c r="B425" s="63"/>
      <c r="C425" s="63"/>
      <c r="D425" s="128"/>
      <c r="E425" s="128"/>
      <c r="F425" s="128"/>
      <c r="G425" s="63"/>
      <c r="H425" s="63"/>
      <c r="I425" s="130"/>
      <c r="J425" s="70"/>
      <c r="K425" s="130"/>
      <c r="L425" s="130"/>
      <c r="M425" s="130"/>
      <c r="N425" s="70"/>
      <c r="O425" s="130"/>
      <c r="P425" s="70"/>
      <c r="Q425" s="130"/>
      <c r="R425" s="130"/>
      <c r="S425" s="63"/>
      <c r="T425" s="63"/>
      <c r="U425" s="70"/>
      <c r="V425" s="70"/>
      <c r="W425" s="70"/>
      <c r="X425" s="131"/>
      <c r="Y425" s="63"/>
      <c r="Z425" s="63"/>
      <c r="AA425" s="70"/>
      <c r="AB425" s="132"/>
      <c r="AC425" s="132"/>
      <c r="AD425" s="66"/>
      <c r="AE425" s="129"/>
      <c r="AF425" s="66"/>
      <c r="AG425" s="129"/>
      <c r="AH425" s="63"/>
      <c r="AI425" s="63"/>
      <c r="AJ425" s="63"/>
      <c r="AK425" s="129"/>
      <c r="AL425" s="129"/>
      <c r="AM425" s="129"/>
      <c r="AN425" s="129"/>
      <c r="AO425" s="63"/>
    </row>
    <row r="426" spans="1:41" s="134" customFormat="1" ht="21" x14ac:dyDescent="0.25">
      <c r="A426" s="63"/>
      <c r="B426" s="63"/>
      <c r="C426" s="63"/>
      <c r="D426" s="128"/>
      <c r="E426" s="128"/>
      <c r="F426" s="128"/>
      <c r="G426" s="63"/>
      <c r="H426" s="63"/>
      <c r="I426" s="130"/>
      <c r="J426" s="70"/>
      <c r="K426" s="130"/>
      <c r="L426" s="130"/>
      <c r="M426" s="130"/>
      <c r="N426" s="70"/>
      <c r="O426" s="130"/>
      <c r="P426" s="70"/>
      <c r="Q426" s="130"/>
      <c r="R426" s="130"/>
      <c r="S426" s="63"/>
      <c r="T426" s="63"/>
      <c r="U426" s="70"/>
      <c r="V426" s="70"/>
      <c r="W426" s="70"/>
      <c r="X426" s="131"/>
      <c r="Y426" s="63"/>
      <c r="Z426" s="63"/>
      <c r="AA426" s="70"/>
      <c r="AB426" s="132"/>
      <c r="AC426" s="132"/>
      <c r="AD426" s="66"/>
      <c r="AE426" s="129"/>
      <c r="AF426" s="66"/>
      <c r="AG426" s="129"/>
      <c r="AH426" s="63"/>
      <c r="AI426" s="63"/>
      <c r="AJ426" s="63"/>
      <c r="AK426" s="129"/>
      <c r="AL426" s="129"/>
      <c r="AM426" s="129"/>
      <c r="AN426" s="129"/>
      <c r="AO426" s="63"/>
    </row>
    <row r="427" spans="1:41" s="134" customFormat="1" ht="21" x14ac:dyDescent="0.25">
      <c r="A427" s="63"/>
      <c r="B427" s="63"/>
      <c r="C427" s="63"/>
      <c r="D427" s="128"/>
      <c r="E427" s="128"/>
      <c r="F427" s="128"/>
      <c r="G427" s="63"/>
      <c r="H427" s="63"/>
      <c r="I427" s="130"/>
      <c r="J427" s="70"/>
      <c r="K427" s="130"/>
      <c r="L427" s="130"/>
      <c r="M427" s="130"/>
      <c r="N427" s="70"/>
      <c r="O427" s="130"/>
      <c r="P427" s="70"/>
      <c r="Q427" s="130"/>
      <c r="R427" s="130"/>
      <c r="S427" s="63"/>
      <c r="T427" s="63"/>
      <c r="U427" s="70"/>
      <c r="V427" s="70"/>
      <c r="W427" s="70"/>
      <c r="X427" s="131"/>
      <c r="Y427" s="63"/>
      <c r="Z427" s="63"/>
      <c r="AA427" s="70"/>
      <c r="AB427" s="132"/>
      <c r="AC427" s="132"/>
      <c r="AD427" s="66"/>
      <c r="AE427" s="129"/>
      <c r="AF427" s="66"/>
      <c r="AG427" s="129"/>
      <c r="AH427" s="63"/>
      <c r="AI427" s="63"/>
      <c r="AJ427" s="63"/>
      <c r="AK427" s="129"/>
      <c r="AL427" s="129"/>
      <c r="AM427" s="129"/>
      <c r="AN427" s="129"/>
      <c r="AO427" s="63"/>
    </row>
    <row r="428" spans="1:41" s="134" customFormat="1" ht="21" x14ac:dyDescent="0.25">
      <c r="A428" s="63"/>
      <c r="B428" s="63"/>
      <c r="C428" s="63"/>
      <c r="D428" s="128"/>
      <c r="E428" s="128"/>
      <c r="F428" s="128"/>
      <c r="G428" s="63"/>
      <c r="H428" s="63"/>
      <c r="I428" s="130"/>
      <c r="J428" s="70"/>
      <c r="K428" s="130"/>
      <c r="L428" s="130"/>
      <c r="M428" s="130"/>
      <c r="N428" s="70"/>
      <c r="O428" s="130"/>
      <c r="P428" s="70"/>
      <c r="Q428" s="130"/>
      <c r="R428" s="130"/>
      <c r="S428" s="63"/>
      <c r="T428" s="63"/>
      <c r="U428" s="70"/>
      <c r="V428" s="70"/>
      <c r="W428" s="70"/>
      <c r="X428" s="131"/>
      <c r="Y428" s="63"/>
      <c r="Z428" s="63"/>
      <c r="AA428" s="70"/>
      <c r="AB428" s="132"/>
      <c r="AC428" s="132"/>
      <c r="AD428" s="66"/>
      <c r="AE428" s="129"/>
      <c r="AF428" s="66"/>
      <c r="AG428" s="129"/>
      <c r="AH428" s="63"/>
      <c r="AI428" s="63"/>
      <c r="AJ428" s="63"/>
      <c r="AK428" s="129"/>
      <c r="AL428" s="129"/>
      <c r="AM428" s="129"/>
      <c r="AN428" s="129"/>
      <c r="AO428" s="63"/>
    </row>
    <row r="429" spans="1:41" s="134" customFormat="1" ht="21" x14ac:dyDescent="0.25">
      <c r="A429" s="63"/>
      <c r="B429" s="63"/>
      <c r="C429" s="63"/>
      <c r="D429" s="128"/>
      <c r="E429" s="128"/>
      <c r="F429" s="128"/>
      <c r="G429" s="63"/>
      <c r="H429" s="63"/>
      <c r="I429" s="130"/>
      <c r="J429" s="70"/>
      <c r="K429" s="130"/>
      <c r="L429" s="130"/>
      <c r="M429" s="130"/>
      <c r="N429" s="70"/>
      <c r="O429" s="130"/>
      <c r="P429" s="70"/>
      <c r="Q429" s="130"/>
      <c r="R429" s="130"/>
      <c r="S429" s="63"/>
      <c r="T429" s="63"/>
      <c r="U429" s="70"/>
      <c r="V429" s="70"/>
      <c r="W429" s="70"/>
      <c r="X429" s="131"/>
      <c r="Y429" s="63"/>
      <c r="Z429" s="63"/>
      <c r="AA429" s="70"/>
      <c r="AB429" s="132"/>
      <c r="AC429" s="132"/>
      <c r="AD429" s="66"/>
      <c r="AE429" s="129"/>
      <c r="AF429" s="66"/>
      <c r="AG429" s="129"/>
      <c r="AH429" s="63"/>
      <c r="AI429" s="63"/>
      <c r="AJ429" s="63"/>
      <c r="AK429" s="129"/>
      <c r="AL429" s="129"/>
      <c r="AM429" s="129"/>
      <c r="AN429" s="129"/>
      <c r="AO429" s="63"/>
    </row>
    <row r="430" spans="1:41" s="134" customFormat="1" ht="21" x14ac:dyDescent="0.25">
      <c r="A430" s="63"/>
      <c r="B430" s="63"/>
      <c r="C430" s="63"/>
      <c r="D430" s="128"/>
      <c r="E430" s="128"/>
      <c r="F430" s="128"/>
      <c r="G430" s="63"/>
      <c r="H430" s="63"/>
      <c r="I430" s="130"/>
      <c r="J430" s="70"/>
      <c r="K430" s="130"/>
      <c r="L430" s="130"/>
      <c r="M430" s="130"/>
      <c r="N430" s="70"/>
      <c r="O430" s="130"/>
      <c r="P430" s="70"/>
      <c r="Q430" s="130"/>
      <c r="R430" s="130"/>
      <c r="S430" s="63"/>
      <c r="T430" s="63"/>
      <c r="U430" s="70"/>
      <c r="V430" s="70"/>
      <c r="W430" s="70"/>
      <c r="X430" s="131"/>
      <c r="Y430" s="63"/>
      <c r="Z430" s="63"/>
      <c r="AA430" s="70"/>
      <c r="AB430" s="132"/>
      <c r="AC430" s="132"/>
      <c r="AD430" s="66"/>
      <c r="AE430" s="129"/>
      <c r="AF430" s="66"/>
      <c r="AG430" s="129"/>
      <c r="AH430" s="63"/>
      <c r="AI430" s="63"/>
      <c r="AJ430" s="63"/>
      <c r="AK430" s="129"/>
      <c r="AL430" s="129"/>
      <c r="AM430" s="129"/>
      <c r="AN430" s="129"/>
      <c r="AO430" s="63"/>
    </row>
    <row r="431" spans="1:41" s="134" customFormat="1" ht="21" x14ac:dyDescent="0.25">
      <c r="A431" s="63"/>
      <c r="B431" s="63"/>
      <c r="C431" s="63"/>
      <c r="D431" s="128"/>
      <c r="E431" s="128"/>
      <c r="F431" s="128"/>
      <c r="G431" s="63"/>
      <c r="H431" s="63"/>
      <c r="I431" s="130"/>
      <c r="J431" s="70"/>
      <c r="K431" s="130"/>
      <c r="L431" s="130"/>
      <c r="M431" s="130"/>
      <c r="N431" s="70"/>
      <c r="O431" s="130"/>
      <c r="P431" s="70"/>
      <c r="Q431" s="130"/>
      <c r="R431" s="130"/>
      <c r="S431" s="63"/>
      <c r="T431" s="63"/>
      <c r="U431" s="70"/>
      <c r="V431" s="70"/>
      <c r="W431" s="70"/>
      <c r="X431" s="131"/>
      <c r="Y431" s="63"/>
      <c r="Z431" s="63"/>
      <c r="AA431" s="70"/>
      <c r="AB431" s="132"/>
      <c r="AC431" s="132"/>
      <c r="AD431" s="66"/>
      <c r="AE431" s="129"/>
      <c r="AF431" s="66"/>
      <c r="AG431" s="129"/>
      <c r="AH431" s="63"/>
      <c r="AI431" s="63"/>
      <c r="AJ431" s="63"/>
      <c r="AK431" s="129"/>
      <c r="AL431" s="129"/>
      <c r="AM431" s="129"/>
      <c r="AN431" s="129"/>
      <c r="AO431" s="63"/>
    </row>
    <row r="432" spans="1:41" s="134" customFormat="1" ht="21" x14ac:dyDescent="0.25">
      <c r="A432" s="63"/>
      <c r="B432" s="63"/>
      <c r="C432" s="63"/>
      <c r="D432" s="128"/>
      <c r="E432" s="128"/>
      <c r="F432" s="128"/>
      <c r="G432" s="63"/>
      <c r="H432" s="63"/>
      <c r="I432" s="130"/>
      <c r="J432" s="70"/>
      <c r="K432" s="130"/>
      <c r="L432" s="130"/>
      <c r="M432" s="130"/>
      <c r="N432" s="70"/>
      <c r="O432" s="130"/>
      <c r="P432" s="70"/>
      <c r="Q432" s="130"/>
      <c r="R432" s="130"/>
      <c r="S432" s="63"/>
      <c r="T432" s="63"/>
      <c r="U432" s="70"/>
      <c r="V432" s="70"/>
      <c r="W432" s="70"/>
      <c r="X432" s="131"/>
      <c r="Y432" s="63"/>
      <c r="Z432" s="63"/>
      <c r="AA432" s="70"/>
      <c r="AB432" s="132"/>
      <c r="AC432" s="132"/>
      <c r="AD432" s="66"/>
      <c r="AE432" s="129"/>
      <c r="AF432" s="66"/>
      <c r="AG432" s="129"/>
      <c r="AH432" s="63"/>
      <c r="AI432" s="63"/>
      <c r="AJ432" s="63"/>
      <c r="AK432" s="129"/>
      <c r="AL432" s="129"/>
      <c r="AM432" s="129"/>
      <c r="AN432" s="129"/>
      <c r="AO432" s="63"/>
    </row>
    <row r="433" spans="1:41" s="134" customFormat="1" ht="21" x14ac:dyDescent="0.25">
      <c r="A433" s="63"/>
      <c r="B433" s="63"/>
      <c r="C433" s="63"/>
      <c r="D433" s="128"/>
      <c r="E433" s="128"/>
      <c r="F433" s="128"/>
      <c r="G433" s="63"/>
      <c r="H433" s="63"/>
      <c r="I433" s="130"/>
      <c r="J433" s="70"/>
      <c r="K433" s="130"/>
      <c r="L433" s="130"/>
      <c r="M433" s="130"/>
      <c r="N433" s="70"/>
      <c r="O433" s="130"/>
      <c r="P433" s="70"/>
      <c r="Q433" s="130"/>
      <c r="R433" s="130"/>
      <c r="S433" s="63"/>
      <c r="T433" s="63"/>
      <c r="U433" s="70"/>
      <c r="V433" s="70"/>
      <c r="W433" s="70"/>
      <c r="X433" s="131"/>
      <c r="Y433" s="63"/>
      <c r="Z433" s="63"/>
      <c r="AA433" s="70"/>
      <c r="AB433" s="132"/>
      <c r="AC433" s="132"/>
      <c r="AD433" s="66"/>
      <c r="AE433" s="129"/>
      <c r="AF433" s="66"/>
      <c r="AG433" s="129"/>
      <c r="AH433" s="63"/>
      <c r="AI433" s="63"/>
      <c r="AJ433" s="63"/>
      <c r="AK433" s="129"/>
      <c r="AL433" s="129"/>
      <c r="AM433" s="129"/>
      <c r="AN433" s="129"/>
      <c r="AO433" s="63"/>
    </row>
    <row r="434" spans="1:41" s="134" customFormat="1" ht="21" x14ac:dyDescent="0.25">
      <c r="A434" s="63"/>
      <c r="B434" s="63"/>
      <c r="C434" s="63"/>
      <c r="D434" s="128"/>
      <c r="E434" s="128"/>
      <c r="F434" s="128"/>
      <c r="G434" s="63"/>
      <c r="H434" s="63"/>
      <c r="I434" s="130"/>
      <c r="J434" s="70"/>
      <c r="K434" s="130"/>
      <c r="L434" s="130"/>
      <c r="M434" s="130"/>
      <c r="N434" s="70"/>
      <c r="O434" s="130"/>
      <c r="P434" s="70"/>
      <c r="Q434" s="130"/>
      <c r="R434" s="130"/>
      <c r="S434" s="63"/>
      <c r="T434" s="63"/>
      <c r="U434" s="70"/>
      <c r="V434" s="70"/>
      <c r="W434" s="70"/>
      <c r="X434" s="131"/>
      <c r="Y434" s="63"/>
      <c r="Z434" s="63"/>
      <c r="AA434" s="70"/>
      <c r="AB434" s="132"/>
      <c r="AC434" s="132"/>
      <c r="AD434" s="66"/>
      <c r="AE434" s="129"/>
      <c r="AF434" s="66"/>
      <c r="AG434" s="129"/>
      <c r="AH434" s="63"/>
      <c r="AI434" s="63"/>
      <c r="AJ434" s="63"/>
      <c r="AK434" s="129"/>
      <c r="AL434" s="129"/>
      <c r="AM434" s="129"/>
      <c r="AN434" s="129"/>
      <c r="AO434" s="63"/>
    </row>
    <row r="435" spans="1:41" s="134" customFormat="1" ht="21" x14ac:dyDescent="0.25">
      <c r="A435" s="63"/>
      <c r="B435" s="63"/>
      <c r="C435" s="63"/>
      <c r="D435" s="128"/>
      <c r="E435" s="128"/>
      <c r="F435" s="128"/>
      <c r="G435" s="63"/>
      <c r="H435" s="63"/>
      <c r="I435" s="130"/>
      <c r="J435" s="70"/>
      <c r="K435" s="130"/>
      <c r="L435" s="130"/>
      <c r="M435" s="130"/>
      <c r="N435" s="70"/>
      <c r="O435" s="130"/>
      <c r="P435" s="70"/>
      <c r="Q435" s="130"/>
      <c r="R435" s="130"/>
      <c r="S435" s="63"/>
      <c r="T435" s="63"/>
      <c r="U435" s="70"/>
      <c r="V435" s="70"/>
      <c r="W435" s="70"/>
      <c r="X435" s="131"/>
      <c r="Y435" s="63"/>
      <c r="Z435" s="63"/>
      <c r="AA435" s="70"/>
      <c r="AB435" s="132"/>
      <c r="AC435" s="132"/>
      <c r="AD435" s="66"/>
      <c r="AE435" s="129"/>
      <c r="AF435" s="66"/>
      <c r="AG435" s="129"/>
      <c r="AH435" s="63"/>
      <c r="AI435" s="63"/>
      <c r="AJ435" s="63"/>
      <c r="AK435" s="129"/>
      <c r="AL435" s="129"/>
      <c r="AM435" s="129"/>
      <c r="AN435" s="129"/>
      <c r="AO435" s="63"/>
    </row>
    <row r="436" spans="1:41" s="134" customFormat="1" ht="21" x14ac:dyDescent="0.25">
      <c r="A436" s="63"/>
      <c r="B436" s="63"/>
      <c r="C436" s="63"/>
      <c r="D436" s="128"/>
      <c r="E436" s="128"/>
      <c r="F436" s="128"/>
      <c r="G436" s="63"/>
      <c r="H436" s="63"/>
      <c r="I436" s="130"/>
      <c r="J436" s="70"/>
      <c r="K436" s="130"/>
      <c r="L436" s="130"/>
      <c r="M436" s="130"/>
      <c r="N436" s="70"/>
      <c r="O436" s="130"/>
      <c r="P436" s="70"/>
      <c r="Q436" s="130"/>
      <c r="R436" s="130"/>
      <c r="S436" s="63"/>
      <c r="T436" s="63"/>
      <c r="U436" s="70"/>
      <c r="V436" s="70"/>
      <c r="W436" s="70"/>
      <c r="X436" s="131"/>
      <c r="Y436" s="63"/>
      <c r="Z436" s="63"/>
      <c r="AA436" s="70"/>
      <c r="AB436" s="132"/>
      <c r="AC436" s="132"/>
      <c r="AD436" s="66"/>
      <c r="AE436" s="129"/>
      <c r="AF436" s="66"/>
      <c r="AG436" s="129"/>
      <c r="AH436" s="63"/>
      <c r="AI436" s="63"/>
      <c r="AJ436" s="63"/>
      <c r="AK436" s="129"/>
      <c r="AL436" s="129"/>
      <c r="AM436" s="129"/>
      <c r="AN436" s="129"/>
      <c r="AO436" s="63"/>
    </row>
    <row r="437" spans="1:41" s="134" customFormat="1" ht="21" x14ac:dyDescent="0.25">
      <c r="A437" s="63"/>
      <c r="B437" s="63"/>
      <c r="C437" s="63"/>
      <c r="D437" s="128"/>
      <c r="E437" s="128"/>
      <c r="F437" s="128"/>
      <c r="G437" s="63"/>
      <c r="H437" s="63"/>
      <c r="I437" s="130"/>
      <c r="J437" s="70"/>
      <c r="K437" s="130"/>
      <c r="L437" s="130"/>
      <c r="M437" s="130"/>
      <c r="N437" s="70"/>
      <c r="O437" s="130"/>
      <c r="P437" s="70"/>
      <c r="Q437" s="130"/>
      <c r="R437" s="130"/>
      <c r="S437" s="63"/>
      <c r="T437" s="63"/>
      <c r="U437" s="70"/>
      <c r="V437" s="70"/>
      <c r="W437" s="70"/>
      <c r="X437" s="131"/>
      <c r="Y437" s="63"/>
      <c r="Z437" s="63"/>
      <c r="AA437" s="70"/>
      <c r="AB437" s="132"/>
      <c r="AC437" s="132"/>
      <c r="AD437" s="66"/>
      <c r="AE437" s="129"/>
      <c r="AF437" s="66"/>
      <c r="AG437" s="129"/>
      <c r="AH437" s="63"/>
      <c r="AI437" s="63"/>
      <c r="AJ437" s="63"/>
      <c r="AK437" s="129"/>
      <c r="AL437" s="129"/>
      <c r="AM437" s="129"/>
      <c r="AN437" s="129"/>
      <c r="AO437" s="63"/>
    </row>
    <row r="438" spans="1:41" s="134" customFormat="1" ht="21" x14ac:dyDescent="0.25">
      <c r="A438" s="63"/>
      <c r="B438" s="63"/>
      <c r="C438" s="63"/>
      <c r="D438" s="128"/>
      <c r="E438" s="128"/>
      <c r="F438" s="128"/>
      <c r="G438" s="63"/>
      <c r="H438" s="63"/>
      <c r="I438" s="130"/>
      <c r="J438" s="70"/>
      <c r="K438" s="130"/>
      <c r="L438" s="130"/>
      <c r="M438" s="130"/>
      <c r="N438" s="70"/>
      <c r="O438" s="130"/>
      <c r="P438" s="70"/>
      <c r="Q438" s="130"/>
      <c r="R438" s="130"/>
      <c r="S438" s="63"/>
      <c r="T438" s="63"/>
      <c r="U438" s="70"/>
      <c r="V438" s="70"/>
      <c r="W438" s="70"/>
      <c r="X438" s="131"/>
      <c r="Y438" s="63"/>
      <c r="Z438" s="63"/>
      <c r="AA438" s="70"/>
      <c r="AB438" s="132"/>
      <c r="AC438" s="132"/>
      <c r="AD438" s="66"/>
      <c r="AE438" s="129"/>
      <c r="AF438" s="66"/>
      <c r="AG438" s="129"/>
      <c r="AH438" s="63"/>
      <c r="AI438" s="63"/>
      <c r="AJ438" s="63"/>
      <c r="AK438" s="129"/>
      <c r="AL438" s="129"/>
      <c r="AM438" s="129"/>
      <c r="AN438" s="129"/>
      <c r="AO438" s="63"/>
    </row>
    <row r="439" spans="1:41" s="134" customFormat="1" ht="21" x14ac:dyDescent="0.25">
      <c r="A439" s="63"/>
      <c r="B439" s="63"/>
      <c r="C439" s="63"/>
      <c r="D439" s="128"/>
      <c r="E439" s="128"/>
      <c r="F439" s="128"/>
      <c r="G439" s="63"/>
      <c r="H439" s="63"/>
      <c r="I439" s="130"/>
      <c r="J439" s="70"/>
      <c r="K439" s="130"/>
      <c r="L439" s="130"/>
      <c r="M439" s="130"/>
      <c r="N439" s="70"/>
      <c r="O439" s="130"/>
      <c r="P439" s="70"/>
      <c r="Q439" s="130"/>
      <c r="R439" s="130"/>
      <c r="S439" s="63"/>
      <c r="T439" s="63"/>
      <c r="U439" s="70"/>
      <c r="V439" s="70"/>
      <c r="W439" s="70"/>
      <c r="X439" s="131"/>
      <c r="Y439" s="63"/>
      <c r="Z439" s="63"/>
      <c r="AA439" s="70"/>
      <c r="AB439" s="132"/>
      <c r="AC439" s="132"/>
      <c r="AD439" s="66"/>
      <c r="AE439" s="129"/>
      <c r="AF439" s="66"/>
      <c r="AG439" s="129"/>
      <c r="AH439" s="63"/>
      <c r="AI439" s="63"/>
      <c r="AJ439" s="63"/>
      <c r="AK439" s="129"/>
      <c r="AL439" s="129"/>
      <c r="AM439" s="129"/>
      <c r="AN439" s="129"/>
      <c r="AO439" s="63"/>
    </row>
    <row r="440" spans="1:41" s="134" customFormat="1" ht="21" x14ac:dyDescent="0.25">
      <c r="A440" s="63"/>
      <c r="B440" s="63"/>
      <c r="C440" s="63"/>
      <c r="D440" s="128"/>
      <c r="E440" s="128"/>
      <c r="F440" s="128"/>
      <c r="G440" s="63"/>
      <c r="H440" s="63"/>
      <c r="I440" s="130"/>
      <c r="J440" s="70"/>
      <c r="K440" s="130"/>
      <c r="L440" s="130"/>
      <c r="M440" s="130"/>
      <c r="N440" s="70"/>
      <c r="O440" s="130"/>
      <c r="P440" s="70"/>
      <c r="Q440" s="130"/>
      <c r="R440" s="130"/>
      <c r="S440" s="63"/>
      <c r="T440" s="63"/>
      <c r="U440" s="70"/>
      <c r="V440" s="70"/>
      <c r="W440" s="70"/>
      <c r="X440" s="131"/>
      <c r="Y440" s="63"/>
      <c r="Z440" s="63"/>
      <c r="AA440" s="70"/>
      <c r="AB440" s="132"/>
      <c r="AC440" s="132"/>
      <c r="AD440" s="66"/>
      <c r="AE440" s="129"/>
      <c r="AF440" s="66"/>
      <c r="AG440" s="129"/>
      <c r="AH440" s="63"/>
      <c r="AI440" s="63"/>
      <c r="AJ440" s="63"/>
      <c r="AK440" s="129"/>
      <c r="AL440" s="129"/>
      <c r="AM440" s="129"/>
      <c r="AN440" s="129"/>
      <c r="AO440" s="63"/>
    </row>
    <row r="441" spans="1:41" s="134" customFormat="1" ht="21" x14ac:dyDescent="0.25">
      <c r="A441" s="63"/>
      <c r="B441" s="63"/>
      <c r="C441" s="63"/>
      <c r="D441" s="128"/>
      <c r="E441" s="128"/>
      <c r="F441" s="128"/>
      <c r="G441" s="63"/>
      <c r="H441" s="63"/>
      <c r="I441" s="130"/>
      <c r="J441" s="70"/>
      <c r="K441" s="130"/>
      <c r="L441" s="130"/>
      <c r="M441" s="130"/>
      <c r="N441" s="70"/>
      <c r="O441" s="130"/>
      <c r="P441" s="70"/>
      <c r="Q441" s="130"/>
      <c r="R441" s="130"/>
      <c r="S441" s="63"/>
      <c r="T441" s="63"/>
      <c r="U441" s="70"/>
      <c r="V441" s="70"/>
      <c r="W441" s="70"/>
      <c r="X441" s="131"/>
      <c r="Y441" s="63"/>
      <c r="Z441" s="63"/>
      <c r="AA441" s="70"/>
      <c r="AB441" s="132"/>
      <c r="AC441" s="132"/>
      <c r="AD441" s="66"/>
      <c r="AE441" s="129"/>
      <c r="AF441" s="66"/>
      <c r="AG441" s="129"/>
      <c r="AH441" s="63"/>
      <c r="AI441" s="63"/>
      <c r="AJ441" s="63"/>
      <c r="AK441" s="129"/>
      <c r="AL441" s="129"/>
      <c r="AM441" s="129"/>
      <c r="AN441" s="129"/>
      <c r="AO441" s="63"/>
    </row>
    <row r="442" spans="1:41" s="134" customFormat="1" ht="21" x14ac:dyDescent="0.25">
      <c r="A442" s="63"/>
      <c r="B442" s="63"/>
      <c r="C442" s="63"/>
      <c r="D442" s="128"/>
      <c r="E442" s="128"/>
      <c r="F442" s="128"/>
      <c r="G442" s="63"/>
      <c r="H442" s="63"/>
      <c r="I442" s="130"/>
      <c r="J442" s="70"/>
      <c r="K442" s="130"/>
      <c r="L442" s="130"/>
      <c r="M442" s="130"/>
      <c r="N442" s="70"/>
      <c r="O442" s="130"/>
      <c r="P442" s="70"/>
      <c r="Q442" s="130"/>
      <c r="R442" s="130"/>
      <c r="S442" s="63"/>
      <c r="T442" s="63"/>
      <c r="U442" s="70"/>
      <c r="V442" s="70"/>
      <c r="W442" s="70"/>
      <c r="X442" s="131"/>
      <c r="Y442" s="63"/>
      <c r="Z442" s="63"/>
      <c r="AA442" s="70"/>
      <c r="AB442" s="132"/>
      <c r="AC442" s="132"/>
      <c r="AD442" s="66"/>
      <c r="AE442" s="129"/>
      <c r="AF442" s="66"/>
      <c r="AG442" s="129"/>
      <c r="AH442" s="63"/>
      <c r="AI442" s="63"/>
      <c r="AJ442" s="63"/>
      <c r="AK442" s="129"/>
      <c r="AL442" s="129"/>
      <c r="AM442" s="129"/>
      <c r="AN442" s="129"/>
      <c r="AO442" s="63"/>
    </row>
    <row r="443" spans="1:41" s="134" customFormat="1" ht="21" x14ac:dyDescent="0.25">
      <c r="A443" s="63"/>
      <c r="B443" s="63"/>
      <c r="C443" s="63"/>
      <c r="D443" s="128"/>
      <c r="E443" s="128"/>
      <c r="F443" s="128"/>
      <c r="G443" s="63"/>
      <c r="H443" s="63"/>
      <c r="I443" s="130"/>
      <c r="J443" s="70"/>
      <c r="K443" s="130"/>
      <c r="L443" s="130"/>
      <c r="M443" s="130"/>
      <c r="N443" s="70"/>
      <c r="O443" s="130"/>
      <c r="P443" s="70"/>
      <c r="Q443" s="130"/>
      <c r="R443" s="130"/>
      <c r="S443" s="63"/>
      <c r="T443" s="63"/>
      <c r="U443" s="70"/>
      <c r="V443" s="70"/>
      <c r="W443" s="70"/>
      <c r="X443" s="131"/>
      <c r="Y443" s="63"/>
      <c r="Z443" s="63"/>
      <c r="AA443" s="70"/>
      <c r="AB443" s="132"/>
      <c r="AC443" s="132"/>
      <c r="AD443" s="66"/>
      <c r="AE443" s="129"/>
      <c r="AF443" s="66"/>
      <c r="AG443" s="129"/>
      <c r="AH443" s="63"/>
      <c r="AI443" s="63"/>
      <c r="AJ443" s="63"/>
      <c r="AK443" s="129"/>
      <c r="AL443" s="129"/>
      <c r="AM443" s="129"/>
      <c r="AN443" s="129"/>
      <c r="AO443" s="63"/>
    </row>
    <row r="444" spans="1:41" s="134" customFormat="1" ht="21" x14ac:dyDescent="0.25">
      <c r="A444" s="63"/>
      <c r="B444" s="63"/>
      <c r="C444" s="63"/>
      <c r="D444" s="128"/>
      <c r="E444" s="128"/>
      <c r="F444" s="128"/>
      <c r="G444" s="63"/>
      <c r="H444" s="63"/>
      <c r="I444" s="130"/>
      <c r="J444" s="70"/>
      <c r="K444" s="130"/>
      <c r="L444" s="130"/>
      <c r="M444" s="130"/>
      <c r="N444" s="70"/>
      <c r="O444" s="130"/>
      <c r="P444" s="70"/>
      <c r="Q444" s="130"/>
      <c r="R444" s="130"/>
      <c r="S444" s="63"/>
      <c r="T444" s="63"/>
      <c r="U444" s="70"/>
      <c r="V444" s="70"/>
      <c r="W444" s="70"/>
      <c r="X444" s="131"/>
      <c r="Y444" s="63"/>
      <c r="Z444" s="63"/>
      <c r="AA444" s="70"/>
      <c r="AB444" s="132"/>
      <c r="AC444" s="132"/>
      <c r="AD444" s="66"/>
      <c r="AE444" s="129"/>
      <c r="AF444" s="66"/>
      <c r="AG444" s="129"/>
      <c r="AH444" s="63"/>
      <c r="AI444" s="63"/>
      <c r="AJ444" s="63"/>
      <c r="AK444" s="129"/>
      <c r="AL444" s="129"/>
      <c r="AM444" s="129"/>
      <c r="AN444" s="129"/>
      <c r="AO444" s="63"/>
    </row>
    <row r="445" spans="1:41" s="134" customFormat="1" ht="21" x14ac:dyDescent="0.25">
      <c r="A445" s="63"/>
      <c r="B445" s="63"/>
      <c r="C445" s="63"/>
      <c r="D445" s="128"/>
      <c r="E445" s="128"/>
      <c r="F445" s="128"/>
      <c r="G445" s="63"/>
      <c r="H445" s="63"/>
      <c r="I445" s="130"/>
      <c r="J445" s="70"/>
      <c r="K445" s="130"/>
      <c r="L445" s="130"/>
      <c r="M445" s="130"/>
      <c r="N445" s="70"/>
      <c r="O445" s="130"/>
      <c r="P445" s="70"/>
      <c r="Q445" s="130"/>
      <c r="R445" s="130"/>
      <c r="S445" s="63"/>
      <c r="T445" s="63"/>
      <c r="U445" s="70"/>
      <c r="V445" s="70"/>
      <c r="W445" s="70"/>
      <c r="X445" s="131"/>
      <c r="Y445" s="63"/>
      <c r="Z445" s="63"/>
      <c r="AA445" s="70"/>
      <c r="AB445" s="132"/>
      <c r="AC445" s="132"/>
      <c r="AD445" s="66"/>
      <c r="AE445" s="129"/>
      <c r="AF445" s="66"/>
      <c r="AG445" s="129"/>
      <c r="AH445" s="63"/>
      <c r="AI445" s="63"/>
      <c r="AJ445" s="63"/>
      <c r="AK445" s="129"/>
      <c r="AL445" s="129"/>
      <c r="AM445" s="129"/>
      <c r="AN445" s="129"/>
      <c r="AO445" s="63"/>
    </row>
    <row r="446" spans="1:41" s="134" customFormat="1" ht="21" x14ac:dyDescent="0.25">
      <c r="A446" s="63"/>
      <c r="B446" s="63"/>
      <c r="C446" s="63"/>
      <c r="D446" s="128"/>
      <c r="E446" s="128"/>
      <c r="F446" s="128"/>
      <c r="G446" s="63"/>
      <c r="H446" s="63"/>
      <c r="I446" s="130"/>
      <c r="J446" s="70"/>
      <c r="K446" s="130"/>
      <c r="L446" s="130"/>
      <c r="M446" s="130"/>
      <c r="N446" s="70"/>
      <c r="O446" s="130"/>
      <c r="P446" s="70"/>
      <c r="Q446" s="130"/>
      <c r="R446" s="130"/>
      <c r="S446" s="63"/>
      <c r="T446" s="63"/>
      <c r="U446" s="70"/>
      <c r="V446" s="70"/>
      <c r="W446" s="70"/>
      <c r="X446" s="131"/>
      <c r="Y446" s="63"/>
      <c r="Z446" s="63"/>
      <c r="AA446" s="70"/>
      <c r="AB446" s="132"/>
      <c r="AC446" s="132"/>
      <c r="AD446" s="66"/>
      <c r="AE446" s="129"/>
      <c r="AF446" s="66"/>
      <c r="AG446" s="129"/>
      <c r="AH446" s="63"/>
      <c r="AI446" s="63"/>
      <c r="AJ446" s="63"/>
      <c r="AK446" s="129"/>
      <c r="AL446" s="129"/>
      <c r="AM446" s="129"/>
      <c r="AN446" s="129"/>
      <c r="AO446" s="63"/>
    </row>
    <row r="447" spans="1:41" s="134" customFormat="1" ht="21" x14ac:dyDescent="0.25">
      <c r="A447" s="63"/>
      <c r="B447" s="63"/>
      <c r="C447" s="63"/>
      <c r="D447" s="128"/>
      <c r="E447" s="128"/>
      <c r="F447" s="128"/>
      <c r="G447" s="63"/>
      <c r="H447" s="63"/>
      <c r="I447" s="130"/>
      <c r="J447" s="70"/>
      <c r="K447" s="130"/>
      <c r="L447" s="130"/>
      <c r="M447" s="130"/>
      <c r="N447" s="70"/>
      <c r="O447" s="130"/>
      <c r="P447" s="70"/>
      <c r="Q447" s="130"/>
      <c r="R447" s="130"/>
      <c r="S447" s="63"/>
      <c r="T447" s="63"/>
      <c r="U447" s="70"/>
      <c r="V447" s="70"/>
      <c r="W447" s="70"/>
      <c r="X447" s="131"/>
      <c r="Y447" s="63"/>
      <c r="Z447" s="63"/>
      <c r="AA447" s="70"/>
      <c r="AB447" s="132"/>
      <c r="AC447" s="132"/>
      <c r="AD447" s="66"/>
      <c r="AE447" s="129"/>
      <c r="AF447" s="66"/>
      <c r="AG447" s="129"/>
      <c r="AH447" s="63"/>
      <c r="AI447" s="63"/>
      <c r="AJ447" s="63"/>
      <c r="AK447" s="129"/>
      <c r="AL447" s="129"/>
      <c r="AM447" s="129"/>
      <c r="AN447" s="129"/>
      <c r="AO447" s="63"/>
    </row>
    <row r="448" spans="1:41" s="134" customFormat="1" ht="21" x14ac:dyDescent="0.25">
      <c r="A448" s="63"/>
      <c r="B448" s="63"/>
      <c r="C448" s="63"/>
      <c r="D448" s="128"/>
      <c r="E448" s="128"/>
      <c r="F448" s="128"/>
      <c r="G448" s="63"/>
      <c r="H448" s="63"/>
      <c r="I448" s="130"/>
      <c r="J448" s="70"/>
      <c r="K448" s="130"/>
      <c r="L448" s="130"/>
      <c r="M448" s="130"/>
      <c r="N448" s="70"/>
      <c r="O448" s="130"/>
      <c r="P448" s="70"/>
      <c r="Q448" s="130"/>
      <c r="R448" s="130"/>
      <c r="S448" s="63"/>
      <c r="T448" s="63"/>
      <c r="U448" s="70"/>
      <c r="V448" s="70"/>
      <c r="W448" s="70"/>
      <c r="X448" s="131"/>
      <c r="Y448" s="63"/>
      <c r="Z448" s="63"/>
      <c r="AA448" s="70"/>
      <c r="AB448" s="132"/>
      <c r="AC448" s="132"/>
      <c r="AD448" s="66"/>
      <c r="AE448" s="129"/>
      <c r="AF448" s="66"/>
      <c r="AG448" s="129"/>
      <c r="AH448" s="63"/>
      <c r="AI448" s="63"/>
      <c r="AJ448" s="63"/>
      <c r="AK448" s="129"/>
      <c r="AL448" s="129"/>
      <c r="AM448" s="129"/>
      <c r="AN448" s="129"/>
      <c r="AO448" s="63"/>
    </row>
    <row r="449" spans="1:41" s="134" customFormat="1" ht="21" x14ac:dyDescent="0.25">
      <c r="A449" s="63"/>
      <c r="B449" s="63"/>
      <c r="C449" s="63"/>
      <c r="D449" s="128"/>
      <c r="E449" s="128"/>
      <c r="F449" s="128"/>
      <c r="G449" s="63"/>
      <c r="H449" s="63"/>
      <c r="I449" s="130"/>
      <c r="J449" s="70"/>
      <c r="K449" s="130"/>
      <c r="L449" s="130"/>
      <c r="M449" s="130"/>
      <c r="N449" s="70"/>
      <c r="O449" s="130"/>
      <c r="P449" s="70"/>
      <c r="Q449" s="130"/>
      <c r="R449" s="130"/>
      <c r="S449" s="63"/>
      <c r="T449" s="63"/>
      <c r="U449" s="70"/>
      <c r="V449" s="70"/>
      <c r="W449" s="70"/>
      <c r="X449" s="131"/>
      <c r="Y449" s="63"/>
      <c r="Z449" s="63"/>
      <c r="AA449" s="70"/>
      <c r="AB449" s="132"/>
      <c r="AC449" s="132"/>
      <c r="AD449" s="66"/>
      <c r="AE449" s="129"/>
      <c r="AF449" s="66"/>
      <c r="AG449" s="129"/>
      <c r="AH449" s="63"/>
      <c r="AI449" s="63"/>
      <c r="AJ449" s="63"/>
      <c r="AK449" s="129"/>
      <c r="AL449" s="129"/>
      <c r="AM449" s="129"/>
      <c r="AN449" s="129"/>
      <c r="AO449" s="63"/>
    </row>
    <row r="450" spans="1:41" s="134" customFormat="1" ht="21" x14ac:dyDescent="0.25">
      <c r="A450" s="63"/>
      <c r="B450" s="63"/>
      <c r="C450" s="63"/>
      <c r="D450" s="128"/>
      <c r="E450" s="128"/>
      <c r="F450" s="128"/>
      <c r="G450" s="63"/>
      <c r="H450" s="63"/>
      <c r="I450" s="130"/>
      <c r="J450" s="70"/>
      <c r="K450" s="130"/>
      <c r="L450" s="130"/>
      <c r="M450" s="130"/>
      <c r="N450" s="70"/>
      <c r="O450" s="130"/>
      <c r="P450" s="70"/>
      <c r="Q450" s="130"/>
      <c r="R450" s="130"/>
      <c r="S450" s="63"/>
      <c r="T450" s="63"/>
      <c r="U450" s="70"/>
      <c r="V450" s="70"/>
      <c r="W450" s="70"/>
      <c r="X450" s="131"/>
      <c r="Y450" s="63"/>
      <c r="Z450" s="63"/>
      <c r="AA450" s="70"/>
      <c r="AB450" s="132"/>
      <c r="AC450" s="132"/>
      <c r="AD450" s="66"/>
      <c r="AE450" s="129"/>
      <c r="AF450" s="66"/>
      <c r="AG450" s="129"/>
      <c r="AH450" s="63"/>
      <c r="AI450" s="63"/>
      <c r="AJ450" s="63"/>
      <c r="AK450" s="129"/>
      <c r="AL450" s="129"/>
      <c r="AM450" s="129"/>
      <c r="AN450" s="129"/>
      <c r="AO450" s="63"/>
    </row>
    <row r="451" spans="1:41" s="134" customFormat="1" ht="21" x14ac:dyDescent="0.25">
      <c r="A451" s="63"/>
      <c r="B451" s="63"/>
      <c r="C451" s="63"/>
      <c r="D451" s="128"/>
      <c r="E451" s="128"/>
      <c r="F451" s="128"/>
      <c r="G451" s="63"/>
      <c r="H451" s="63"/>
      <c r="I451" s="130"/>
      <c r="J451" s="70"/>
      <c r="K451" s="130"/>
      <c r="L451" s="130"/>
      <c r="M451" s="130"/>
      <c r="N451" s="70"/>
      <c r="O451" s="130"/>
      <c r="P451" s="70"/>
      <c r="Q451" s="130"/>
      <c r="R451" s="130"/>
      <c r="S451" s="63"/>
      <c r="T451" s="63"/>
      <c r="U451" s="70"/>
      <c r="V451" s="70"/>
      <c r="W451" s="70"/>
      <c r="X451" s="131"/>
      <c r="Y451" s="63"/>
      <c r="Z451" s="63"/>
      <c r="AA451" s="70"/>
      <c r="AB451" s="132"/>
      <c r="AC451" s="132"/>
      <c r="AD451" s="66"/>
      <c r="AE451" s="129"/>
      <c r="AF451" s="66"/>
      <c r="AG451" s="129"/>
      <c r="AH451" s="63"/>
      <c r="AI451" s="63"/>
      <c r="AJ451" s="63"/>
      <c r="AK451" s="129"/>
      <c r="AL451" s="129"/>
      <c r="AM451" s="129"/>
      <c r="AN451" s="129"/>
      <c r="AO451" s="63"/>
    </row>
    <row r="452" spans="1:41" s="134" customFormat="1" ht="21" x14ac:dyDescent="0.25">
      <c r="A452" s="63"/>
      <c r="B452" s="63"/>
      <c r="C452" s="63"/>
      <c r="D452" s="128"/>
      <c r="E452" s="128"/>
      <c r="F452" s="128"/>
      <c r="G452" s="63"/>
      <c r="H452" s="63"/>
      <c r="I452" s="130"/>
      <c r="J452" s="70"/>
      <c r="K452" s="130"/>
      <c r="L452" s="130"/>
      <c r="M452" s="130"/>
      <c r="N452" s="70"/>
      <c r="O452" s="130"/>
      <c r="P452" s="70"/>
      <c r="Q452" s="130"/>
      <c r="R452" s="130"/>
      <c r="S452" s="63"/>
      <c r="T452" s="63"/>
      <c r="U452" s="70"/>
      <c r="V452" s="70"/>
      <c r="W452" s="70"/>
      <c r="X452" s="131"/>
      <c r="Y452" s="63"/>
      <c r="Z452" s="63"/>
      <c r="AA452" s="70"/>
      <c r="AB452" s="132"/>
      <c r="AC452" s="132"/>
      <c r="AD452" s="66"/>
      <c r="AE452" s="129"/>
      <c r="AF452" s="66"/>
      <c r="AG452" s="129"/>
      <c r="AH452" s="63"/>
      <c r="AI452" s="63"/>
      <c r="AJ452" s="63"/>
      <c r="AK452" s="129"/>
      <c r="AL452" s="129"/>
      <c r="AM452" s="129"/>
      <c r="AN452" s="129"/>
      <c r="AO452" s="63"/>
    </row>
    <row r="453" spans="1:41" s="134" customFormat="1" ht="21" x14ac:dyDescent="0.25">
      <c r="A453" s="63"/>
      <c r="B453" s="63"/>
      <c r="C453" s="63"/>
      <c r="D453" s="128"/>
      <c r="E453" s="128"/>
      <c r="F453" s="128"/>
      <c r="G453" s="63"/>
      <c r="H453" s="63"/>
      <c r="I453" s="130"/>
      <c r="J453" s="70"/>
      <c r="K453" s="130"/>
      <c r="L453" s="130"/>
      <c r="M453" s="130"/>
      <c r="N453" s="70"/>
      <c r="O453" s="130"/>
      <c r="P453" s="70"/>
      <c r="Q453" s="130"/>
      <c r="R453" s="130"/>
      <c r="S453" s="63"/>
      <c r="T453" s="63"/>
      <c r="U453" s="70"/>
      <c r="V453" s="70"/>
      <c r="W453" s="70"/>
      <c r="X453" s="131"/>
      <c r="Y453" s="63"/>
      <c r="Z453" s="63"/>
      <c r="AA453" s="70"/>
      <c r="AB453" s="132"/>
      <c r="AC453" s="132"/>
      <c r="AD453" s="66"/>
      <c r="AE453" s="129"/>
      <c r="AF453" s="66"/>
      <c r="AG453" s="129"/>
      <c r="AH453" s="63"/>
      <c r="AI453" s="63"/>
      <c r="AJ453" s="63"/>
      <c r="AK453" s="129"/>
      <c r="AL453" s="129"/>
      <c r="AM453" s="129"/>
      <c r="AN453" s="129"/>
      <c r="AO453" s="63"/>
    </row>
    <row r="454" spans="1:41" s="134" customFormat="1" ht="21" x14ac:dyDescent="0.25">
      <c r="A454" s="63"/>
      <c r="B454" s="63"/>
      <c r="C454" s="63"/>
      <c r="D454" s="128"/>
      <c r="E454" s="128"/>
      <c r="F454" s="128"/>
      <c r="G454" s="63"/>
      <c r="H454" s="63"/>
      <c r="I454" s="130"/>
      <c r="J454" s="70"/>
      <c r="K454" s="130"/>
      <c r="L454" s="130"/>
      <c r="M454" s="130"/>
      <c r="N454" s="70"/>
      <c r="O454" s="130"/>
      <c r="P454" s="70"/>
      <c r="Q454" s="130"/>
      <c r="R454" s="130"/>
      <c r="S454" s="63"/>
      <c r="T454" s="63"/>
      <c r="U454" s="70"/>
      <c r="V454" s="70"/>
      <c r="W454" s="70"/>
      <c r="X454" s="131"/>
      <c r="Y454" s="63"/>
      <c r="Z454" s="63"/>
      <c r="AA454" s="70"/>
      <c r="AB454" s="132"/>
      <c r="AC454" s="132"/>
      <c r="AD454" s="66"/>
      <c r="AE454" s="129"/>
      <c r="AF454" s="66"/>
      <c r="AG454" s="129"/>
      <c r="AH454" s="63"/>
      <c r="AI454" s="63"/>
      <c r="AJ454" s="63"/>
      <c r="AK454" s="129"/>
      <c r="AL454" s="129"/>
      <c r="AM454" s="129"/>
      <c r="AN454" s="129"/>
      <c r="AO454" s="63"/>
    </row>
    <row r="455" spans="1:41" s="134" customFormat="1" ht="21" x14ac:dyDescent="0.25">
      <c r="A455" s="63"/>
      <c r="B455" s="63"/>
      <c r="C455" s="63"/>
      <c r="D455" s="128"/>
      <c r="E455" s="128"/>
      <c r="F455" s="128"/>
      <c r="G455" s="63"/>
      <c r="H455" s="63"/>
      <c r="I455" s="130"/>
      <c r="J455" s="70"/>
      <c r="K455" s="130"/>
      <c r="L455" s="130"/>
      <c r="M455" s="130"/>
      <c r="N455" s="70"/>
      <c r="O455" s="130"/>
      <c r="P455" s="70"/>
      <c r="Q455" s="130"/>
      <c r="R455" s="130"/>
      <c r="S455" s="63"/>
      <c r="T455" s="63"/>
      <c r="U455" s="70"/>
      <c r="V455" s="70"/>
      <c r="W455" s="70"/>
      <c r="X455" s="131"/>
      <c r="Y455" s="63"/>
      <c r="Z455" s="63"/>
      <c r="AA455" s="70"/>
      <c r="AB455" s="132"/>
      <c r="AC455" s="132"/>
      <c r="AD455" s="66"/>
      <c r="AE455" s="129"/>
      <c r="AF455" s="66"/>
      <c r="AG455" s="129"/>
      <c r="AH455" s="63"/>
      <c r="AI455" s="63"/>
      <c r="AJ455" s="63"/>
      <c r="AK455" s="129"/>
      <c r="AL455" s="129"/>
      <c r="AM455" s="129"/>
      <c r="AN455" s="129"/>
      <c r="AO455" s="63"/>
    </row>
    <row r="456" spans="1:41" s="134" customFormat="1" ht="21" x14ac:dyDescent="0.25">
      <c r="A456" s="63"/>
      <c r="B456" s="63"/>
      <c r="C456" s="63"/>
      <c r="D456" s="128"/>
      <c r="E456" s="128"/>
      <c r="F456" s="128"/>
      <c r="G456" s="63"/>
      <c r="H456" s="63"/>
      <c r="I456" s="130"/>
      <c r="J456" s="70"/>
      <c r="K456" s="130"/>
      <c r="L456" s="130"/>
      <c r="M456" s="130"/>
      <c r="N456" s="70"/>
      <c r="O456" s="130"/>
      <c r="P456" s="70"/>
      <c r="Q456" s="130"/>
      <c r="R456" s="130"/>
      <c r="S456" s="63"/>
      <c r="T456" s="63"/>
      <c r="U456" s="70"/>
      <c r="V456" s="70"/>
      <c r="W456" s="70"/>
      <c r="X456" s="131"/>
      <c r="Y456" s="63"/>
      <c r="Z456" s="63"/>
      <c r="AA456" s="70"/>
      <c r="AB456" s="132"/>
      <c r="AC456" s="132"/>
      <c r="AD456" s="66"/>
      <c r="AE456" s="129"/>
      <c r="AF456" s="66"/>
      <c r="AG456" s="129"/>
      <c r="AH456" s="63"/>
      <c r="AI456" s="63"/>
      <c r="AJ456" s="63"/>
      <c r="AK456" s="129"/>
      <c r="AL456" s="129"/>
      <c r="AM456" s="129"/>
      <c r="AN456" s="129"/>
      <c r="AO456" s="63"/>
    </row>
    <row r="457" spans="1:41" s="134" customFormat="1" ht="21" x14ac:dyDescent="0.25">
      <c r="A457" s="63"/>
      <c r="B457" s="63"/>
      <c r="C457" s="63"/>
      <c r="D457" s="128"/>
      <c r="E457" s="128"/>
      <c r="F457" s="128"/>
      <c r="G457" s="63"/>
      <c r="H457" s="63"/>
      <c r="I457" s="130"/>
      <c r="J457" s="70"/>
      <c r="K457" s="130"/>
      <c r="L457" s="130"/>
      <c r="M457" s="130"/>
      <c r="N457" s="70"/>
      <c r="O457" s="130"/>
      <c r="P457" s="70"/>
      <c r="Q457" s="130"/>
      <c r="R457" s="130"/>
      <c r="S457" s="63"/>
      <c r="T457" s="63"/>
      <c r="U457" s="70"/>
      <c r="V457" s="70"/>
      <c r="W457" s="70"/>
      <c r="X457" s="131"/>
      <c r="Y457" s="63"/>
      <c r="Z457" s="63"/>
      <c r="AA457" s="70"/>
      <c r="AB457" s="132"/>
      <c r="AC457" s="132"/>
      <c r="AD457" s="66"/>
      <c r="AE457" s="129"/>
      <c r="AF457" s="66"/>
      <c r="AG457" s="129"/>
      <c r="AH457" s="63"/>
      <c r="AI457" s="63"/>
      <c r="AJ457" s="63"/>
      <c r="AK457" s="129"/>
      <c r="AL457" s="129"/>
      <c r="AM457" s="129"/>
      <c r="AN457" s="129"/>
      <c r="AO457" s="63"/>
    </row>
    <row r="458" spans="1:41" s="134" customFormat="1" ht="21" x14ac:dyDescent="0.25">
      <c r="A458" s="63"/>
      <c r="B458" s="63"/>
      <c r="C458" s="63"/>
      <c r="D458" s="128"/>
      <c r="E458" s="128"/>
      <c r="F458" s="128"/>
      <c r="G458" s="63"/>
      <c r="H458" s="63"/>
      <c r="I458" s="130"/>
      <c r="J458" s="70"/>
      <c r="K458" s="130"/>
      <c r="L458" s="130"/>
      <c r="M458" s="130"/>
      <c r="N458" s="70"/>
      <c r="O458" s="130"/>
      <c r="P458" s="70"/>
      <c r="Q458" s="130"/>
      <c r="R458" s="130"/>
      <c r="S458" s="63"/>
      <c r="T458" s="63"/>
      <c r="U458" s="70"/>
      <c r="V458" s="70"/>
      <c r="W458" s="70"/>
      <c r="X458" s="131"/>
      <c r="Y458" s="63"/>
      <c r="Z458" s="63"/>
      <c r="AA458" s="70"/>
      <c r="AB458" s="132"/>
      <c r="AC458" s="132"/>
      <c r="AD458" s="66"/>
      <c r="AE458" s="129"/>
      <c r="AF458" s="66"/>
      <c r="AG458" s="129"/>
      <c r="AH458" s="63"/>
      <c r="AI458" s="63"/>
      <c r="AJ458" s="63"/>
      <c r="AK458" s="129"/>
      <c r="AL458" s="129"/>
      <c r="AM458" s="129"/>
      <c r="AN458" s="129"/>
      <c r="AO458" s="63"/>
    </row>
    <row r="459" spans="1:41" s="134" customFormat="1" ht="21" x14ac:dyDescent="0.25">
      <c r="A459" s="63"/>
      <c r="B459" s="63"/>
      <c r="C459" s="63"/>
      <c r="D459" s="128"/>
      <c r="E459" s="128"/>
      <c r="F459" s="128"/>
      <c r="G459" s="63"/>
      <c r="H459" s="63"/>
      <c r="I459" s="130"/>
      <c r="J459" s="70"/>
      <c r="K459" s="130"/>
      <c r="L459" s="130"/>
      <c r="M459" s="130"/>
      <c r="N459" s="70"/>
      <c r="O459" s="130"/>
      <c r="P459" s="70"/>
      <c r="Q459" s="130"/>
      <c r="R459" s="130"/>
      <c r="S459" s="63"/>
      <c r="T459" s="63"/>
      <c r="U459" s="70"/>
      <c r="V459" s="70"/>
      <c r="W459" s="70"/>
      <c r="X459" s="131"/>
      <c r="Y459" s="63"/>
      <c r="Z459" s="63"/>
      <c r="AA459" s="70"/>
      <c r="AB459" s="132"/>
      <c r="AC459" s="132"/>
      <c r="AD459" s="66"/>
      <c r="AE459" s="129"/>
      <c r="AF459" s="66"/>
      <c r="AG459" s="129"/>
      <c r="AH459" s="63"/>
      <c r="AI459" s="63"/>
      <c r="AJ459" s="63"/>
      <c r="AK459" s="129"/>
      <c r="AL459" s="129"/>
      <c r="AM459" s="129"/>
      <c r="AN459" s="129"/>
      <c r="AO459" s="63"/>
    </row>
    <row r="460" spans="1:41" s="134" customFormat="1" ht="21" x14ac:dyDescent="0.25">
      <c r="A460" s="63"/>
      <c r="B460" s="63"/>
      <c r="C460" s="63"/>
      <c r="D460" s="128"/>
      <c r="E460" s="128"/>
      <c r="F460" s="128"/>
      <c r="G460" s="63"/>
      <c r="H460" s="63"/>
      <c r="I460" s="130"/>
      <c r="J460" s="70"/>
      <c r="K460" s="130"/>
      <c r="L460" s="130"/>
      <c r="M460" s="130"/>
      <c r="N460" s="70"/>
      <c r="O460" s="130"/>
      <c r="P460" s="70"/>
      <c r="Q460" s="130"/>
      <c r="R460" s="130"/>
      <c r="S460" s="63"/>
      <c r="T460" s="63"/>
      <c r="U460" s="70"/>
      <c r="V460" s="70"/>
      <c r="W460" s="70"/>
      <c r="X460" s="131"/>
      <c r="Y460" s="63"/>
      <c r="Z460" s="63"/>
      <c r="AA460" s="70"/>
      <c r="AB460" s="132"/>
      <c r="AC460" s="132"/>
      <c r="AD460" s="66"/>
      <c r="AE460" s="129"/>
      <c r="AF460" s="66"/>
      <c r="AG460" s="129"/>
      <c r="AH460" s="63"/>
      <c r="AI460" s="63"/>
      <c r="AJ460" s="63"/>
      <c r="AK460" s="129"/>
      <c r="AL460" s="129"/>
      <c r="AM460" s="129"/>
      <c r="AN460" s="129"/>
      <c r="AO460" s="63"/>
    </row>
    <row r="461" spans="1:41" s="134" customFormat="1" ht="21" x14ac:dyDescent="0.25">
      <c r="A461" s="63"/>
      <c r="B461" s="63"/>
      <c r="C461" s="63"/>
      <c r="D461" s="128"/>
      <c r="E461" s="128"/>
      <c r="F461" s="128"/>
      <c r="G461" s="63"/>
      <c r="H461" s="63"/>
      <c r="I461" s="130"/>
      <c r="J461" s="70"/>
      <c r="K461" s="130"/>
      <c r="L461" s="130"/>
      <c r="M461" s="130"/>
      <c r="N461" s="70"/>
      <c r="O461" s="130"/>
      <c r="P461" s="70"/>
      <c r="Q461" s="130"/>
      <c r="R461" s="130"/>
      <c r="S461" s="63"/>
      <c r="T461" s="63"/>
      <c r="U461" s="70"/>
      <c r="V461" s="70"/>
      <c r="W461" s="70"/>
      <c r="X461" s="131"/>
      <c r="Y461" s="63"/>
      <c r="Z461" s="63"/>
      <c r="AA461" s="70"/>
      <c r="AB461" s="132"/>
      <c r="AC461" s="132"/>
      <c r="AD461" s="66"/>
      <c r="AE461" s="129"/>
      <c r="AF461" s="66"/>
      <c r="AG461" s="129"/>
      <c r="AH461" s="63"/>
      <c r="AI461" s="63"/>
      <c r="AJ461" s="63"/>
      <c r="AK461" s="129"/>
      <c r="AL461" s="129"/>
      <c r="AM461" s="129"/>
      <c r="AN461" s="129"/>
      <c r="AO461" s="63"/>
    </row>
    <row r="462" spans="1:41" s="134" customFormat="1" ht="21" x14ac:dyDescent="0.25">
      <c r="A462" s="63"/>
      <c r="B462" s="63"/>
      <c r="C462" s="63"/>
      <c r="D462" s="128"/>
      <c r="E462" s="128"/>
      <c r="F462" s="128"/>
      <c r="G462" s="63"/>
      <c r="H462" s="63"/>
      <c r="I462" s="130"/>
      <c r="J462" s="70"/>
      <c r="K462" s="130"/>
      <c r="L462" s="130"/>
      <c r="M462" s="130"/>
      <c r="N462" s="70"/>
      <c r="O462" s="130"/>
      <c r="P462" s="70"/>
      <c r="Q462" s="130"/>
      <c r="R462" s="130"/>
      <c r="S462" s="63"/>
      <c r="T462" s="63"/>
      <c r="U462" s="70"/>
      <c r="V462" s="70"/>
      <c r="W462" s="70"/>
      <c r="X462" s="131"/>
      <c r="Y462" s="63"/>
      <c r="Z462" s="63"/>
      <c r="AA462" s="70"/>
      <c r="AB462" s="132"/>
      <c r="AC462" s="132"/>
      <c r="AD462" s="66"/>
      <c r="AE462" s="129"/>
      <c r="AF462" s="66"/>
      <c r="AG462" s="129"/>
      <c r="AH462" s="63"/>
      <c r="AI462" s="63"/>
      <c r="AJ462" s="63"/>
      <c r="AK462" s="129"/>
      <c r="AL462" s="129"/>
      <c r="AM462" s="129"/>
      <c r="AN462" s="129"/>
      <c r="AO462" s="63"/>
    </row>
    <row r="463" spans="1:41" s="134" customFormat="1" ht="21" x14ac:dyDescent="0.25">
      <c r="A463" s="63"/>
      <c r="B463" s="63"/>
      <c r="C463" s="63"/>
      <c r="D463" s="128"/>
      <c r="E463" s="128"/>
      <c r="F463" s="128"/>
      <c r="G463" s="63"/>
      <c r="H463" s="63"/>
      <c r="I463" s="130"/>
      <c r="J463" s="70"/>
      <c r="K463" s="130"/>
      <c r="L463" s="130"/>
      <c r="M463" s="130"/>
      <c r="N463" s="70"/>
      <c r="O463" s="130"/>
      <c r="P463" s="70"/>
      <c r="Q463" s="130"/>
      <c r="R463" s="130"/>
      <c r="S463" s="63"/>
      <c r="T463" s="63"/>
      <c r="U463" s="70"/>
      <c r="V463" s="70"/>
      <c r="W463" s="70"/>
      <c r="X463" s="131"/>
      <c r="Y463" s="63"/>
      <c r="Z463" s="63"/>
      <c r="AA463" s="70"/>
      <c r="AB463" s="132"/>
      <c r="AC463" s="132"/>
      <c r="AD463" s="66"/>
      <c r="AE463" s="129"/>
      <c r="AF463" s="66"/>
      <c r="AG463" s="129"/>
      <c r="AH463" s="63"/>
      <c r="AI463" s="63"/>
      <c r="AJ463" s="63"/>
      <c r="AK463" s="129"/>
      <c r="AL463" s="129"/>
      <c r="AM463" s="129"/>
      <c r="AN463" s="129"/>
      <c r="AO463" s="63"/>
    </row>
    <row r="464" spans="1:41" s="134" customFormat="1" ht="21" x14ac:dyDescent="0.25">
      <c r="A464" s="63"/>
      <c r="B464" s="63"/>
      <c r="C464" s="63"/>
      <c r="D464" s="128"/>
      <c r="E464" s="128"/>
      <c r="F464" s="128"/>
      <c r="G464" s="63"/>
      <c r="H464" s="63"/>
      <c r="I464" s="130"/>
      <c r="J464" s="70"/>
      <c r="K464" s="130"/>
      <c r="L464" s="130"/>
      <c r="M464" s="130"/>
      <c r="N464" s="70"/>
      <c r="O464" s="130"/>
      <c r="P464" s="70"/>
      <c r="Q464" s="130"/>
      <c r="R464" s="130"/>
      <c r="S464" s="63"/>
      <c r="T464" s="63"/>
      <c r="U464" s="70"/>
      <c r="V464" s="70"/>
      <c r="W464" s="70"/>
      <c r="X464" s="131"/>
      <c r="Y464" s="63"/>
      <c r="Z464" s="63"/>
      <c r="AA464" s="70"/>
      <c r="AB464" s="132"/>
      <c r="AC464" s="132"/>
      <c r="AD464" s="66"/>
      <c r="AE464" s="129"/>
      <c r="AF464" s="66"/>
      <c r="AG464" s="129"/>
      <c r="AH464" s="63"/>
      <c r="AI464" s="63"/>
      <c r="AJ464" s="63"/>
      <c r="AK464" s="129"/>
      <c r="AL464" s="129"/>
      <c r="AM464" s="129"/>
      <c r="AN464" s="129"/>
      <c r="AO464" s="63"/>
    </row>
    <row r="465" spans="1:41" s="134" customFormat="1" ht="21" x14ac:dyDescent="0.25">
      <c r="A465" s="63"/>
      <c r="B465" s="63"/>
      <c r="C465" s="63"/>
      <c r="D465" s="128"/>
      <c r="E465" s="128"/>
      <c r="F465" s="128"/>
      <c r="G465" s="63"/>
      <c r="H465" s="63"/>
      <c r="I465" s="130"/>
      <c r="J465" s="70"/>
      <c r="K465" s="130"/>
      <c r="L465" s="130"/>
      <c r="M465" s="130"/>
      <c r="N465" s="70"/>
      <c r="O465" s="130"/>
      <c r="P465" s="70"/>
      <c r="Q465" s="130"/>
      <c r="R465" s="130"/>
      <c r="S465" s="63"/>
      <c r="T465" s="63"/>
      <c r="U465" s="70"/>
      <c r="V465" s="70"/>
      <c r="W465" s="70"/>
      <c r="X465" s="131"/>
      <c r="Y465" s="63"/>
      <c r="Z465" s="63"/>
      <c r="AA465" s="70"/>
      <c r="AB465" s="132"/>
      <c r="AC465" s="132"/>
      <c r="AD465" s="66"/>
      <c r="AE465" s="129"/>
      <c r="AF465" s="66"/>
      <c r="AG465" s="129"/>
      <c r="AH465" s="63"/>
      <c r="AI465" s="63"/>
      <c r="AJ465" s="63"/>
      <c r="AK465" s="129"/>
      <c r="AL465" s="129"/>
      <c r="AM465" s="129"/>
      <c r="AN465" s="129"/>
      <c r="AO465" s="63"/>
    </row>
    <row r="466" spans="1:41" s="134" customFormat="1" ht="21" x14ac:dyDescent="0.25">
      <c r="A466" s="63"/>
      <c r="B466" s="63"/>
      <c r="C466" s="63"/>
      <c r="D466" s="128"/>
      <c r="E466" s="128"/>
      <c r="F466" s="128"/>
      <c r="G466" s="63"/>
      <c r="H466" s="63"/>
      <c r="I466" s="130"/>
      <c r="J466" s="70"/>
      <c r="K466" s="130"/>
      <c r="L466" s="130"/>
      <c r="M466" s="130"/>
      <c r="N466" s="70"/>
      <c r="O466" s="130"/>
      <c r="P466" s="70"/>
      <c r="Q466" s="130"/>
      <c r="R466" s="130"/>
      <c r="S466" s="63"/>
      <c r="T466" s="63"/>
      <c r="U466" s="70"/>
      <c r="V466" s="70"/>
      <c r="W466" s="70"/>
      <c r="X466" s="131"/>
      <c r="Y466" s="63"/>
      <c r="Z466" s="63"/>
      <c r="AA466" s="70"/>
      <c r="AB466" s="132"/>
      <c r="AC466" s="132"/>
      <c r="AD466" s="66"/>
      <c r="AE466" s="129"/>
      <c r="AF466" s="66"/>
      <c r="AG466" s="129"/>
      <c r="AH466" s="63"/>
      <c r="AI466" s="63"/>
      <c r="AJ466" s="63"/>
      <c r="AK466" s="129"/>
      <c r="AL466" s="129"/>
      <c r="AM466" s="129"/>
      <c r="AN466" s="129"/>
      <c r="AO466" s="63"/>
    </row>
    <row r="467" spans="1:41" s="134" customFormat="1" ht="21" x14ac:dyDescent="0.25">
      <c r="A467" s="63"/>
      <c r="B467" s="63"/>
      <c r="C467" s="63"/>
      <c r="D467" s="128"/>
      <c r="E467" s="128"/>
      <c r="F467" s="128"/>
      <c r="G467" s="63"/>
      <c r="H467" s="63"/>
      <c r="I467" s="130"/>
      <c r="J467" s="70"/>
      <c r="K467" s="130"/>
      <c r="L467" s="130"/>
      <c r="M467" s="130"/>
      <c r="N467" s="70"/>
      <c r="O467" s="130"/>
      <c r="P467" s="70"/>
      <c r="Q467" s="130"/>
      <c r="R467" s="130"/>
      <c r="S467" s="63"/>
      <c r="T467" s="63"/>
      <c r="U467" s="70"/>
      <c r="V467" s="70"/>
      <c r="W467" s="70"/>
      <c r="X467" s="131"/>
      <c r="Y467" s="63"/>
      <c r="Z467" s="63"/>
      <c r="AA467" s="70"/>
      <c r="AB467" s="132"/>
      <c r="AC467" s="132"/>
      <c r="AD467" s="66"/>
      <c r="AE467" s="129"/>
      <c r="AF467" s="66"/>
      <c r="AG467" s="129"/>
      <c r="AH467" s="63"/>
      <c r="AI467" s="63"/>
      <c r="AJ467" s="63"/>
      <c r="AK467" s="129"/>
      <c r="AL467" s="129"/>
      <c r="AM467" s="129"/>
      <c r="AN467" s="129"/>
      <c r="AO467" s="63"/>
    </row>
    <row r="468" spans="1:41" s="134" customFormat="1" ht="21" x14ac:dyDescent="0.25">
      <c r="A468" s="63"/>
      <c r="B468" s="63"/>
      <c r="C468" s="63"/>
      <c r="D468" s="128"/>
      <c r="E468" s="128"/>
      <c r="F468" s="128"/>
      <c r="G468" s="63"/>
      <c r="H468" s="63"/>
      <c r="I468" s="130"/>
      <c r="J468" s="70"/>
      <c r="K468" s="130"/>
      <c r="L468" s="130"/>
      <c r="M468" s="130"/>
      <c r="N468" s="70"/>
      <c r="O468" s="130"/>
      <c r="P468" s="70"/>
      <c r="Q468" s="130"/>
      <c r="R468" s="130"/>
      <c r="S468" s="63"/>
      <c r="T468" s="63"/>
      <c r="U468" s="70"/>
      <c r="V468" s="70"/>
      <c r="W468" s="70"/>
      <c r="X468" s="131"/>
      <c r="Y468" s="63"/>
      <c r="Z468" s="63"/>
      <c r="AA468" s="70"/>
      <c r="AB468" s="132"/>
      <c r="AC468" s="132"/>
      <c r="AD468" s="66"/>
      <c r="AE468" s="129"/>
      <c r="AF468" s="66"/>
      <c r="AG468" s="129"/>
      <c r="AH468" s="63"/>
      <c r="AI468" s="63"/>
      <c r="AJ468" s="63"/>
      <c r="AK468" s="129"/>
      <c r="AL468" s="129"/>
      <c r="AM468" s="129"/>
      <c r="AN468" s="129"/>
      <c r="AO468" s="63"/>
    </row>
    <row r="469" spans="1:41" s="134" customFormat="1" ht="21" x14ac:dyDescent="0.25">
      <c r="A469" s="63"/>
      <c r="B469" s="63"/>
      <c r="C469" s="63"/>
      <c r="D469" s="128"/>
      <c r="E469" s="128"/>
      <c r="F469" s="128"/>
      <c r="G469" s="63"/>
      <c r="H469" s="63"/>
      <c r="I469" s="130"/>
      <c r="J469" s="70"/>
      <c r="K469" s="130"/>
      <c r="L469" s="130"/>
      <c r="M469" s="130"/>
      <c r="N469" s="70"/>
      <c r="O469" s="130"/>
      <c r="P469" s="70"/>
      <c r="Q469" s="130"/>
      <c r="R469" s="130"/>
      <c r="S469" s="63"/>
      <c r="T469" s="63"/>
      <c r="U469" s="70"/>
      <c r="V469" s="70"/>
      <c r="W469" s="70"/>
      <c r="X469" s="131"/>
      <c r="Y469" s="63"/>
      <c r="Z469" s="63"/>
      <c r="AA469" s="70"/>
      <c r="AB469" s="132"/>
      <c r="AC469" s="132"/>
      <c r="AD469" s="66"/>
      <c r="AE469" s="129"/>
      <c r="AF469" s="66"/>
      <c r="AG469" s="129"/>
      <c r="AH469" s="63"/>
      <c r="AI469" s="63"/>
      <c r="AJ469" s="63"/>
      <c r="AK469" s="129"/>
      <c r="AL469" s="129"/>
      <c r="AM469" s="129"/>
      <c r="AN469" s="129"/>
      <c r="AO469" s="63"/>
    </row>
    <row r="470" spans="1:41" s="134" customFormat="1" ht="21" x14ac:dyDescent="0.25">
      <c r="A470" s="63"/>
      <c r="B470" s="63"/>
      <c r="C470" s="63"/>
      <c r="D470" s="128"/>
      <c r="E470" s="128"/>
      <c r="F470" s="128"/>
      <c r="G470" s="63"/>
      <c r="H470" s="63"/>
      <c r="I470" s="130"/>
      <c r="J470" s="70"/>
      <c r="K470" s="130"/>
      <c r="L470" s="130"/>
      <c r="M470" s="130"/>
      <c r="N470" s="70"/>
      <c r="O470" s="130"/>
      <c r="P470" s="70"/>
      <c r="Q470" s="130"/>
      <c r="R470" s="130"/>
      <c r="S470" s="63"/>
      <c r="T470" s="63"/>
      <c r="U470" s="70"/>
      <c r="V470" s="70"/>
      <c r="W470" s="70"/>
      <c r="X470" s="131"/>
      <c r="Y470" s="63"/>
      <c r="Z470" s="63"/>
      <c r="AA470" s="70"/>
      <c r="AB470" s="132"/>
      <c r="AC470" s="132"/>
      <c r="AD470" s="66"/>
      <c r="AE470" s="129"/>
      <c r="AF470" s="66"/>
      <c r="AG470" s="129"/>
      <c r="AH470" s="63"/>
      <c r="AI470" s="63"/>
      <c r="AJ470" s="63"/>
      <c r="AK470" s="129"/>
      <c r="AL470" s="129"/>
      <c r="AM470" s="129"/>
      <c r="AN470" s="129"/>
      <c r="AO470" s="63"/>
    </row>
    <row r="471" spans="1:41" s="134" customFormat="1" ht="21" x14ac:dyDescent="0.25">
      <c r="A471" s="63"/>
      <c r="B471" s="63"/>
      <c r="C471" s="63"/>
      <c r="D471" s="128"/>
      <c r="E471" s="128"/>
      <c r="F471" s="128"/>
      <c r="G471" s="63"/>
      <c r="H471" s="63"/>
      <c r="I471" s="130"/>
      <c r="J471" s="70"/>
      <c r="K471" s="130"/>
      <c r="L471" s="130"/>
      <c r="M471" s="130"/>
      <c r="N471" s="70"/>
      <c r="O471" s="130"/>
      <c r="P471" s="70"/>
      <c r="Q471" s="130"/>
      <c r="R471" s="130"/>
      <c r="S471" s="63"/>
      <c r="T471" s="63"/>
      <c r="U471" s="70"/>
      <c r="V471" s="70"/>
      <c r="W471" s="70"/>
      <c r="X471" s="131"/>
      <c r="Y471" s="63"/>
      <c r="Z471" s="63"/>
      <c r="AA471" s="70"/>
      <c r="AB471" s="132"/>
      <c r="AC471" s="132"/>
      <c r="AD471" s="66"/>
      <c r="AE471" s="129"/>
      <c r="AF471" s="66"/>
      <c r="AG471" s="129"/>
      <c r="AH471" s="63"/>
      <c r="AI471" s="63"/>
      <c r="AJ471" s="63"/>
      <c r="AK471" s="129"/>
      <c r="AL471" s="129"/>
      <c r="AM471" s="129"/>
      <c r="AN471" s="129"/>
      <c r="AO471" s="63"/>
    </row>
    <row r="472" spans="1:41" s="134" customFormat="1" ht="21" x14ac:dyDescent="0.25">
      <c r="A472" s="63"/>
      <c r="B472" s="63"/>
      <c r="C472" s="63"/>
      <c r="D472" s="128"/>
      <c r="E472" s="128"/>
      <c r="F472" s="128"/>
      <c r="G472" s="63"/>
      <c r="H472" s="63"/>
      <c r="I472" s="130"/>
      <c r="J472" s="70"/>
      <c r="K472" s="130"/>
      <c r="L472" s="130"/>
      <c r="M472" s="130"/>
      <c r="N472" s="70"/>
      <c r="O472" s="130"/>
      <c r="P472" s="70"/>
      <c r="Q472" s="130"/>
      <c r="R472" s="130"/>
      <c r="S472" s="63"/>
      <c r="T472" s="63"/>
      <c r="U472" s="70"/>
      <c r="V472" s="70"/>
      <c r="W472" s="70"/>
      <c r="X472" s="131"/>
      <c r="Y472" s="63"/>
      <c r="Z472" s="63"/>
      <c r="AA472" s="70"/>
      <c r="AB472" s="132"/>
      <c r="AC472" s="132"/>
      <c r="AD472" s="66"/>
      <c r="AE472" s="129"/>
      <c r="AF472" s="66"/>
      <c r="AG472" s="129"/>
      <c r="AH472" s="63"/>
      <c r="AI472" s="63"/>
      <c r="AJ472" s="63"/>
      <c r="AK472" s="129"/>
      <c r="AL472" s="129"/>
      <c r="AM472" s="129"/>
      <c r="AN472" s="129"/>
      <c r="AO472" s="63"/>
    </row>
    <row r="473" spans="1:41" s="134" customFormat="1" ht="21" x14ac:dyDescent="0.25">
      <c r="A473" s="63"/>
      <c r="B473" s="63"/>
      <c r="C473" s="63"/>
      <c r="D473" s="128"/>
      <c r="E473" s="128"/>
      <c r="F473" s="128"/>
      <c r="G473" s="63"/>
      <c r="H473" s="63"/>
      <c r="I473" s="130"/>
      <c r="J473" s="70"/>
      <c r="K473" s="130"/>
      <c r="L473" s="130"/>
      <c r="M473" s="130"/>
      <c r="N473" s="70"/>
      <c r="O473" s="130"/>
      <c r="P473" s="70"/>
      <c r="Q473" s="130"/>
      <c r="R473" s="130"/>
      <c r="S473" s="63"/>
      <c r="T473" s="63"/>
      <c r="U473" s="70"/>
      <c r="V473" s="70"/>
      <c r="W473" s="70"/>
      <c r="X473" s="131"/>
      <c r="Y473" s="63"/>
      <c r="Z473" s="63"/>
      <c r="AA473" s="70"/>
      <c r="AB473" s="132"/>
      <c r="AC473" s="132"/>
      <c r="AD473" s="66"/>
      <c r="AE473" s="129"/>
      <c r="AF473" s="66"/>
      <c r="AG473" s="129"/>
      <c r="AH473" s="63"/>
      <c r="AI473" s="63"/>
      <c r="AJ473" s="63"/>
      <c r="AK473" s="129"/>
      <c r="AL473" s="129"/>
      <c r="AM473" s="129"/>
      <c r="AN473" s="129"/>
      <c r="AO473" s="63"/>
    </row>
    <row r="474" spans="1:41" s="134" customFormat="1" ht="21" x14ac:dyDescent="0.25">
      <c r="A474" s="63"/>
      <c r="B474" s="63"/>
      <c r="C474" s="63"/>
      <c r="D474" s="128"/>
      <c r="E474" s="128"/>
      <c r="F474" s="128"/>
      <c r="G474" s="63"/>
      <c r="H474" s="63"/>
      <c r="I474" s="130"/>
      <c r="J474" s="70"/>
      <c r="K474" s="130"/>
      <c r="L474" s="130"/>
      <c r="M474" s="130"/>
      <c r="N474" s="70"/>
      <c r="O474" s="130"/>
      <c r="P474" s="70"/>
      <c r="Q474" s="130"/>
      <c r="R474" s="130"/>
      <c r="S474" s="63"/>
      <c r="T474" s="63"/>
      <c r="U474" s="70"/>
      <c r="V474" s="70"/>
      <c r="W474" s="70"/>
      <c r="X474" s="131"/>
      <c r="Y474" s="63"/>
      <c r="Z474" s="63"/>
      <c r="AA474" s="70"/>
      <c r="AB474" s="132"/>
      <c r="AC474" s="132"/>
      <c r="AD474" s="66"/>
      <c r="AE474" s="129"/>
      <c r="AF474" s="66"/>
      <c r="AG474" s="129"/>
      <c r="AH474" s="63"/>
      <c r="AI474" s="63"/>
      <c r="AJ474" s="63"/>
      <c r="AK474" s="129"/>
      <c r="AL474" s="129"/>
      <c r="AM474" s="129"/>
      <c r="AN474" s="129"/>
      <c r="AO474" s="63"/>
    </row>
    <row r="475" spans="1:41" s="134" customFormat="1" ht="21" x14ac:dyDescent="0.25">
      <c r="A475" s="63"/>
      <c r="B475" s="63"/>
      <c r="C475" s="63"/>
      <c r="D475" s="128"/>
      <c r="E475" s="128"/>
      <c r="F475" s="128"/>
      <c r="G475" s="63"/>
      <c r="H475" s="63"/>
      <c r="I475" s="130"/>
      <c r="J475" s="70"/>
      <c r="K475" s="130"/>
      <c r="L475" s="130"/>
      <c r="M475" s="130"/>
      <c r="N475" s="70"/>
      <c r="O475" s="130"/>
      <c r="P475" s="70"/>
      <c r="Q475" s="130"/>
      <c r="R475" s="130"/>
      <c r="S475" s="63"/>
      <c r="T475" s="63"/>
      <c r="U475" s="70"/>
      <c r="V475" s="70"/>
      <c r="W475" s="70"/>
      <c r="X475" s="131"/>
      <c r="Y475" s="63"/>
      <c r="Z475" s="63"/>
      <c r="AA475" s="70"/>
      <c r="AB475" s="132"/>
      <c r="AC475" s="132"/>
      <c r="AD475" s="66"/>
      <c r="AE475" s="129"/>
      <c r="AF475" s="66"/>
      <c r="AG475" s="129"/>
      <c r="AH475" s="63"/>
      <c r="AI475" s="63"/>
      <c r="AJ475" s="63"/>
      <c r="AK475" s="129"/>
      <c r="AL475" s="129"/>
      <c r="AM475" s="129"/>
      <c r="AN475" s="129"/>
      <c r="AO475" s="63"/>
    </row>
    <row r="476" spans="1:41" s="134" customFormat="1" ht="21" x14ac:dyDescent="0.25">
      <c r="A476" s="63"/>
      <c r="B476" s="63"/>
      <c r="C476" s="63"/>
      <c r="D476" s="128"/>
      <c r="E476" s="128"/>
      <c r="F476" s="128"/>
      <c r="G476" s="63"/>
      <c r="H476" s="63"/>
      <c r="I476" s="130"/>
      <c r="J476" s="70"/>
      <c r="K476" s="130"/>
      <c r="L476" s="130"/>
      <c r="M476" s="130"/>
      <c r="N476" s="70"/>
      <c r="O476" s="130"/>
      <c r="P476" s="70"/>
      <c r="Q476" s="130"/>
      <c r="R476" s="130"/>
      <c r="S476" s="63"/>
      <c r="T476" s="63"/>
      <c r="U476" s="70"/>
      <c r="V476" s="70"/>
      <c r="W476" s="70"/>
      <c r="X476" s="131"/>
      <c r="Y476" s="63"/>
      <c r="Z476" s="63"/>
      <c r="AA476" s="70"/>
      <c r="AB476" s="132"/>
      <c r="AC476" s="132"/>
      <c r="AD476" s="66"/>
      <c r="AE476" s="129"/>
      <c r="AF476" s="66"/>
      <c r="AG476" s="129"/>
      <c r="AH476" s="63"/>
      <c r="AI476" s="63"/>
      <c r="AJ476" s="63"/>
      <c r="AK476" s="129"/>
      <c r="AL476" s="129"/>
      <c r="AM476" s="129"/>
      <c r="AN476" s="129"/>
      <c r="AO476" s="63"/>
    </row>
    <row r="477" spans="1:41" s="134" customFormat="1" ht="21" x14ac:dyDescent="0.25">
      <c r="A477" s="63"/>
      <c r="B477" s="63"/>
      <c r="C477" s="63"/>
      <c r="D477" s="128"/>
      <c r="E477" s="128"/>
      <c r="F477" s="128"/>
      <c r="G477" s="63"/>
      <c r="H477" s="63"/>
      <c r="I477" s="130"/>
      <c r="J477" s="70"/>
      <c r="K477" s="130"/>
      <c r="L477" s="130"/>
      <c r="M477" s="130"/>
      <c r="N477" s="70"/>
      <c r="O477" s="130"/>
      <c r="P477" s="70"/>
      <c r="Q477" s="130"/>
      <c r="R477" s="130"/>
      <c r="S477" s="63"/>
      <c r="T477" s="63"/>
      <c r="U477" s="70"/>
      <c r="V477" s="70"/>
      <c r="W477" s="70"/>
      <c r="X477" s="131"/>
      <c r="Y477" s="63"/>
      <c r="Z477" s="63"/>
      <c r="AA477" s="70"/>
      <c r="AB477" s="132"/>
      <c r="AC477" s="132"/>
      <c r="AD477" s="66"/>
      <c r="AE477" s="129"/>
      <c r="AF477" s="66"/>
      <c r="AG477" s="129"/>
      <c r="AH477" s="63"/>
      <c r="AI477" s="63"/>
      <c r="AJ477" s="63"/>
      <c r="AK477" s="129"/>
      <c r="AL477" s="129"/>
      <c r="AM477" s="129"/>
      <c r="AN477" s="129"/>
      <c r="AO477" s="63"/>
    </row>
    <row r="478" spans="1:41" s="134" customFormat="1" ht="21" x14ac:dyDescent="0.25">
      <c r="A478" s="63"/>
      <c r="B478" s="63"/>
      <c r="C478" s="63"/>
      <c r="D478" s="128"/>
      <c r="E478" s="128"/>
      <c r="F478" s="128"/>
      <c r="G478" s="63"/>
      <c r="H478" s="63"/>
      <c r="I478" s="130"/>
      <c r="J478" s="70"/>
      <c r="K478" s="130"/>
      <c r="L478" s="130"/>
      <c r="M478" s="130"/>
      <c r="N478" s="70"/>
      <c r="O478" s="130"/>
      <c r="P478" s="70"/>
      <c r="Q478" s="130"/>
      <c r="R478" s="130"/>
      <c r="S478" s="63"/>
      <c r="T478" s="63"/>
      <c r="U478" s="70"/>
      <c r="V478" s="70"/>
      <c r="W478" s="70"/>
      <c r="X478" s="131"/>
      <c r="Y478" s="63"/>
      <c r="Z478" s="63"/>
      <c r="AA478" s="70"/>
      <c r="AB478" s="132"/>
      <c r="AC478" s="132"/>
      <c r="AD478" s="66"/>
      <c r="AE478" s="129"/>
      <c r="AF478" s="66"/>
      <c r="AG478" s="129"/>
      <c r="AH478" s="63"/>
      <c r="AI478" s="63"/>
      <c r="AJ478" s="63"/>
      <c r="AK478" s="129"/>
      <c r="AL478" s="129"/>
      <c r="AM478" s="129"/>
      <c r="AN478" s="129"/>
      <c r="AO478" s="63"/>
    </row>
    <row r="479" spans="1:41" s="134" customFormat="1" ht="21" x14ac:dyDescent="0.25">
      <c r="A479" s="63"/>
      <c r="B479" s="63"/>
      <c r="C479" s="63"/>
      <c r="D479" s="128"/>
      <c r="E479" s="128"/>
      <c r="F479" s="128"/>
      <c r="G479" s="63"/>
      <c r="H479" s="63"/>
      <c r="I479" s="130"/>
      <c r="J479" s="70"/>
      <c r="K479" s="130"/>
      <c r="L479" s="130"/>
      <c r="M479" s="130"/>
      <c r="N479" s="70"/>
      <c r="O479" s="130"/>
      <c r="P479" s="70"/>
      <c r="Q479" s="130"/>
      <c r="R479" s="130"/>
      <c r="S479" s="63"/>
      <c r="T479" s="63"/>
      <c r="U479" s="70"/>
      <c r="V479" s="70"/>
      <c r="W479" s="70"/>
      <c r="X479" s="131"/>
      <c r="Y479" s="63"/>
      <c r="Z479" s="63"/>
      <c r="AA479" s="70"/>
      <c r="AB479" s="132"/>
      <c r="AC479" s="132"/>
      <c r="AD479" s="66"/>
      <c r="AE479" s="129"/>
      <c r="AF479" s="66"/>
      <c r="AG479" s="129"/>
      <c r="AH479" s="63"/>
      <c r="AI479" s="63"/>
      <c r="AJ479" s="63"/>
      <c r="AK479" s="129"/>
      <c r="AL479" s="129"/>
      <c r="AM479" s="129"/>
      <c r="AN479" s="129"/>
      <c r="AO479" s="63"/>
    </row>
    <row r="480" spans="1:41" s="134" customFormat="1" ht="21" x14ac:dyDescent="0.25">
      <c r="A480" s="63"/>
      <c r="B480" s="63"/>
      <c r="C480" s="63"/>
      <c r="D480" s="128"/>
      <c r="E480" s="128"/>
      <c r="F480" s="128"/>
      <c r="G480" s="63"/>
      <c r="H480" s="63"/>
      <c r="I480" s="130"/>
      <c r="J480" s="70"/>
      <c r="K480" s="130"/>
      <c r="L480" s="130"/>
      <c r="M480" s="130"/>
      <c r="N480" s="70"/>
      <c r="O480" s="130"/>
      <c r="P480" s="70"/>
      <c r="Q480" s="130"/>
      <c r="R480" s="130"/>
      <c r="S480" s="63"/>
      <c r="T480" s="63"/>
      <c r="U480" s="70"/>
      <c r="V480" s="70"/>
      <c r="W480" s="70"/>
      <c r="X480" s="131"/>
      <c r="Y480" s="63"/>
      <c r="Z480" s="63"/>
      <c r="AA480" s="70"/>
      <c r="AB480" s="132"/>
      <c r="AC480" s="132"/>
      <c r="AD480" s="66"/>
      <c r="AE480" s="129"/>
      <c r="AF480" s="66"/>
      <c r="AG480" s="129"/>
      <c r="AH480" s="63"/>
      <c r="AI480" s="63"/>
      <c r="AJ480" s="63"/>
      <c r="AK480" s="129"/>
      <c r="AL480" s="129"/>
      <c r="AM480" s="129"/>
      <c r="AN480" s="129"/>
      <c r="AO480" s="63"/>
    </row>
    <row r="481" spans="1:41" s="134" customFormat="1" ht="21" x14ac:dyDescent="0.25">
      <c r="A481" s="63"/>
      <c r="B481" s="63"/>
      <c r="C481" s="63"/>
      <c r="D481" s="128"/>
      <c r="E481" s="128"/>
      <c r="F481" s="128"/>
      <c r="G481" s="63"/>
      <c r="H481" s="63"/>
      <c r="I481" s="130"/>
      <c r="J481" s="70"/>
      <c r="K481" s="130"/>
      <c r="L481" s="130"/>
      <c r="M481" s="130"/>
      <c r="N481" s="70"/>
      <c r="O481" s="130"/>
      <c r="P481" s="70"/>
      <c r="Q481" s="130"/>
      <c r="R481" s="130"/>
      <c r="S481" s="63"/>
      <c r="T481" s="63"/>
      <c r="U481" s="70"/>
      <c r="V481" s="70"/>
      <c r="W481" s="70"/>
      <c r="X481" s="131"/>
      <c r="Y481" s="63"/>
      <c r="Z481" s="63"/>
      <c r="AA481" s="70"/>
      <c r="AB481" s="132"/>
      <c r="AC481" s="132"/>
      <c r="AD481" s="66"/>
      <c r="AE481" s="129"/>
      <c r="AF481" s="66"/>
      <c r="AG481" s="129"/>
      <c r="AH481" s="63"/>
      <c r="AI481" s="63"/>
      <c r="AJ481" s="63"/>
      <c r="AK481" s="129"/>
      <c r="AL481" s="129"/>
      <c r="AM481" s="129"/>
      <c r="AN481" s="129"/>
      <c r="AO481" s="63"/>
    </row>
    <row r="482" spans="1:41" s="134" customFormat="1" ht="21" x14ac:dyDescent="0.25">
      <c r="A482" s="63"/>
      <c r="B482" s="63"/>
      <c r="C482" s="63"/>
      <c r="D482" s="128"/>
      <c r="E482" s="128"/>
      <c r="F482" s="128"/>
      <c r="G482" s="63"/>
      <c r="H482" s="63"/>
      <c r="I482" s="130"/>
      <c r="J482" s="70"/>
      <c r="K482" s="130"/>
      <c r="L482" s="130"/>
      <c r="M482" s="130"/>
      <c r="N482" s="70"/>
      <c r="O482" s="130"/>
      <c r="P482" s="70"/>
      <c r="Q482" s="130"/>
      <c r="R482" s="130"/>
      <c r="S482" s="63"/>
      <c r="T482" s="63"/>
      <c r="U482" s="70"/>
      <c r="V482" s="70"/>
      <c r="W482" s="70"/>
      <c r="X482" s="131"/>
      <c r="Y482" s="63"/>
      <c r="Z482" s="63"/>
      <c r="AA482" s="70"/>
      <c r="AB482" s="132"/>
      <c r="AC482" s="132"/>
      <c r="AD482" s="66"/>
      <c r="AE482" s="129"/>
      <c r="AF482" s="66"/>
      <c r="AG482" s="129"/>
      <c r="AH482" s="63"/>
      <c r="AI482" s="63"/>
      <c r="AJ482" s="63"/>
      <c r="AK482" s="129"/>
      <c r="AL482" s="129"/>
      <c r="AM482" s="129"/>
      <c r="AN482" s="129"/>
      <c r="AO482" s="63"/>
    </row>
    <row r="483" spans="1:41" s="134" customFormat="1" ht="21" x14ac:dyDescent="0.25">
      <c r="A483" s="63"/>
      <c r="B483" s="63"/>
      <c r="C483" s="63"/>
      <c r="D483" s="128"/>
      <c r="E483" s="128"/>
      <c r="F483" s="128"/>
      <c r="G483" s="63"/>
      <c r="H483" s="63"/>
      <c r="I483" s="130"/>
      <c r="J483" s="70"/>
      <c r="K483" s="130"/>
      <c r="L483" s="130"/>
      <c r="M483" s="130"/>
      <c r="N483" s="70"/>
      <c r="O483" s="130"/>
      <c r="P483" s="70"/>
      <c r="Q483" s="130"/>
      <c r="R483" s="130"/>
      <c r="S483" s="63"/>
      <c r="T483" s="63"/>
      <c r="U483" s="70"/>
      <c r="V483" s="70"/>
      <c r="W483" s="70"/>
      <c r="X483" s="131"/>
      <c r="Y483" s="63"/>
      <c r="Z483" s="63"/>
      <c r="AA483" s="70"/>
      <c r="AB483" s="132"/>
      <c r="AC483" s="132"/>
      <c r="AD483" s="66"/>
      <c r="AE483" s="129"/>
      <c r="AF483" s="66"/>
      <c r="AG483" s="129"/>
      <c r="AH483" s="63"/>
      <c r="AI483" s="63"/>
      <c r="AJ483" s="63"/>
      <c r="AK483" s="129"/>
      <c r="AL483" s="129"/>
      <c r="AM483" s="129"/>
      <c r="AN483" s="129"/>
      <c r="AO483" s="63"/>
    </row>
    <row r="484" spans="1:41" s="134" customFormat="1" ht="21" x14ac:dyDescent="0.25">
      <c r="A484" s="63"/>
      <c r="B484" s="63"/>
      <c r="C484" s="63"/>
      <c r="D484" s="128"/>
      <c r="E484" s="128"/>
      <c r="F484" s="128"/>
      <c r="G484" s="63"/>
      <c r="H484" s="63"/>
      <c r="I484" s="130"/>
      <c r="J484" s="70"/>
      <c r="K484" s="130"/>
      <c r="L484" s="130"/>
      <c r="M484" s="130"/>
      <c r="N484" s="70"/>
      <c r="O484" s="130"/>
      <c r="P484" s="70"/>
      <c r="Q484" s="130"/>
      <c r="R484" s="130"/>
      <c r="S484" s="63"/>
      <c r="T484" s="63"/>
      <c r="U484" s="70"/>
      <c r="V484" s="70"/>
      <c r="W484" s="70"/>
      <c r="X484" s="131"/>
      <c r="Y484" s="63"/>
      <c r="Z484" s="63"/>
      <c r="AA484" s="70"/>
      <c r="AB484" s="132"/>
      <c r="AC484" s="132"/>
      <c r="AD484" s="66"/>
      <c r="AE484" s="129"/>
      <c r="AF484" s="66"/>
      <c r="AG484" s="129"/>
      <c r="AH484" s="63"/>
      <c r="AI484" s="63"/>
      <c r="AJ484" s="63"/>
      <c r="AK484" s="129"/>
      <c r="AL484" s="129"/>
      <c r="AM484" s="129"/>
      <c r="AN484" s="129"/>
      <c r="AO484" s="63"/>
    </row>
    <row r="485" spans="1:41" s="134" customFormat="1" ht="21" x14ac:dyDescent="0.25">
      <c r="A485" s="63"/>
      <c r="B485" s="63"/>
      <c r="C485" s="63"/>
      <c r="D485" s="128"/>
      <c r="E485" s="128"/>
      <c r="F485" s="128"/>
      <c r="G485" s="63"/>
      <c r="H485" s="63"/>
      <c r="I485" s="130"/>
      <c r="J485" s="70"/>
      <c r="K485" s="130"/>
      <c r="L485" s="130"/>
      <c r="M485" s="130"/>
      <c r="N485" s="70"/>
      <c r="O485" s="130"/>
      <c r="P485" s="70"/>
      <c r="Q485" s="130"/>
      <c r="R485" s="130"/>
      <c r="S485" s="63"/>
      <c r="T485" s="63"/>
      <c r="U485" s="70"/>
      <c r="V485" s="70"/>
      <c r="W485" s="70"/>
      <c r="X485" s="131"/>
      <c r="Y485" s="63"/>
      <c r="Z485" s="63"/>
      <c r="AA485" s="70"/>
      <c r="AB485" s="132"/>
      <c r="AC485" s="132"/>
      <c r="AD485" s="66"/>
      <c r="AE485" s="129"/>
      <c r="AF485" s="66"/>
      <c r="AG485" s="129"/>
      <c r="AH485" s="63"/>
      <c r="AI485" s="63"/>
      <c r="AJ485" s="63"/>
      <c r="AK485" s="129"/>
      <c r="AL485" s="129"/>
      <c r="AM485" s="129"/>
      <c r="AN485" s="129"/>
      <c r="AO485" s="63"/>
    </row>
    <row r="486" spans="1:41" s="134" customFormat="1" ht="21" x14ac:dyDescent="0.25">
      <c r="A486" s="63"/>
      <c r="B486" s="63"/>
      <c r="C486" s="63"/>
      <c r="D486" s="128"/>
      <c r="E486" s="128"/>
      <c r="F486" s="128"/>
      <c r="G486" s="63"/>
      <c r="H486" s="63"/>
      <c r="I486" s="130"/>
      <c r="J486" s="70"/>
      <c r="K486" s="130"/>
      <c r="L486" s="130"/>
      <c r="M486" s="130"/>
      <c r="N486" s="70"/>
      <c r="O486" s="130"/>
      <c r="P486" s="70"/>
      <c r="Q486" s="130"/>
      <c r="R486" s="130"/>
      <c r="S486" s="63"/>
      <c r="T486" s="63"/>
      <c r="U486" s="70"/>
      <c r="V486" s="70"/>
      <c r="W486" s="70"/>
      <c r="X486" s="131"/>
      <c r="Y486" s="63"/>
      <c r="Z486" s="63"/>
      <c r="AA486" s="70"/>
      <c r="AB486" s="132"/>
      <c r="AC486" s="132"/>
      <c r="AD486" s="66"/>
      <c r="AE486" s="129"/>
      <c r="AF486" s="66"/>
      <c r="AG486" s="129"/>
      <c r="AH486" s="63"/>
      <c r="AI486" s="63"/>
      <c r="AJ486" s="63"/>
      <c r="AK486" s="129"/>
      <c r="AL486" s="129"/>
      <c r="AM486" s="129"/>
      <c r="AN486" s="129"/>
      <c r="AO486" s="63"/>
    </row>
    <row r="487" spans="1:41" s="134" customFormat="1" ht="21" x14ac:dyDescent="0.25">
      <c r="A487" s="63"/>
      <c r="B487" s="63"/>
      <c r="C487" s="63"/>
      <c r="D487" s="128"/>
      <c r="E487" s="128"/>
      <c r="F487" s="128"/>
      <c r="G487" s="63"/>
      <c r="H487" s="63"/>
      <c r="I487" s="130"/>
      <c r="J487" s="70"/>
      <c r="K487" s="130"/>
      <c r="L487" s="130"/>
      <c r="M487" s="130"/>
      <c r="N487" s="70"/>
      <c r="O487" s="130"/>
      <c r="P487" s="70"/>
      <c r="Q487" s="130"/>
      <c r="R487" s="130"/>
      <c r="S487" s="63"/>
      <c r="T487" s="63"/>
      <c r="U487" s="70"/>
      <c r="V487" s="70"/>
      <c r="W487" s="70"/>
      <c r="X487" s="131"/>
      <c r="Y487" s="63"/>
      <c r="Z487" s="63"/>
      <c r="AA487" s="70"/>
      <c r="AB487" s="132"/>
      <c r="AC487" s="132"/>
      <c r="AD487" s="66"/>
      <c r="AE487" s="129"/>
      <c r="AF487" s="66"/>
      <c r="AG487" s="129"/>
      <c r="AH487" s="63"/>
      <c r="AI487" s="63"/>
      <c r="AJ487" s="63"/>
      <c r="AK487" s="129"/>
      <c r="AL487" s="129"/>
      <c r="AM487" s="129"/>
      <c r="AN487" s="129"/>
      <c r="AO487" s="63"/>
    </row>
    <row r="488" spans="1:41" s="134" customFormat="1" ht="21" x14ac:dyDescent="0.25">
      <c r="A488" s="63"/>
      <c r="B488" s="63"/>
      <c r="C488" s="63"/>
      <c r="D488" s="128"/>
      <c r="E488" s="128"/>
      <c r="F488" s="128"/>
      <c r="G488" s="63"/>
      <c r="H488" s="63"/>
      <c r="I488" s="130"/>
      <c r="J488" s="70"/>
      <c r="K488" s="130"/>
      <c r="L488" s="130"/>
      <c r="M488" s="130"/>
      <c r="N488" s="70"/>
      <c r="O488" s="130"/>
      <c r="P488" s="70"/>
      <c r="Q488" s="130"/>
      <c r="R488" s="130"/>
      <c r="S488" s="63"/>
      <c r="T488" s="63"/>
      <c r="U488" s="70"/>
      <c r="V488" s="70"/>
      <c r="W488" s="70"/>
      <c r="X488" s="131"/>
      <c r="Y488" s="63"/>
      <c r="Z488" s="63"/>
      <c r="AA488" s="70"/>
      <c r="AB488" s="132"/>
      <c r="AC488" s="132"/>
      <c r="AD488" s="66"/>
      <c r="AE488" s="129"/>
      <c r="AF488" s="66"/>
      <c r="AG488" s="129"/>
      <c r="AH488" s="63"/>
      <c r="AI488" s="63"/>
      <c r="AJ488" s="63"/>
      <c r="AK488" s="129"/>
      <c r="AL488" s="129"/>
      <c r="AM488" s="129"/>
      <c r="AN488" s="129"/>
      <c r="AO488" s="63"/>
    </row>
    <row r="489" spans="1:41" s="134" customFormat="1" ht="21" x14ac:dyDescent="0.25">
      <c r="A489" s="63"/>
      <c r="B489" s="63"/>
      <c r="C489" s="63"/>
      <c r="D489" s="128"/>
      <c r="E489" s="128"/>
      <c r="F489" s="128"/>
      <c r="G489" s="63"/>
      <c r="H489" s="63"/>
      <c r="I489" s="130"/>
      <c r="J489" s="70"/>
      <c r="K489" s="130"/>
      <c r="L489" s="130"/>
      <c r="M489" s="130"/>
      <c r="N489" s="70"/>
      <c r="O489" s="130"/>
      <c r="P489" s="70"/>
      <c r="Q489" s="130"/>
      <c r="R489" s="130"/>
      <c r="S489" s="63"/>
      <c r="T489" s="63"/>
      <c r="U489" s="70"/>
      <c r="V489" s="70"/>
      <c r="W489" s="70"/>
      <c r="X489" s="131"/>
      <c r="Y489" s="63"/>
      <c r="Z489" s="63"/>
      <c r="AA489" s="70"/>
      <c r="AB489" s="132"/>
      <c r="AC489" s="132"/>
      <c r="AD489" s="66"/>
      <c r="AE489" s="129"/>
      <c r="AF489" s="66"/>
      <c r="AG489" s="129"/>
      <c r="AH489" s="63"/>
      <c r="AI489" s="63"/>
      <c r="AJ489" s="63"/>
      <c r="AK489" s="129"/>
      <c r="AL489" s="129"/>
      <c r="AM489" s="129"/>
      <c r="AN489" s="129"/>
      <c r="AO489" s="63"/>
    </row>
    <row r="490" spans="1:41" s="134" customFormat="1" ht="21" x14ac:dyDescent="0.25">
      <c r="A490" s="63"/>
      <c r="B490" s="63"/>
      <c r="C490" s="63"/>
      <c r="D490" s="128"/>
      <c r="E490" s="128"/>
      <c r="F490" s="128"/>
      <c r="G490" s="63"/>
      <c r="H490" s="63"/>
      <c r="I490" s="130"/>
      <c r="J490" s="70"/>
      <c r="K490" s="130"/>
      <c r="L490" s="130"/>
      <c r="M490" s="130"/>
      <c r="N490" s="70"/>
      <c r="O490" s="130"/>
      <c r="P490" s="70"/>
      <c r="Q490" s="130"/>
      <c r="R490" s="130"/>
      <c r="S490" s="63"/>
      <c r="T490" s="63"/>
      <c r="U490" s="70"/>
      <c r="V490" s="70"/>
      <c r="W490" s="70"/>
      <c r="X490" s="131"/>
      <c r="Y490" s="63"/>
      <c r="Z490" s="63"/>
      <c r="AA490" s="70"/>
      <c r="AB490" s="132"/>
      <c r="AC490" s="132"/>
      <c r="AD490" s="66"/>
      <c r="AE490" s="129"/>
      <c r="AF490" s="66"/>
      <c r="AG490" s="129"/>
      <c r="AH490" s="63"/>
      <c r="AI490" s="63"/>
      <c r="AJ490" s="63"/>
      <c r="AK490" s="129"/>
      <c r="AL490" s="129"/>
      <c r="AM490" s="129"/>
      <c r="AN490" s="129"/>
      <c r="AO490" s="63"/>
    </row>
    <row r="491" spans="1:41" s="134" customFormat="1" ht="21" x14ac:dyDescent="0.25">
      <c r="A491" s="63"/>
      <c r="B491" s="63"/>
      <c r="C491" s="63"/>
      <c r="D491" s="128"/>
      <c r="E491" s="128"/>
      <c r="F491" s="128"/>
      <c r="G491" s="63"/>
      <c r="H491" s="63"/>
      <c r="I491" s="130"/>
      <c r="J491" s="70"/>
      <c r="K491" s="130"/>
      <c r="L491" s="130"/>
      <c r="M491" s="130"/>
      <c r="N491" s="70"/>
      <c r="O491" s="130"/>
      <c r="P491" s="70"/>
      <c r="Q491" s="130"/>
      <c r="R491" s="130"/>
      <c r="S491" s="63"/>
      <c r="T491" s="63"/>
      <c r="U491" s="70"/>
      <c r="V491" s="70"/>
      <c r="W491" s="70"/>
      <c r="X491" s="131"/>
      <c r="Y491" s="63"/>
      <c r="Z491" s="63"/>
      <c r="AA491" s="70"/>
      <c r="AB491" s="132"/>
      <c r="AC491" s="132"/>
      <c r="AD491" s="66"/>
      <c r="AE491" s="129"/>
      <c r="AF491" s="66"/>
      <c r="AG491" s="129"/>
      <c r="AH491" s="63"/>
      <c r="AI491" s="63"/>
      <c r="AJ491" s="63"/>
      <c r="AK491" s="129"/>
      <c r="AL491" s="129"/>
      <c r="AM491" s="129"/>
      <c r="AN491" s="129"/>
      <c r="AO491" s="63"/>
    </row>
    <row r="492" spans="1:41" s="134" customFormat="1" ht="21" x14ac:dyDescent="0.25">
      <c r="A492" s="63"/>
      <c r="B492" s="63"/>
      <c r="C492" s="63"/>
      <c r="D492" s="128"/>
      <c r="E492" s="128"/>
      <c r="F492" s="128"/>
      <c r="G492" s="63"/>
      <c r="H492" s="63"/>
      <c r="I492" s="130"/>
      <c r="J492" s="70"/>
      <c r="K492" s="130"/>
      <c r="L492" s="130"/>
      <c r="M492" s="130"/>
      <c r="N492" s="70"/>
      <c r="O492" s="130"/>
      <c r="P492" s="70"/>
      <c r="Q492" s="130"/>
      <c r="R492" s="130"/>
      <c r="S492" s="63"/>
      <c r="T492" s="63"/>
      <c r="U492" s="70"/>
      <c r="V492" s="70"/>
      <c r="W492" s="70"/>
      <c r="X492" s="131"/>
      <c r="Y492" s="63"/>
      <c r="Z492" s="63"/>
      <c r="AA492" s="70"/>
      <c r="AB492" s="132"/>
      <c r="AC492" s="132"/>
      <c r="AD492" s="66"/>
      <c r="AE492" s="129"/>
      <c r="AF492" s="66"/>
      <c r="AG492" s="129"/>
      <c r="AH492" s="63"/>
      <c r="AI492" s="63"/>
      <c r="AJ492" s="63"/>
      <c r="AK492" s="129"/>
      <c r="AL492" s="129"/>
      <c r="AM492" s="129"/>
      <c r="AN492" s="129"/>
      <c r="AO492" s="63"/>
    </row>
    <row r="493" spans="1:41" s="134" customFormat="1" ht="21" x14ac:dyDescent="0.25">
      <c r="A493" s="63"/>
      <c r="B493" s="63"/>
      <c r="C493" s="63"/>
      <c r="D493" s="128"/>
      <c r="E493" s="128"/>
      <c r="F493" s="128"/>
      <c r="G493" s="63"/>
      <c r="H493" s="63"/>
      <c r="I493" s="130"/>
      <c r="J493" s="70"/>
      <c r="K493" s="130"/>
      <c r="L493" s="130"/>
      <c r="M493" s="130"/>
      <c r="N493" s="70"/>
      <c r="O493" s="130"/>
      <c r="P493" s="70"/>
      <c r="Q493" s="130"/>
      <c r="R493" s="130"/>
      <c r="S493" s="63"/>
      <c r="T493" s="63"/>
      <c r="U493" s="70"/>
      <c r="V493" s="70"/>
      <c r="W493" s="70"/>
      <c r="X493" s="131"/>
      <c r="Y493" s="63"/>
      <c r="Z493" s="63"/>
      <c r="AA493" s="70"/>
      <c r="AB493" s="132"/>
      <c r="AC493" s="132"/>
      <c r="AD493" s="66"/>
      <c r="AE493" s="129"/>
      <c r="AF493" s="66"/>
      <c r="AG493" s="129"/>
      <c r="AH493" s="63"/>
      <c r="AI493" s="63"/>
      <c r="AJ493" s="63"/>
      <c r="AK493" s="129"/>
      <c r="AL493" s="129"/>
      <c r="AM493" s="129"/>
      <c r="AN493" s="129"/>
      <c r="AO493" s="63"/>
    </row>
    <row r="494" spans="1:41" s="134" customFormat="1" ht="21" x14ac:dyDescent="0.25">
      <c r="A494" s="63"/>
      <c r="B494" s="63"/>
      <c r="C494" s="63"/>
      <c r="D494" s="128"/>
      <c r="E494" s="128"/>
      <c r="F494" s="128"/>
      <c r="G494" s="63"/>
      <c r="H494" s="63"/>
      <c r="I494" s="130"/>
      <c r="J494" s="70"/>
      <c r="K494" s="130"/>
      <c r="L494" s="130"/>
      <c r="M494" s="130"/>
      <c r="N494" s="70"/>
      <c r="O494" s="130"/>
      <c r="P494" s="70"/>
      <c r="Q494" s="130"/>
      <c r="R494" s="130"/>
      <c r="S494" s="63"/>
      <c r="T494" s="63"/>
      <c r="U494" s="70"/>
      <c r="V494" s="70"/>
      <c r="W494" s="70"/>
      <c r="X494" s="131"/>
      <c r="Y494" s="63"/>
      <c r="Z494" s="63"/>
      <c r="AA494" s="70"/>
      <c r="AB494" s="132"/>
      <c r="AC494" s="132"/>
      <c r="AD494" s="66"/>
      <c r="AE494" s="129"/>
      <c r="AF494" s="66"/>
      <c r="AG494" s="129"/>
      <c r="AH494" s="63"/>
      <c r="AI494" s="63"/>
      <c r="AJ494" s="63"/>
      <c r="AK494" s="129"/>
      <c r="AL494" s="129"/>
      <c r="AM494" s="129"/>
      <c r="AN494" s="129"/>
      <c r="AO494" s="63"/>
    </row>
    <row r="495" spans="1:41" s="134" customFormat="1" ht="21" x14ac:dyDescent="0.25">
      <c r="A495" s="63"/>
      <c r="B495" s="63"/>
      <c r="C495" s="63"/>
      <c r="D495" s="128"/>
      <c r="E495" s="128"/>
      <c r="F495" s="128"/>
      <c r="G495" s="63"/>
      <c r="H495" s="63"/>
      <c r="I495" s="130"/>
      <c r="J495" s="70"/>
      <c r="K495" s="130"/>
      <c r="L495" s="130"/>
      <c r="M495" s="130"/>
      <c r="N495" s="70"/>
      <c r="O495" s="130"/>
      <c r="P495" s="70"/>
      <c r="Q495" s="130"/>
      <c r="R495" s="130"/>
      <c r="S495" s="63"/>
      <c r="T495" s="63"/>
      <c r="U495" s="70"/>
      <c r="V495" s="70"/>
      <c r="W495" s="70"/>
      <c r="X495" s="131"/>
      <c r="Y495" s="63"/>
      <c r="Z495" s="63"/>
      <c r="AA495" s="70"/>
      <c r="AB495" s="132"/>
      <c r="AC495" s="132"/>
      <c r="AD495" s="66"/>
      <c r="AE495" s="129"/>
      <c r="AF495" s="66"/>
      <c r="AG495" s="129"/>
      <c r="AH495" s="63"/>
      <c r="AI495" s="63"/>
      <c r="AJ495" s="63"/>
      <c r="AK495" s="129"/>
      <c r="AL495" s="129"/>
      <c r="AM495" s="129"/>
      <c r="AN495" s="129"/>
      <c r="AO495" s="63"/>
    </row>
    <row r="496" spans="1:41" s="134" customFormat="1" ht="21" x14ac:dyDescent="0.25">
      <c r="A496" s="63"/>
      <c r="B496" s="63"/>
      <c r="C496" s="63"/>
      <c r="D496" s="128"/>
      <c r="E496" s="128"/>
      <c r="F496" s="128"/>
      <c r="G496" s="63"/>
      <c r="H496" s="63"/>
      <c r="I496" s="130"/>
      <c r="J496" s="70"/>
      <c r="K496" s="130"/>
      <c r="L496" s="130"/>
      <c r="M496" s="130"/>
      <c r="N496" s="70"/>
      <c r="O496" s="130"/>
      <c r="P496" s="70"/>
      <c r="Q496" s="130"/>
      <c r="R496" s="130"/>
      <c r="S496" s="63"/>
      <c r="T496" s="63"/>
      <c r="U496" s="70"/>
      <c r="V496" s="70"/>
      <c r="W496" s="70"/>
      <c r="X496" s="131"/>
      <c r="Y496" s="63"/>
      <c r="Z496" s="63"/>
      <c r="AA496" s="70"/>
      <c r="AB496" s="132"/>
      <c r="AC496" s="132"/>
      <c r="AD496" s="66"/>
      <c r="AE496" s="129"/>
      <c r="AF496" s="66"/>
      <c r="AG496" s="129"/>
      <c r="AH496" s="63"/>
      <c r="AI496" s="63"/>
      <c r="AJ496" s="63"/>
      <c r="AK496" s="129"/>
      <c r="AL496" s="129"/>
      <c r="AM496" s="129"/>
      <c r="AN496" s="129"/>
      <c r="AO496" s="63"/>
    </row>
    <row r="497" spans="1:41" s="134" customFormat="1" ht="21" x14ac:dyDescent="0.25">
      <c r="A497" s="63"/>
      <c r="B497" s="63"/>
      <c r="C497" s="63"/>
      <c r="D497" s="128"/>
      <c r="E497" s="128"/>
      <c r="F497" s="128"/>
      <c r="G497" s="63"/>
      <c r="H497" s="63"/>
      <c r="I497" s="130"/>
      <c r="J497" s="70"/>
      <c r="K497" s="130"/>
      <c r="L497" s="130"/>
      <c r="M497" s="130"/>
      <c r="N497" s="70"/>
      <c r="O497" s="130"/>
      <c r="P497" s="70"/>
      <c r="Q497" s="130"/>
      <c r="R497" s="130"/>
      <c r="S497" s="63"/>
      <c r="T497" s="63"/>
      <c r="U497" s="70"/>
      <c r="V497" s="70"/>
      <c r="W497" s="70"/>
      <c r="X497" s="131"/>
      <c r="Y497" s="63"/>
      <c r="Z497" s="63"/>
      <c r="AA497" s="70"/>
      <c r="AB497" s="132"/>
      <c r="AC497" s="132"/>
      <c r="AD497" s="66"/>
      <c r="AE497" s="129"/>
      <c r="AF497" s="66"/>
      <c r="AG497" s="129"/>
      <c r="AH497" s="63"/>
      <c r="AI497" s="63"/>
      <c r="AJ497" s="63"/>
      <c r="AK497" s="129"/>
      <c r="AL497" s="129"/>
      <c r="AM497" s="129"/>
      <c r="AN497" s="129"/>
      <c r="AO497" s="63"/>
    </row>
    <row r="498" spans="1:41" s="134" customFormat="1" ht="21" x14ac:dyDescent="0.25">
      <c r="A498" s="63"/>
      <c r="B498" s="63"/>
      <c r="C498" s="63"/>
      <c r="D498" s="128"/>
      <c r="E498" s="128"/>
      <c r="F498" s="128"/>
      <c r="G498" s="63"/>
      <c r="H498" s="63"/>
      <c r="I498" s="130"/>
      <c r="J498" s="70"/>
      <c r="K498" s="130"/>
      <c r="L498" s="130"/>
      <c r="M498" s="130"/>
      <c r="N498" s="70"/>
      <c r="O498" s="130"/>
      <c r="P498" s="70"/>
      <c r="Q498" s="130"/>
      <c r="R498" s="130"/>
      <c r="S498" s="63"/>
      <c r="T498" s="63"/>
      <c r="U498" s="70"/>
      <c r="V498" s="70"/>
      <c r="W498" s="70"/>
      <c r="X498" s="131"/>
      <c r="Y498" s="63"/>
      <c r="Z498" s="63"/>
      <c r="AA498" s="70"/>
      <c r="AB498" s="132"/>
      <c r="AC498" s="132"/>
      <c r="AD498" s="66"/>
      <c r="AE498" s="129"/>
      <c r="AF498" s="66"/>
      <c r="AG498" s="129"/>
      <c r="AH498" s="63"/>
      <c r="AI498" s="63"/>
      <c r="AJ498" s="63"/>
      <c r="AK498" s="129"/>
      <c r="AL498" s="129"/>
      <c r="AM498" s="129"/>
      <c r="AN498" s="129"/>
      <c r="AO498" s="63"/>
    </row>
    <row r="499" spans="1:41" s="134" customFormat="1" ht="21" x14ac:dyDescent="0.25">
      <c r="A499" s="63"/>
      <c r="B499" s="63"/>
      <c r="C499" s="63"/>
      <c r="D499" s="128"/>
      <c r="E499" s="128"/>
      <c r="F499" s="128"/>
      <c r="G499" s="63"/>
      <c r="H499" s="63"/>
      <c r="I499" s="130"/>
      <c r="J499" s="70"/>
      <c r="K499" s="130"/>
      <c r="L499" s="130"/>
      <c r="M499" s="130"/>
      <c r="N499" s="70"/>
      <c r="O499" s="130"/>
      <c r="P499" s="70"/>
      <c r="Q499" s="130"/>
      <c r="R499" s="130"/>
      <c r="S499" s="63"/>
      <c r="T499" s="63"/>
      <c r="U499" s="70"/>
      <c r="V499" s="70"/>
      <c r="W499" s="70"/>
      <c r="X499" s="131"/>
      <c r="Y499" s="63"/>
      <c r="Z499" s="63"/>
      <c r="AA499" s="70"/>
      <c r="AB499" s="132"/>
      <c r="AC499" s="132"/>
      <c r="AD499" s="66"/>
      <c r="AE499" s="129"/>
      <c r="AF499" s="66"/>
      <c r="AG499" s="129"/>
      <c r="AH499" s="63"/>
      <c r="AI499" s="63"/>
      <c r="AJ499" s="63"/>
      <c r="AK499" s="129"/>
      <c r="AL499" s="129"/>
      <c r="AM499" s="129"/>
      <c r="AN499" s="129"/>
      <c r="AO499" s="63"/>
    </row>
    <row r="500" spans="1:41" s="134" customFormat="1" ht="21" x14ac:dyDescent="0.25">
      <c r="A500" s="63"/>
      <c r="B500" s="63"/>
      <c r="C500" s="63"/>
      <c r="D500" s="128"/>
      <c r="E500" s="128"/>
      <c r="F500" s="128"/>
      <c r="G500" s="63"/>
      <c r="H500" s="63"/>
      <c r="I500" s="130"/>
      <c r="J500" s="70"/>
      <c r="K500" s="130"/>
      <c r="L500" s="130"/>
      <c r="M500" s="130"/>
      <c r="N500" s="70"/>
      <c r="O500" s="130"/>
      <c r="P500" s="70"/>
      <c r="Q500" s="130"/>
      <c r="R500" s="130"/>
      <c r="S500" s="63"/>
      <c r="T500" s="63"/>
      <c r="U500" s="70"/>
      <c r="V500" s="70"/>
      <c r="W500" s="70"/>
      <c r="X500" s="131"/>
      <c r="Y500" s="63"/>
      <c r="Z500" s="63"/>
      <c r="AA500" s="70"/>
      <c r="AB500" s="132"/>
      <c r="AC500" s="132"/>
      <c r="AD500" s="66"/>
      <c r="AE500" s="129"/>
      <c r="AF500" s="66"/>
      <c r="AG500" s="129"/>
      <c r="AH500" s="63"/>
      <c r="AI500" s="63"/>
      <c r="AJ500" s="63"/>
      <c r="AK500" s="129"/>
      <c r="AL500" s="129"/>
      <c r="AM500" s="129"/>
      <c r="AN500" s="129"/>
      <c r="AO500" s="63"/>
    </row>
    <row r="501" spans="1:41" s="134" customFormat="1" ht="21" x14ac:dyDescent="0.25">
      <c r="A501" s="63"/>
      <c r="B501" s="63"/>
      <c r="C501" s="63"/>
      <c r="D501" s="128"/>
      <c r="E501" s="128"/>
      <c r="F501" s="128"/>
      <c r="G501" s="63"/>
      <c r="H501" s="63"/>
      <c r="I501" s="130"/>
      <c r="J501" s="70"/>
      <c r="K501" s="130"/>
      <c r="L501" s="130"/>
      <c r="M501" s="130"/>
      <c r="N501" s="70"/>
      <c r="O501" s="130"/>
      <c r="P501" s="70"/>
      <c r="Q501" s="130"/>
      <c r="R501" s="130"/>
      <c r="S501" s="63"/>
      <c r="T501" s="63"/>
      <c r="U501" s="70"/>
      <c r="V501" s="70"/>
      <c r="W501" s="70"/>
      <c r="X501" s="131"/>
      <c r="Y501" s="63"/>
      <c r="Z501" s="63"/>
      <c r="AA501" s="70"/>
      <c r="AB501" s="132"/>
      <c r="AC501" s="132"/>
      <c r="AD501" s="66"/>
      <c r="AE501" s="129"/>
      <c r="AF501" s="66"/>
      <c r="AG501" s="129"/>
      <c r="AH501" s="63"/>
      <c r="AI501" s="63"/>
      <c r="AJ501" s="63"/>
      <c r="AK501" s="129"/>
      <c r="AL501" s="129"/>
      <c r="AM501" s="129"/>
      <c r="AN501" s="129"/>
      <c r="AO501" s="63"/>
    </row>
    <row r="502" spans="1:41" ht="21" x14ac:dyDescent="0.25">
      <c r="A502" s="2"/>
      <c r="B502" s="2"/>
      <c r="C502" s="2"/>
      <c r="D502" s="1"/>
      <c r="E502" s="1"/>
      <c r="F502" s="1"/>
      <c r="G502" s="2"/>
      <c r="H502" s="2"/>
      <c r="I502" s="18" t="str">
        <f t="shared" si="0"/>
        <v/>
      </c>
      <c r="J502" s="5"/>
      <c r="K502" s="18" t="str">
        <f t="shared" si="1"/>
        <v/>
      </c>
      <c r="L502" s="18"/>
      <c r="M502" s="18" t="str">
        <f t="shared" si="2"/>
        <v/>
      </c>
      <c r="N502" s="5"/>
      <c r="O502" s="18" t="str">
        <f t="shared" si="3"/>
        <v/>
      </c>
      <c r="P502" s="5"/>
      <c r="Q502" s="18" t="str">
        <f t="shared" si="4"/>
        <v/>
      </c>
      <c r="R502" s="18"/>
      <c r="S502" s="2"/>
      <c r="T502" s="1"/>
      <c r="U502" s="5" t="str">
        <f t="shared" si="5"/>
        <v/>
      </c>
      <c r="V502" s="5"/>
      <c r="W502" s="5" t="str">
        <f t="shared" si="6"/>
        <v/>
      </c>
      <c r="X502" s="6"/>
      <c r="Y502" s="1"/>
      <c r="Z502" s="1"/>
      <c r="AA502" s="5"/>
      <c r="AB502" s="132"/>
      <c r="AC502" s="1"/>
      <c r="AD502" s="137"/>
      <c r="AE502" s="138"/>
      <c r="AF502" s="137"/>
      <c r="AG502" s="3"/>
      <c r="AH502" s="2"/>
      <c r="AI502" s="2"/>
      <c r="AJ502" s="1"/>
      <c r="AK502" s="3"/>
      <c r="AL502" s="3"/>
      <c r="AM502" s="3"/>
      <c r="AN502" s="3"/>
      <c r="AO502" s="2"/>
    </row>
    <row r="503" spans="1:41" ht="21" x14ac:dyDescent="0.25">
      <c r="A503" s="2"/>
      <c r="B503" s="2"/>
      <c r="C503" s="2"/>
      <c r="D503" s="1"/>
      <c r="E503" s="1"/>
      <c r="F503" s="1"/>
      <c r="G503" s="2"/>
      <c r="H503" s="2"/>
      <c r="I503" s="18" t="str">
        <f t="shared" si="0"/>
        <v/>
      </c>
      <c r="J503" s="5"/>
      <c r="K503" s="18" t="str">
        <f t="shared" si="1"/>
        <v/>
      </c>
      <c r="L503" s="18"/>
      <c r="M503" s="18" t="str">
        <f t="shared" si="2"/>
        <v/>
      </c>
      <c r="N503" s="5"/>
      <c r="O503" s="18" t="str">
        <f t="shared" si="3"/>
        <v/>
      </c>
      <c r="P503" s="5"/>
      <c r="Q503" s="18" t="str">
        <f t="shared" si="4"/>
        <v/>
      </c>
      <c r="R503" s="18"/>
      <c r="S503" s="2"/>
      <c r="T503" s="1"/>
      <c r="U503" s="5" t="str">
        <f t="shared" si="5"/>
        <v/>
      </c>
      <c r="V503" s="5"/>
      <c r="W503" s="5" t="str">
        <f t="shared" si="6"/>
        <v/>
      </c>
      <c r="X503" s="6"/>
      <c r="Y503" s="1"/>
      <c r="Z503" s="1"/>
      <c r="AA503" s="5"/>
      <c r="AB503" s="132"/>
      <c r="AC503" s="1"/>
      <c r="AD503" s="137"/>
      <c r="AE503" s="138"/>
      <c r="AF503" s="137"/>
      <c r="AG503" s="3"/>
      <c r="AH503" s="2"/>
      <c r="AI503" s="2"/>
      <c r="AJ503" s="1"/>
      <c r="AK503" s="3"/>
      <c r="AL503" s="3"/>
      <c r="AM503" s="3"/>
      <c r="AN503" s="3"/>
      <c r="AO503" s="2"/>
    </row>
    <row r="504" spans="1:41" ht="21" x14ac:dyDescent="0.25">
      <c r="A504" s="2"/>
      <c r="B504" s="2"/>
      <c r="C504" s="2"/>
      <c r="D504" s="1"/>
      <c r="E504" s="1"/>
      <c r="F504" s="1"/>
      <c r="G504" s="2"/>
      <c r="H504" s="2"/>
      <c r="I504" s="18" t="str">
        <f t="shared" si="0"/>
        <v/>
      </c>
      <c r="J504" s="5"/>
      <c r="K504" s="18" t="str">
        <f t="shared" si="1"/>
        <v/>
      </c>
      <c r="L504" s="18"/>
      <c r="M504" s="18" t="str">
        <f t="shared" si="2"/>
        <v/>
      </c>
      <c r="N504" s="5"/>
      <c r="O504" s="18" t="str">
        <f t="shared" si="3"/>
        <v/>
      </c>
      <c r="P504" s="5"/>
      <c r="Q504" s="18" t="str">
        <f t="shared" si="4"/>
        <v/>
      </c>
      <c r="R504" s="18"/>
      <c r="S504" s="2"/>
      <c r="T504" s="1"/>
      <c r="U504" s="5" t="str">
        <f t="shared" si="5"/>
        <v/>
      </c>
      <c r="V504" s="5"/>
      <c r="W504" s="5" t="str">
        <f t="shared" si="6"/>
        <v/>
      </c>
      <c r="X504" s="6"/>
      <c r="Y504" s="1"/>
      <c r="Z504" s="1"/>
      <c r="AA504" s="5"/>
      <c r="AB504" s="132"/>
      <c r="AC504" s="1"/>
      <c r="AD504" s="137"/>
      <c r="AE504" s="138"/>
      <c r="AF504" s="137"/>
      <c r="AG504" s="3"/>
      <c r="AH504" s="2"/>
      <c r="AI504" s="2"/>
      <c r="AJ504" s="1"/>
      <c r="AK504" s="3"/>
      <c r="AL504" s="3"/>
      <c r="AM504" s="3"/>
      <c r="AN504" s="3"/>
      <c r="AO504" s="2"/>
    </row>
    <row r="505" spans="1:41" ht="21" x14ac:dyDescent="0.25">
      <c r="A505" s="2"/>
      <c r="B505" s="2"/>
      <c r="C505" s="2"/>
      <c r="D505" s="1"/>
      <c r="E505" s="1"/>
      <c r="F505" s="1"/>
      <c r="G505" s="2"/>
      <c r="H505" s="2"/>
      <c r="I505" s="18" t="str">
        <f t="shared" si="0"/>
        <v/>
      </c>
      <c r="J505" s="5"/>
      <c r="K505" s="18" t="str">
        <f t="shared" si="1"/>
        <v/>
      </c>
      <c r="L505" s="18"/>
      <c r="M505" s="18" t="str">
        <f t="shared" si="2"/>
        <v/>
      </c>
      <c r="N505" s="5"/>
      <c r="O505" s="18" t="str">
        <f t="shared" si="3"/>
        <v/>
      </c>
      <c r="P505" s="5"/>
      <c r="Q505" s="18" t="str">
        <f t="shared" si="4"/>
        <v/>
      </c>
      <c r="R505" s="18"/>
      <c r="S505" s="2"/>
      <c r="T505" s="1"/>
      <c r="U505" s="5" t="str">
        <f t="shared" si="5"/>
        <v/>
      </c>
      <c r="V505" s="5"/>
      <c r="W505" s="5" t="str">
        <f t="shared" si="6"/>
        <v/>
      </c>
      <c r="X505" s="6"/>
      <c r="Y505" s="1"/>
      <c r="Z505" s="1"/>
      <c r="AA505" s="5"/>
      <c r="AB505" s="132"/>
      <c r="AC505" s="1"/>
      <c r="AD505" s="137"/>
      <c r="AE505" s="138"/>
      <c r="AF505" s="137"/>
      <c r="AG505" s="3"/>
      <c r="AH505" s="2"/>
      <c r="AI505" s="2"/>
      <c r="AJ505" s="1"/>
      <c r="AK505" s="3"/>
      <c r="AL505" s="3"/>
      <c r="AM505" s="3"/>
      <c r="AN505" s="3"/>
      <c r="AO505" s="2"/>
    </row>
    <row r="506" spans="1:41" ht="21" x14ac:dyDescent="0.25">
      <c r="A506" s="2"/>
      <c r="B506" s="2"/>
      <c r="C506" s="2"/>
      <c r="D506" s="1"/>
      <c r="E506" s="1"/>
      <c r="F506" s="1"/>
      <c r="G506" s="2"/>
      <c r="H506" s="2"/>
      <c r="I506" s="18" t="str">
        <f t="shared" si="0"/>
        <v/>
      </c>
      <c r="J506" s="5"/>
      <c r="K506" s="18" t="str">
        <f t="shared" si="1"/>
        <v/>
      </c>
      <c r="L506" s="18"/>
      <c r="M506" s="18" t="str">
        <f t="shared" si="2"/>
        <v/>
      </c>
      <c r="N506" s="5"/>
      <c r="O506" s="18" t="str">
        <f t="shared" si="3"/>
        <v/>
      </c>
      <c r="P506" s="5"/>
      <c r="Q506" s="18" t="str">
        <f t="shared" si="4"/>
        <v/>
      </c>
      <c r="R506" s="18"/>
      <c r="S506" s="2"/>
      <c r="T506" s="1"/>
      <c r="U506" s="5" t="str">
        <f t="shared" si="5"/>
        <v/>
      </c>
      <c r="V506" s="5"/>
      <c r="W506" s="5" t="str">
        <f t="shared" si="6"/>
        <v/>
      </c>
      <c r="X506" s="6"/>
      <c r="Y506" s="1"/>
      <c r="Z506" s="1"/>
      <c r="AA506" s="5"/>
      <c r="AB506" s="132"/>
      <c r="AC506" s="1"/>
      <c r="AD506" s="137"/>
      <c r="AE506" s="138"/>
      <c r="AF506" s="137"/>
      <c r="AG506" s="3"/>
      <c r="AH506" s="2"/>
      <c r="AI506" s="2"/>
      <c r="AJ506" s="1"/>
      <c r="AK506" s="3"/>
      <c r="AL506" s="3"/>
      <c r="AM506" s="3"/>
      <c r="AN506" s="3"/>
      <c r="AO506" s="2"/>
    </row>
    <row r="507" spans="1:41" ht="21" x14ac:dyDescent="0.25">
      <c r="A507" s="2"/>
      <c r="B507" s="2"/>
      <c r="C507" s="2"/>
      <c r="D507" s="1"/>
      <c r="E507" s="1"/>
      <c r="F507" s="1"/>
      <c r="G507" s="2"/>
      <c r="H507" s="2"/>
      <c r="I507" s="18" t="str">
        <f t="shared" si="0"/>
        <v/>
      </c>
      <c r="J507" s="5"/>
      <c r="K507" s="18" t="str">
        <f t="shared" si="1"/>
        <v/>
      </c>
      <c r="L507" s="18"/>
      <c r="M507" s="18" t="str">
        <f t="shared" si="2"/>
        <v/>
      </c>
      <c r="N507" s="5"/>
      <c r="O507" s="18" t="str">
        <f t="shared" si="3"/>
        <v/>
      </c>
      <c r="P507" s="5"/>
      <c r="Q507" s="18" t="str">
        <f t="shared" si="4"/>
        <v/>
      </c>
      <c r="R507" s="18"/>
      <c r="S507" s="2"/>
      <c r="T507" s="1"/>
      <c r="U507" s="5" t="str">
        <f t="shared" si="5"/>
        <v/>
      </c>
      <c r="V507" s="5"/>
      <c r="W507" s="5" t="str">
        <f t="shared" si="6"/>
        <v/>
      </c>
      <c r="X507" s="6"/>
      <c r="Y507" s="1"/>
      <c r="Z507" s="1"/>
      <c r="AA507" s="5"/>
      <c r="AB507" s="132"/>
      <c r="AC507" s="1"/>
      <c r="AD507" s="137"/>
      <c r="AE507" s="138"/>
      <c r="AF507" s="137"/>
      <c r="AG507" s="3"/>
      <c r="AH507" s="2"/>
      <c r="AI507" s="2"/>
      <c r="AJ507" s="1"/>
      <c r="AK507" s="3"/>
      <c r="AL507" s="3"/>
      <c r="AM507" s="3"/>
      <c r="AN507" s="3"/>
      <c r="AO507" s="2"/>
    </row>
    <row r="508" spans="1:41" ht="21" x14ac:dyDescent="0.25">
      <c r="A508" s="2"/>
      <c r="B508" s="2"/>
      <c r="C508" s="2"/>
      <c r="D508" s="1"/>
      <c r="E508" s="1"/>
      <c r="F508" s="1"/>
      <c r="G508" s="2"/>
      <c r="H508" s="2"/>
      <c r="I508" s="18" t="str">
        <f t="shared" ref="I508:I518" si="8">IF(ISBLANK(J508),"",INDEX(FACULTY_CODE,MATCH(J508,FACULTY_NAME_EN,0)))</f>
        <v/>
      </c>
      <c r="J508" s="5"/>
      <c r="K508" s="18" t="str">
        <f t="shared" si="1"/>
        <v/>
      </c>
      <c r="L508" s="18"/>
      <c r="M508" s="18" t="str">
        <f t="shared" si="2"/>
        <v/>
      </c>
      <c r="N508" s="5"/>
      <c r="O508" s="18" t="str">
        <f t="shared" si="3"/>
        <v/>
      </c>
      <c r="P508" s="5"/>
      <c r="Q508" s="18" t="str">
        <f t="shared" si="4"/>
        <v/>
      </c>
      <c r="R508" s="18"/>
      <c r="S508" s="2"/>
      <c r="T508" s="1"/>
      <c r="U508" s="5" t="str">
        <f t="shared" si="5"/>
        <v/>
      </c>
      <c r="V508" s="5"/>
      <c r="W508" s="5" t="str">
        <f t="shared" si="6"/>
        <v/>
      </c>
      <c r="X508" s="6"/>
      <c r="Y508" s="1"/>
      <c r="Z508" s="1"/>
      <c r="AA508" s="5"/>
      <c r="AB508" s="132"/>
      <c r="AC508" s="1"/>
      <c r="AD508" s="137"/>
      <c r="AE508" s="138"/>
      <c r="AF508" s="137"/>
      <c r="AG508" s="3"/>
      <c r="AH508" s="2"/>
      <c r="AI508" s="2"/>
      <c r="AJ508" s="1"/>
      <c r="AK508" s="3"/>
      <c r="AL508" s="3"/>
      <c r="AM508" s="3"/>
      <c r="AN508" s="3"/>
      <c r="AO508" s="2"/>
    </row>
    <row r="509" spans="1:41" ht="21" x14ac:dyDescent="0.25">
      <c r="A509" s="2"/>
      <c r="B509" s="2"/>
      <c r="C509" s="2"/>
      <c r="D509" s="1"/>
      <c r="E509" s="1"/>
      <c r="F509" s="1"/>
      <c r="G509" s="2"/>
      <c r="H509" s="2"/>
      <c r="I509" s="18" t="str">
        <f t="shared" si="8"/>
        <v/>
      </c>
      <c r="J509" s="5"/>
      <c r="K509" s="18" t="str">
        <f t="shared" si="1"/>
        <v/>
      </c>
      <c r="L509" s="18"/>
      <c r="M509" s="18" t="str">
        <f t="shared" si="2"/>
        <v/>
      </c>
      <c r="N509" s="5"/>
      <c r="O509" s="18" t="str">
        <f t="shared" si="3"/>
        <v/>
      </c>
      <c r="P509" s="5"/>
      <c r="Q509" s="18" t="str">
        <f t="shared" si="4"/>
        <v/>
      </c>
      <c r="R509" s="18"/>
      <c r="S509" s="2"/>
      <c r="T509" s="1"/>
      <c r="U509" s="5" t="str">
        <f t="shared" si="5"/>
        <v/>
      </c>
      <c r="V509" s="5"/>
      <c r="W509" s="5" t="str">
        <f t="shared" si="6"/>
        <v/>
      </c>
      <c r="X509" s="6"/>
      <c r="Y509" s="1"/>
      <c r="Z509" s="1"/>
      <c r="AA509" s="5"/>
      <c r="AB509" s="132"/>
      <c r="AC509" s="1"/>
      <c r="AD509" s="137"/>
      <c r="AE509" s="138"/>
      <c r="AF509" s="137"/>
      <c r="AG509" s="3"/>
      <c r="AH509" s="2"/>
      <c r="AI509" s="2"/>
      <c r="AJ509" s="1"/>
      <c r="AK509" s="3"/>
      <c r="AL509" s="3"/>
      <c r="AM509" s="3"/>
      <c r="AN509" s="3"/>
      <c r="AO509" s="2"/>
    </row>
    <row r="510" spans="1:41" ht="21" x14ac:dyDescent="0.25">
      <c r="A510" s="2"/>
      <c r="B510" s="2"/>
      <c r="C510" s="2"/>
      <c r="D510" s="1"/>
      <c r="E510" s="1"/>
      <c r="F510" s="1"/>
      <c r="G510" s="2"/>
      <c r="H510" s="2"/>
      <c r="I510" s="18" t="str">
        <f t="shared" si="8"/>
        <v/>
      </c>
      <c r="J510" s="5"/>
      <c r="K510" s="18" t="str">
        <f t="shared" si="1"/>
        <v/>
      </c>
      <c r="L510" s="18"/>
      <c r="M510" s="18" t="str">
        <f t="shared" si="2"/>
        <v/>
      </c>
      <c r="N510" s="5"/>
      <c r="O510" s="18" t="str">
        <f t="shared" si="3"/>
        <v/>
      </c>
      <c r="P510" s="5"/>
      <c r="Q510" s="18" t="str">
        <f t="shared" si="4"/>
        <v/>
      </c>
      <c r="R510" s="18"/>
      <c r="S510" s="2"/>
      <c r="T510" s="1"/>
      <c r="U510" s="5" t="str">
        <f t="shared" si="5"/>
        <v/>
      </c>
      <c r="V510" s="5"/>
      <c r="W510" s="5" t="str">
        <f t="shared" si="6"/>
        <v/>
      </c>
      <c r="X510" s="6"/>
      <c r="Y510" s="1"/>
      <c r="Z510" s="1"/>
      <c r="AA510" s="5"/>
      <c r="AB510" s="132"/>
      <c r="AC510" s="1"/>
      <c r="AD510" s="137"/>
      <c r="AE510" s="138"/>
      <c r="AF510" s="137"/>
      <c r="AG510" s="3"/>
      <c r="AH510" s="2"/>
      <c r="AI510" s="2"/>
      <c r="AJ510" s="1"/>
      <c r="AK510" s="3"/>
      <c r="AL510" s="3"/>
      <c r="AM510" s="3"/>
      <c r="AN510" s="3"/>
      <c r="AO510" s="2"/>
    </row>
    <row r="511" spans="1:41" ht="21" x14ac:dyDescent="0.25">
      <c r="A511" s="2"/>
      <c r="B511" s="2"/>
      <c r="C511" s="2"/>
      <c r="D511" s="1"/>
      <c r="E511" s="1"/>
      <c r="F511" s="1"/>
      <c r="G511" s="2"/>
      <c r="H511" s="2"/>
      <c r="I511" s="18" t="str">
        <f t="shared" si="8"/>
        <v/>
      </c>
      <c r="J511" s="5"/>
      <c r="K511" s="18" t="str">
        <f t="shared" si="1"/>
        <v/>
      </c>
      <c r="L511" s="18"/>
      <c r="M511" s="18" t="str">
        <f t="shared" si="2"/>
        <v/>
      </c>
      <c r="N511" s="5"/>
      <c r="O511" s="18" t="str">
        <f t="shared" si="3"/>
        <v/>
      </c>
      <c r="P511" s="5"/>
      <c r="Q511" s="18" t="str">
        <f t="shared" si="4"/>
        <v/>
      </c>
      <c r="R511" s="18"/>
      <c r="S511" s="2"/>
      <c r="T511" s="1"/>
      <c r="U511" s="5" t="str">
        <f t="shared" si="5"/>
        <v/>
      </c>
      <c r="V511" s="5"/>
      <c r="W511" s="5" t="str">
        <f t="shared" si="6"/>
        <v/>
      </c>
      <c r="X511" s="6"/>
      <c r="Y511" s="1"/>
      <c r="Z511" s="1"/>
      <c r="AA511" s="5"/>
      <c r="AB511" s="132"/>
      <c r="AC511" s="1"/>
      <c r="AD511" s="137"/>
      <c r="AE511" s="138"/>
      <c r="AF511" s="137"/>
      <c r="AG511" s="3"/>
      <c r="AH511" s="2"/>
      <c r="AI511" s="2"/>
      <c r="AJ511" s="1"/>
      <c r="AK511" s="3"/>
      <c r="AL511" s="3"/>
      <c r="AM511" s="3"/>
      <c r="AN511" s="3"/>
      <c r="AO511" s="2"/>
    </row>
    <row r="512" spans="1:41" ht="21" x14ac:dyDescent="0.25">
      <c r="A512" s="2"/>
      <c r="B512" s="2"/>
      <c r="C512" s="2"/>
      <c r="D512" s="1"/>
      <c r="E512" s="1"/>
      <c r="F512" s="1"/>
      <c r="G512" s="2"/>
      <c r="H512" s="2"/>
      <c r="I512" s="18" t="str">
        <f t="shared" si="8"/>
        <v/>
      </c>
      <c r="J512" s="5"/>
      <c r="K512" s="18" t="str">
        <f t="shared" si="1"/>
        <v/>
      </c>
      <c r="L512" s="18"/>
      <c r="M512" s="18" t="str">
        <f t="shared" si="2"/>
        <v/>
      </c>
      <c r="N512" s="5"/>
      <c r="O512" s="18" t="str">
        <f t="shared" si="3"/>
        <v/>
      </c>
      <c r="P512" s="5"/>
      <c r="Q512" s="18" t="str">
        <f t="shared" si="4"/>
        <v/>
      </c>
      <c r="R512" s="18"/>
      <c r="S512" s="2"/>
      <c r="T512" s="1"/>
      <c r="U512" s="5" t="str">
        <f t="shared" si="5"/>
        <v/>
      </c>
      <c r="V512" s="5"/>
      <c r="W512" s="5" t="str">
        <f t="shared" si="6"/>
        <v/>
      </c>
      <c r="X512" s="6"/>
      <c r="Y512" s="1"/>
      <c r="Z512" s="1"/>
      <c r="AA512" s="5"/>
      <c r="AB512" s="132"/>
      <c r="AC512" s="1"/>
      <c r="AD512" s="137"/>
      <c r="AE512" s="138"/>
      <c r="AF512" s="137"/>
      <c r="AG512" s="3"/>
      <c r="AH512" s="2"/>
      <c r="AI512" s="2"/>
      <c r="AJ512" s="1"/>
      <c r="AK512" s="3"/>
      <c r="AL512" s="3"/>
      <c r="AM512" s="3"/>
      <c r="AN512" s="3"/>
      <c r="AO512" s="2"/>
    </row>
    <row r="513" spans="1:41" ht="21" x14ac:dyDescent="0.25">
      <c r="A513" s="2"/>
      <c r="B513" s="2"/>
      <c r="C513" s="2"/>
      <c r="D513" s="1"/>
      <c r="E513" s="1"/>
      <c r="F513" s="1"/>
      <c r="G513" s="2"/>
      <c r="H513" s="2"/>
      <c r="I513" s="18" t="str">
        <f t="shared" si="8"/>
        <v/>
      </c>
      <c r="J513" s="5"/>
      <c r="K513" s="18" t="str">
        <f t="shared" ref="K513:K518" si="9">IF(ISBLANK(L513),"",INDEX(DEPARTMENT_CODE,MATCH(L513,DEPT_NAME_EN,0)))</f>
        <v/>
      </c>
      <c r="L513" s="18"/>
      <c r="M513" s="18" t="str">
        <f t="shared" ref="M513:M518" si="10">IF(ISBLANK(N513),"",INDEX(Program_Code,MATCH(N513,Program_Name_En,0)))</f>
        <v/>
      </c>
      <c r="N513" s="5"/>
      <c r="O513" s="18" t="str">
        <f t="shared" ref="O513:O518" si="11">IF(ISBLANK(P513),"",INDEX(FOS_Code,MATCH(P513,FOS_Name_En,0)))</f>
        <v/>
      </c>
      <c r="P513" s="5"/>
      <c r="Q513" s="18" t="str">
        <f t="shared" ref="Q513:Q518" si="12">IF(ISBLANK(R513),"",INDEX(Program_Project_Code,MATCH(R513,Program_Project_Name,0)))</f>
        <v/>
      </c>
      <c r="R513" s="18"/>
      <c r="S513" s="2"/>
      <c r="T513" s="1"/>
      <c r="U513" s="5" t="str">
        <f t="shared" ref="U513:U520" si="13">IF(ISBLANK(V513),"",INDEX(Country_Code,MATCH(V513,Country_Name,0)))</f>
        <v/>
      </c>
      <c r="V513" s="5"/>
      <c r="W513" s="5" t="str">
        <f t="shared" ref="W513:W520" si="14">IF(ISBLANK(V513),"",INDEX(Continents,MATCH(V513,Country_Name,0)))</f>
        <v/>
      </c>
      <c r="X513" s="6"/>
      <c r="Y513" s="1"/>
      <c r="Z513" s="1"/>
      <c r="AA513" s="5"/>
      <c r="AB513" s="132"/>
      <c r="AC513" s="1"/>
      <c r="AD513" s="137"/>
      <c r="AE513" s="138"/>
      <c r="AF513" s="137"/>
      <c r="AG513" s="3"/>
      <c r="AH513" s="2"/>
      <c r="AI513" s="2"/>
      <c r="AJ513" s="1"/>
      <c r="AK513" s="3"/>
      <c r="AL513" s="3"/>
      <c r="AM513" s="3"/>
      <c r="AN513" s="3"/>
      <c r="AO513" s="2"/>
    </row>
    <row r="514" spans="1:41" ht="21" x14ac:dyDescent="0.25">
      <c r="A514" s="2"/>
      <c r="B514" s="2"/>
      <c r="C514" s="2"/>
      <c r="D514" s="1"/>
      <c r="E514" s="1"/>
      <c r="F514" s="1"/>
      <c r="G514" s="2"/>
      <c r="H514" s="2"/>
      <c r="I514" s="18" t="str">
        <f t="shared" si="8"/>
        <v/>
      </c>
      <c r="J514" s="5"/>
      <c r="K514" s="18" t="str">
        <f t="shared" si="9"/>
        <v/>
      </c>
      <c r="L514" s="18"/>
      <c r="M514" s="18" t="str">
        <f t="shared" si="10"/>
        <v/>
      </c>
      <c r="N514" s="5"/>
      <c r="O514" s="18" t="str">
        <f t="shared" si="11"/>
        <v/>
      </c>
      <c r="P514" s="5"/>
      <c r="Q514" s="18" t="str">
        <f t="shared" si="12"/>
        <v/>
      </c>
      <c r="R514" s="18"/>
      <c r="S514" s="2"/>
      <c r="T514" s="1"/>
      <c r="U514" s="5" t="str">
        <f t="shared" si="13"/>
        <v/>
      </c>
      <c r="V514" s="5"/>
      <c r="W514" s="5" t="str">
        <f t="shared" si="14"/>
        <v/>
      </c>
      <c r="X514" s="6"/>
      <c r="Y514" s="1"/>
      <c r="Z514" s="1"/>
      <c r="AA514" s="5"/>
      <c r="AB514" s="132"/>
      <c r="AC514" s="1"/>
      <c r="AD514" s="137"/>
      <c r="AE514" s="138"/>
      <c r="AF514" s="137"/>
      <c r="AG514" s="3"/>
      <c r="AH514" s="2"/>
      <c r="AI514" s="2"/>
      <c r="AJ514" s="1"/>
      <c r="AK514" s="3"/>
      <c r="AL514" s="3"/>
      <c r="AM514" s="3"/>
      <c r="AN514" s="3"/>
      <c r="AO514" s="2"/>
    </row>
    <row r="515" spans="1:41" ht="21" x14ac:dyDescent="0.25">
      <c r="A515" s="2"/>
      <c r="B515" s="2"/>
      <c r="C515" s="2"/>
      <c r="D515" s="1"/>
      <c r="E515" s="1"/>
      <c r="F515" s="1"/>
      <c r="G515" s="2"/>
      <c r="H515" s="2"/>
      <c r="I515" s="18" t="str">
        <f t="shared" si="8"/>
        <v/>
      </c>
      <c r="J515" s="5"/>
      <c r="K515" s="18" t="str">
        <f t="shared" si="9"/>
        <v/>
      </c>
      <c r="L515" s="18"/>
      <c r="M515" s="18" t="str">
        <f t="shared" si="10"/>
        <v/>
      </c>
      <c r="N515" s="5"/>
      <c r="O515" s="18" t="str">
        <f t="shared" si="11"/>
        <v/>
      </c>
      <c r="P515" s="5"/>
      <c r="Q515" s="18" t="str">
        <f t="shared" si="12"/>
        <v/>
      </c>
      <c r="R515" s="18"/>
      <c r="S515" s="2"/>
      <c r="T515" s="1"/>
      <c r="U515" s="5" t="str">
        <f t="shared" si="13"/>
        <v/>
      </c>
      <c r="V515" s="5"/>
      <c r="W515" s="5" t="str">
        <f t="shared" si="14"/>
        <v/>
      </c>
      <c r="X515" s="6"/>
      <c r="Y515" s="1"/>
      <c r="Z515" s="1"/>
      <c r="AA515" s="5"/>
      <c r="AB515" s="132"/>
      <c r="AC515" s="1"/>
      <c r="AD515" s="137"/>
      <c r="AE515" s="138"/>
      <c r="AF515" s="137"/>
      <c r="AG515" s="3"/>
      <c r="AH515" s="2"/>
      <c r="AI515" s="2"/>
      <c r="AJ515" s="1"/>
      <c r="AK515" s="3"/>
      <c r="AL515" s="3"/>
      <c r="AM515" s="3"/>
      <c r="AN515" s="3"/>
      <c r="AO515" s="2"/>
    </row>
    <row r="516" spans="1:41" ht="21" x14ac:dyDescent="0.25">
      <c r="A516" s="2"/>
      <c r="B516" s="2"/>
      <c r="C516" s="2"/>
      <c r="D516" s="1"/>
      <c r="E516" s="1"/>
      <c r="F516" s="1"/>
      <c r="G516" s="2"/>
      <c r="H516" s="2"/>
      <c r="I516" s="18" t="str">
        <f t="shared" si="8"/>
        <v/>
      </c>
      <c r="J516" s="5"/>
      <c r="K516" s="18" t="str">
        <f t="shared" si="9"/>
        <v/>
      </c>
      <c r="L516" s="18"/>
      <c r="M516" s="18" t="str">
        <f t="shared" si="10"/>
        <v/>
      </c>
      <c r="N516" s="5"/>
      <c r="O516" s="18" t="str">
        <f t="shared" si="11"/>
        <v/>
      </c>
      <c r="P516" s="5"/>
      <c r="Q516" s="18" t="str">
        <f t="shared" si="12"/>
        <v/>
      </c>
      <c r="R516" s="18"/>
      <c r="S516" s="2"/>
      <c r="T516" s="1"/>
      <c r="U516" s="5" t="str">
        <f t="shared" si="13"/>
        <v/>
      </c>
      <c r="V516" s="5"/>
      <c r="W516" s="5" t="str">
        <f t="shared" si="14"/>
        <v/>
      </c>
      <c r="X516" s="6"/>
      <c r="Y516" s="1"/>
      <c r="Z516" s="1"/>
      <c r="AA516" s="5"/>
      <c r="AB516" s="132"/>
      <c r="AC516" s="1"/>
      <c r="AD516" s="137"/>
      <c r="AE516" s="138"/>
      <c r="AF516" s="137"/>
      <c r="AG516" s="3"/>
      <c r="AH516" s="2"/>
      <c r="AI516" s="2"/>
      <c r="AJ516" s="1"/>
      <c r="AK516" s="3"/>
      <c r="AL516" s="3"/>
      <c r="AM516" s="3"/>
      <c r="AN516" s="3"/>
      <c r="AO516" s="2"/>
    </row>
    <row r="517" spans="1:41" ht="21" x14ac:dyDescent="0.25">
      <c r="A517" s="2"/>
      <c r="B517" s="2"/>
      <c r="C517" s="2"/>
      <c r="D517" s="1"/>
      <c r="E517" s="1"/>
      <c r="F517" s="1"/>
      <c r="G517" s="2"/>
      <c r="H517" s="2"/>
      <c r="I517" s="18" t="str">
        <f t="shared" si="8"/>
        <v/>
      </c>
      <c r="J517" s="5"/>
      <c r="K517" s="18" t="str">
        <f t="shared" si="9"/>
        <v/>
      </c>
      <c r="L517" s="18"/>
      <c r="M517" s="18" t="str">
        <f t="shared" si="10"/>
        <v/>
      </c>
      <c r="N517" s="5"/>
      <c r="O517" s="18" t="str">
        <f t="shared" si="11"/>
        <v/>
      </c>
      <c r="P517" s="5"/>
      <c r="Q517" s="18" t="str">
        <f t="shared" si="12"/>
        <v/>
      </c>
      <c r="R517" s="18"/>
      <c r="S517" s="2"/>
      <c r="T517" s="1"/>
      <c r="U517" s="5" t="str">
        <f t="shared" si="13"/>
        <v/>
      </c>
      <c r="V517" s="5"/>
      <c r="W517" s="5" t="str">
        <f t="shared" si="14"/>
        <v/>
      </c>
      <c r="X517" s="6"/>
      <c r="Y517" s="1"/>
      <c r="Z517" s="1"/>
      <c r="AA517" s="5"/>
      <c r="AB517" s="132"/>
      <c r="AC517" s="1"/>
      <c r="AD517" s="137"/>
      <c r="AE517" s="138"/>
      <c r="AF517" s="137"/>
      <c r="AG517" s="3"/>
      <c r="AH517" s="2"/>
      <c r="AI517" s="2"/>
      <c r="AJ517" s="1"/>
      <c r="AK517" s="3"/>
      <c r="AL517" s="3"/>
      <c r="AM517" s="3"/>
      <c r="AN517" s="3"/>
      <c r="AO517" s="2"/>
    </row>
    <row r="518" spans="1:41" ht="21" x14ac:dyDescent="0.25">
      <c r="A518" s="2"/>
      <c r="B518" s="2"/>
      <c r="C518" s="2"/>
      <c r="D518" s="1"/>
      <c r="E518" s="1"/>
      <c r="F518" s="1"/>
      <c r="G518" s="2"/>
      <c r="H518" s="2"/>
      <c r="I518" s="18" t="str">
        <f t="shared" si="8"/>
        <v/>
      </c>
      <c r="J518" s="5"/>
      <c r="K518" s="18" t="str">
        <f t="shared" si="9"/>
        <v/>
      </c>
      <c r="L518" s="18"/>
      <c r="M518" s="18" t="str">
        <f t="shared" si="10"/>
        <v/>
      </c>
      <c r="N518" s="5"/>
      <c r="O518" s="18" t="str">
        <f t="shared" si="11"/>
        <v/>
      </c>
      <c r="P518" s="5"/>
      <c r="Q518" s="18" t="str">
        <f t="shared" si="12"/>
        <v/>
      </c>
      <c r="R518" s="18"/>
      <c r="S518" s="2"/>
      <c r="T518" s="1"/>
      <c r="U518" s="5" t="str">
        <f t="shared" si="13"/>
        <v/>
      </c>
      <c r="V518" s="5"/>
      <c r="W518" s="5" t="str">
        <f t="shared" si="14"/>
        <v/>
      </c>
      <c r="X518" s="6"/>
      <c r="Y518" s="1"/>
      <c r="Z518" s="1"/>
      <c r="AA518" s="5"/>
      <c r="AB518" s="132"/>
      <c r="AC518" s="1"/>
      <c r="AD518" s="137"/>
      <c r="AE518" s="138"/>
      <c r="AF518" s="137"/>
      <c r="AG518" s="3"/>
      <c r="AH518" s="2"/>
      <c r="AI518" s="2"/>
      <c r="AJ518" s="1"/>
      <c r="AK518" s="3"/>
      <c r="AL518" s="3"/>
      <c r="AM518" s="3"/>
      <c r="AN518" s="3"/>
      <c r="AO518" s="2"/>
    </row>
    <row r="519" spans="1:41" ht="21" x14ac:dyDescent="0.25">
      <c r="A519" s="2"/>
      <c r="B519" s="2"/>
      <c r="C519" s="2"/>
      <c r="D519" s="1"/>
      <c r="E519" s="1"/>
      <c r="F519" s="1"/>
      <c r="G519" s="2"/>
      <c r="H519" s="2"/>
      <c r="I519" s="18"/>
      <c r="J519" s="5"/>
      <c r="K519" s="18"/>
      <c r="L519" s="18"/>
      <c r="M519" s="18"/>
      <c r="N519" s="5"/>
      <c r="O519" s="18"/>
      <c r="P519" s="5"/>
      <c r="Q519" s="18"/>
      <c r="R519" s="18"/>
      <c r="S519" s="2"/>
      <c r="T519" s="1"/>
      <c r="U519" s="5" t="str">
        <f t="shared" si="13"/>
        <v/>
      </c>
      <c r="V519" s="5"/>
      <c r="W519" s="5" t="str">
        <f t="shared" si="14"/>
        <v/>
      </c>
      <c r="X519" s="6"/>
      <c r="Y519" s="1"/>
      <c r="Z519" s="1"/>
      <c r="AA519" s="5"/>
      <c r="AB519" s="132"/>
      <c r="AC519" s="1"/>
      <c r="AD519" s="137"/>
      <c r="AE519" s="138"/>
      <c r="AF519" s="137"/>
      <c r="AG519" s="3"/>
      <c r="AH519" s="2"/>
      <c r="AI519" s="2"/>
      <c r="AJ519" s="1"/>
      <c r="AK519" s="3"/>
      <c r="AL519" s="3"/>
      <c r="AM519" s="3"/>
      <c r="AN519" s="3"/>
      <c r="AO519" s="2"/>
    </row>
    <row r="520" spans="1:41" s="47" customFormat="1" ht="21" x14ac:dyDescent="0.25">
      <c r="A520" s="41"/>
      <c r="B520" s="41"/>
      <c r="C520" s="41"/>
      <c r="D520" s="42"/>
      <c r="E520" s="42"/>
      <c r="F520" s="42"/>
      <c r="G520" s="41"/>
      <c r="H520" s="41"/>
      <c r="I520" s="43" t="str">
        <f>IF(ISBLANK(J520),"",INDEX(FACULTY_CODE,MATCH(J520,FACULTY_NAME_EN,0)))</f>
        <v/>
      </c>
      <c r="J520" s="44"/>
      <c r="K520" s="43" t="str">
        <f>IF(ISBLANK(L520),"",INDEX(DEPARTMENT_CODE,MATCH(L520,DEPT_NAME_EN,0)))</f>
        <v/>
      </c>
      <c r="L520" s="43"/>
      <c r="M520" s="43" t="str">
        <f>IF(ISBLANK(N520),"",INDEX(Program_Code,MATCH(N520,Program_Name_En,0)))</f>
        <v/>
      </c>
      <c r="N520" s="44"/>
      <c r="O520" s="43" t="str">
        <f>IF(ISBLANK(P520),"",INDEX(FOS_Code,MATCH(P520,FOS_Name_En,0)))</f>
        <v/>
      </c>
      <c r="P520" s="44"/>
      <c r="Q520" s="43" t="str">
        <f>IF(ISBLANK(R520),"",INDEX(Program_Project_Code,MATCH(R520,Program_Project_Name,0)))</f>
        <v/>
      </c>
      <c r="R520" s="43"/>
      <c r="S520" s="41"/>
      <c r="T520" s="42"/>
      <c r="U520" s="44" t="str">
        <f t="shared" si="13"/>
        <v/>
      </c>
      <c r="V520" s="44"/>
      <c r="W520" s="44" t="str">
        <f t="shared" si="14"/>
        <v/>
      </c>
      <c r="X520" s="45"/>
      <c r="Y520" s="42"/>
      <c r="Z520" s="42"/>
      <c r="AA520" s="44"/>
      <c r="AB520" s="132"/>
      <c r="AC520" s="42"/>
      <c r="AD520" s="68"/>
      <c r="AE520" s="138"/>
      <c r="AF520" s="68"/>
      <c r="AG520" s="46"/>
      <c r="AH520" s="41"/>
      <c r="AI520" s="41"/>
      <c r="AJ520" s="42"/>
      <c r="AK520" s="46"/>
      <c r="AL520" s="46"/>
      <c r="AM520" s="46"/>
      <c r="AN520" s="46"/>
      <c r="AO520" s="41"/>
    </row>
  </sheetData>
  <autoFilter ref="A1:WWV520"/>
  <dataValidations count="7">
    <dataValidation type="list" allowBlank="1" showInputMessage="1" showErrorMessage="1" sqref="J2:J520">
      <formula1>FACULTY_NAME_EN</formula1>
    </dataValidation>
    <dataValidation type="list" allowBlank="1" showInputMessage="1" showErrorMessage="1" sqref="L2:L520">
      <formula1>DEPT_NAME_EN</formula1>
    </dataValidation>
    <dataValidation type="list" allowBlank="1" showInputMessage="1" showErrorMessage="1" sqref="N2:N520">
      <formula1>Program_Name_En</formula1>
    </dataValidation>
    <dataValidation type="list" allowBlank="1" showInputMessage="1" showErrorMessage="1" sqref="P2:P520">
      <formula1>FOS_Name_En</formula1>
    </dataValidation>
    <dataValidation type="list" allowBlank="1" showInputMessage="1" showErrorMessage="1" sqref="R2:R520">
      <formula1>Program_Project_Name</formula1>
    </dataValidation>
    <dataValidation type="list" allowBlank="1" showInputMessage="1" showErrorMessage="1" sqref="V2:V520">
      <formula1>Country_Name</formula1>
    </dataValidation>
    <dataValidation type="list" allowBlank="1" showInputMessage="1" showErrorMessage="1" sqref="AA2:AA520">
      <formula1>Nationality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colBreaks count="2" manualBreakCount="2">
    <brk id="16" max="46" man="1"/>
    <brk id="30" max="46" man="1"/>
  </colBreaks>
  <drawing r:id="rId2"/>
  <legacyDrawing r:id="rId3"/>
  <controls>
    <mc:AlternateContent xmlns:mc="http://schemas.openxmlformats.org/markup-compatibility/2006">
      <mc:Choice Requires="x14">
        <control shapeId="16385" r:id="rId4" name="TempCombo">
          <controlPr defaultSize="0" autoLine="0" r:id="rId5">
            <anchor moveWithCells="1">
              <from>
                <xdr:col>0</xdr:col>
                <xdr:colOff>137160</xdr:colOff>
                <xdr:row>0</xdr:row>
                <xdr:rowOff>137160</xdr:rowOff>
              </from>
              <to>
                <xdr:col>0</xdr:col>
                <xdr:colOff>160020</xdr:colOff>
                <xdr:row>1</xdr:row>
                <xdr:rowOff>167640</xdr:rowOff>
              </to>
            </anchor>
          </controlPr>
        </control>
      </mc:Choice>
      <mc:Fallback>
        <control shapeId="16385" r:id="rId4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69921875" defaultRowHeight="13.8" x14ac:dyDescent="0.25"/>
  <cols>
    <col min="1" max="1" width="8.19921875" style="36" bestFit="1" customWidth="1"/>
    <col min="2" max="2" width="25.69921875" style="36" bestFit="1" customWidth="1"/>
    <col min="3" max="3" width="26" style="36" bestFit="1" customWidth="1"/>
    <col min="4" max="4" width="23.19921875" style="36" bestFit="1" customWidth="1"/>
    <col min="5" max="5" width="23.69921875" style="36" bestFit="1" customWidth="1"/>
    <col min="6" max="16384" width="8.69921875" style="36"/>
  </cols>
  <sheetData>
    <row r="1" spans="1:5" ht="14.4" x14ac:dyDescent="0.25">
      <c r="A1" s="39" t="s">
        <v>2048</v>
      </c>
      <c r="B1" s="35" t="s">
        <v>1540</v>
      </c>
      <c r="C1" s="35" t="s">
        <v>1541</v>
      </c>
      <c r="D1" s="35" t="s">
        <v>1542</v>
      </c>
      <c r="E1" s="35" t="s">
        <v>1543</v>
      </c>
    </row>
    <row r="2" spans="1:5" ht="14.4" x14ac:dyDescent="0.25">
      <c r="A2" s="40" t="s">
        <v>2244</v>
      </c>
      <c r="B2" s="37" t="s">
        <v>1940</v>
      </c>
      <c r="C2" s="37" t="s">
        <v>1941</v>
      </c>
      <c r="D2" s="37" t="s">
        <v>1556</v>
      </c>
      <c r="E2" s="37" t="s">
        <v>1557</v>
      </c>
    </row>
    <row r="3" spans="1:5" ht="14.4" x14ac:dyDescent="0.25">
      <c r="A3" s="40" t="s">
        <v>2049</v>
      </c>
      <c r="B3" s="37" t="s">
        <v>1544</v>
      </c>
      <c r="C3" s="37" t="s">
        <v>1545</v>
      </c>
      <c r="D3" s="38" t="s">
        <v>1546</v>
      </c>
      <c r="E3" s="38" t="s">
        <v>1547</v>
      </c>
    </row>
    <row r="4" spans="1:5" ht="14.4" x14ac:dyDescent="0.25">
      <c r="A4" s="40" t="s">
        <v>2122</v>
      </c>
      <c r="B4" s="37" t="s">
        <v>1699</v>
      </c>
      <c r="C4" s="37" t="s">
        <v>1700</v>
      </c>
      <c r="D4" s="37" t="s">
        <v>1550</v>
      </c>
      <c r="E4" s="37" t="s">
        <v>1551</v>
      </c>
    </row>
    <row r="5" spans="1:5" ht="14.4" x14ac:dyDescent="0.25">
      <c r="A5" s="40" t="s">
        <v>2050</v>
      </c>
      <c r="B5" s="37" t="s">
        <v>1548</v>
      </c>
      <c r="C5" s="37" t="s">
        <v>1549</v>
      </c>
      <c r="D5" s="38" t="s">
        <v>1550</v>
      </c>
      <c r="E5" s="38" t="s">
        <v>1551</v>
      </c>
    </row>
    <row r="6" spans="1:5" ht="14.4" x14ac:dyDescent="0.25">
      <c r="A6" s="40" t="s">
        <v>2052</v>
      </c>
      <c r="B6" s="37" t="s">
        <v>1554</v>
      </c>
      <c r="C6" s="37" t="s">
        <v>1555</v>
      </c>
      <c r="D6" s="38" t="s">
        <v>1556</v>
      </c>
      <c r="E6" s="38" t="s">
        <v>1557</v>
      </c>
    </row>
    <row r="7" spans="1:5" ht="14.4" x14ac:dyDescent="0.25">
      <c r="A7" s="40" t="s">
        <v>2053</v>
      </c>
      <c r="B7" s="37" t="s">
        <v>1558</v>
      </c>
      <c r="C7" s="37" t="s">
        <v>1559</v>
      </c>
      <c r="D7" s="37" t="s">
        <v>1560</v>
      </c>
      <c r="E7" s="37" t="s">
        <v>1561</v>
      </c>
    </row>
    <row r="8" spans="1:5" ht="14.4" x14ac:dyDescent="0.25">
      <c r="A8" s="40" t="s">
        <v>2054</v>
      </c>
      <c r="B8" s="37" t="s">
        <v>1562</v>
      </c>
      <c r="C8" s="37" t="s">
        <v>1563</v>
      </c>
      <c r="D8" s="38" t="s">
        <v>1550</v>
      </c>
      <c r="E8" s="38" t="s">
        <v>1551</v>
      </c>
    </row>
    <row r="9" spans="1:5" ht="14.4" x14ac:dyDescent="0.25">
      <c r="A9" s="40" t="s">
        <v>2055</v>
      </c>
      <c r="B9" s="37" t="s">
        <v>1564</v>
      </c>
      <c r="C9" s="37" t="s">
        <v>1565</v>
      </c>
      <c r="D9" s="38" t="s">
        <v>1556</v>
      </c>
      <c r="E9" s="38" t="s">
        <v>1557</v>
      </c>
    </row>
    <row r="10" spans="1:5" ht="14.4" x14ac:dyDescent="0.25">
      <c r="A10" s="40" t="s">
        <v>2238</v>
      </c>
      <c r="B10" s="37" t="s">
        <v>1928</v>
      </c>
      <c r="C10" s="37" t="s">
        <v>1929</v>
      </c>
      <c r="D10" s="37" t="s">
        <v>1568</v>
      </c>
      <c r="E10" s="37" t="s">
        <v>1569</v>
      </c>
    </row>
    <row r="11" spans="1:5" ht="14.4" x14ac:dyDescent="0.25">
      <c r="A11" s="40" t="s">
        <v>2051</v>
      </c>
      <c r="B11" s="37" t="s">
        <v>1552</v>
      </c>
      <c r="C11" s="37" t="s">
        <v>1553</v>
      </c>
      <c r="D11" s="37" t="s">
        <v>1552</v>
      </c>
      <c r="E11" s="37" t="s">
        <v>1553</v>
      </c>
    </row>
    <row r="12" spans="1:5" ht="14.4" x14ac:dyDescent="0.25">
      <c r="A12" s="40" t="s">
        <v>2056</v>
      </c>
      <c r="B12" s="37" t="s">
        <v>1566</v>
      </c>
      <c r="C12" s="37" t="s">
        <v>1567</v>
      </c>
      <c r="D12" s="38" t="s">
        <v>1568</v>
      </c>
      <c r="E12" s="38" t="s">
        <v>1569</v>
      </c>
    </row>
    <row r="13" spans="1:5" ht="14.4" x14ac:dyDescent="0.25">
      <c r="A13" s="40" t="s">
        <v>2058</v>
      </c>
      <c r="B13" s="37" t="s">
        <v>1572</v>
      </c>
      <c r="C13" s="37" t="s">
        <v>1573</v>
      </c>
      <c r="D13" s="38" t="s">
        <v>1574</v>
      </c>
      <c r="E13" s="38" t="s">
        <v>1575</v>
      </c>
    </row>
    <row r="14" spans="1:5" ht="14.4" x14ac:dyDescent="0.25">
      <c r="A14" s="40" t="s">
        <v>2064</v>
      </c>
      <c r="B14" s="37" t="s">
        <v>1584</v>
      </c>
      <c r="C14" s="37" t="s">
        <v>1585</v>
      </c>
      <c r="D14" s="38" t="s">
        <v>1546</v>
      </c>
      <c r="E14" s="38" t="s">
        <v>1547</v>
      </c>
    </row>
    <row r="15" spans="1:5" ht="14.4" x14ac:dyDescent="0.25">
      <c r="A15" s="40" t="s">
        <v>2201</v>
      </c>
      <c r="B15" s="37" t="s">
        <v>1854</v>
      </c>
      <c r="C15" s="37" t="s">
        <v>1855</v>
      </c>
      <c r="D15" s="37" t="s">
        <v>1568</v>
      </c>
      <c r="E15" s="37" t="s">
        <v>1569</v>
      </c>
    </row>
    <row r="16" spans="1:5" ht="14.4" x14ac:dyDescent="0.25">
      <c r="A16" s="40" t="s">
        <v>2059</v>
      </c>
      <c r="B16" s="37" t="s">
        <v>1560</v>
      </c>
      <c r="C16" s="37" t="s">
        <v>1561</v>
      </c>
      <c r="D16" s="38" t="s">
        <v>1560</v>
      </c>
      <c r="E16" s="38" t="s">
        <v>1561</v>
      </c>
    </row>
    <row r="17" spans="1:5" ht="14.4" x14ac:dyDescent="0.25">
      <c r="A17" s="40" t="s">
        <v>2060</v>
      </c>
      <c r="B17" s="37" t="s">
        <v>1576</v>
      </c>
      <c r="C17" s="37" t="s">
        <v>1577</v>
      </c>
      <c r="D17" s="38" t="s">
        <v>1550</v>
      </c>
      <c r="E17" s="38" t="s">
        <v>1551</v>
      </c>
    </row>
    <row r="18" spans="1:5" ht="14.4" x14ac:dyDescent="0.25">
      <c r="A18" s="40" t="s">
        <v>2057</v>
      </c>
      <c r="B18" s="37" t="s">
        <v>1570</v>
      </c>
      <c r="C18" s="37" t="s">
        <v>1571</v>
      </c>
      <c r="D18" s="38" t="s">
        <v>1546</v>
      </c>
      <c r="E18" s="38" t="s">
        <v>1547</v>
      </c>
    </row>
    <row r="19" spans="1:5" ht="14.4" x14ac:dyDescent="0.25">
      <c r="A19" s="40" t="s">
        <v>2061</v>
      </c>
      <c r="B19" s="37" t="s">
        <v>1578</v>
      </c>
      <c r="C19" s="37" t="s">
        <v>1579</v>
      </c>
      <c r="D19" s="38" t="s">
        <v>1568</v>
      </c>
      <c r="E19" s="38" t="s">
        <v>1569</v>
      </c>
    </row>
    <row r="20" spans="1:5" ht="14.4" x14ac:dyDescent="0.25">
      <c r="A20" s="40" t="s">
        <v>2062</v>
      </c>
      <c r="B20" s="37" t="s">
        <v>1580</v>
      </c>
      <c r="C20" s="37" t="s">
        <v>1581</v>
      </c>
      <c r="D20" s="38" t="s">
        <v>1546</v>
      </c>
      <c r="E20" s="38" t="s">
        <v>1547</v>
      </c>
    </row>
    <row r="21" spans="1:5" ht="14.4" x14ac:dyDescent="0.25">
      <c r="A21" s="40" t="s">
        <v>2063</v>
      </c>
      <c r="B21" s="37" t="s">
        <v>1582</v>
      </c>
      <c r="C21" s="37" t="s">
        <v>1583</v>
      </c>
      <c r="D21" s="38" t="s">
        <v>1546</v>
      </c>
      <c r="E21" s="38" t="s">
        <v>1547</v>
      </c>
    </row>
    <row r="22" spans="1:5" ht="14.4" x14ac:dyDescent="0.25">
      <c r="A22" s="40" t="s">
        <v>2065</v>
      </c>
      <c r="B22" s="37" t="s">
        <v>1586</v>
      </c>
      <c r="C22" s="37" t="s">
        <v>1587</v>
      </c>
      <c r="D22" s="38" t="s">
        <v>1568</v>
      </c>
      <c r="E22" s="38" t="s">
        <v>1569</v>
      </c>
    </row>
    <row r="23" spans="1:5" ht="14.4" x14ac:dyDescent="0.25">
      <c r="A23" s="40" t="s">
        <v>2082</v>
      </c>
      <c r="B23" s="37" t="s">
        <v>1619</v>
      </c>
      <c r="C23" s="37" t="s">
        <v>1620</v>
      </c>
      <c r="D23" s="38" t="s">
        <v>1550</v>
      </c>
      <c r="E23" s="38" t="s">
        <v>1551</v>
      </c>
    </row>
    <row r="24" spans="1:5" ht="14.4" x14ac:dyDescent="0.25">
      <c r="A24" s="40" t="s">
        <v>2066</v>
      </c>
      <c r="B24" s="37" t="s">
        <v>1588</v>
      </c>
      <c r="C24" s="37" t="s">
        <v>1589</v>
      </c>
      <c r="D24" s="38" t="s">
        <v>1550</v>
      </c>
      <c r="E24" s="38" t="s">
        <v>1551</v>
      </c>
    </row>
    <row r="25" spans="1:5" ht="14.4" x14ac:dyDescent="0.25">
      <c r="A25" s="40" t="s">
        <v>2074</v>
      </c>
      <c r="B25" s="37" t="s">
        <v>1604</v>
      </c>
      <c r="C25" s="37" t="s">
        <v>1605</v>
      </c>
      <c r="D25" s="38" t="s">
        <v>1568</v>
      </c>
      <c r="E25" s="38" t="s">
        <v>1569</v>
      </c>
    </row>
    <row r="26" spans="1:5" ht="14.4" x14ac:dyDescent="0.25">
      <c r="A26" s="40" t="s">
        <v>2107</v>
      </c>
      <c r="B26" s="37" t="s">
        <v>1669</v>
      </c>
      <c r="C26" s="37" t="s">
        <v>1670</v>
      </c>
      <c r="D26" s="38" t="s">
        <v>1556</v>
      </c>
      <c r="E26" s="38" t="s">
        <v>1557</v>
      </c>
    </row>
    <row r="27" spans="1:5" ht="14.4" x14ac:dyDescent="0.25">
      <c r="A27" s="40" t="s">
        <v>2067</v>
      </c>
      <c r="B27" s="37" t="s">
        <v>1590</v>
      </c>
      <c r="C27" s="37" t="s">
        <v>1591</v>
      </c>
      <c r="D27" s="38" t="s">
        <v>1568</v>
      </c>
      <c r="E27" s="38" t="s">
        <v>1569</v>
      </c>
    </row>
    <row r="28" spans="1:5" ht="14.4" x14ac:dyDescent="0.25">
      <c r="A28" s="40" t="s">
        <v>2068</v>
      </c>
      <c r="B28" s="37" t="s">
        <v>1592</v>
      </c>
      <c r="C28" s="37" t="s">
        <v>1593</v>
      </c>
      <c r="D28" s="38" t="s">
        <v>1546</v>
      </c>
      <c r="E28" s="38" t="s">
        <v>1547</v>
      </c>
    </row>
    <row r="29" spans="1:5" ht="14.4" x14ac:dyDescent="0.25">
      <c r="A29" s="40" t="s">
        <v>2069</v>
      </c>
      <c r="B29" s="37" t="s">
        <v>1594</v>
      </c>
      <c r="C29" s="37" t="s">
        <v>1595</v>
      </c>
      <c r="D29" s="38" t="s">
        <v>1574</v>
      </c>
      <c r="E29" s="38" t="s">
        <v>1575</v>
      </c>
    </row>
    <row r="30" spans="1:5" ht="27.6" x14ac:dyDescent="0.25">
      <c r="A30" s="40" t="s">
        <v>2203</v>
      </c>
      <c r="B30" s="37" t="s">
        <v>1858</v>
      </c>
      <c r="C30" s="37" t="s">
        <v>1859</v>
      </c>
      <c r="D30" s="37" t="s">
        <v>1568</v>
      </c>
      <c r="E30" s="37" t="s">
        <v>1569</v>
      </c>
    </row>
    <row r="31" spans="1:5" ht="14.4" x14ac:dyDescent="0.25">
      <c r="A31" s="40" t="s">
        <v>2070</v>
      </c>
      <c r="B31" s="37" t="s">
        <v>1596</v>
      </c>
      <c r="C31" s="37" t="s">
        <v>1597</v>
      </c>
      <c r="D31" s="38" t="s">
        <v>1550</v>
      </c>
      <c r="E31" s="38" t="s">
        <v>1551</v>
      </c>
    </row>
    <row r="32" spans="1:5" ht="14.4" x14ac:dyDescent="0.25">
      <c r="A32" s="40" t="s">
        <v>2071</v>
      </c>
      <c r="B32" s="37" t="s">
        <v>1598</v>
      </c>
      <c r="C32" s="37" t="s">
        <v>1599</v>
      </c>
      <c r="D32" s="38" t="s">
        <v>1556</v>
      </c>
      <c r="E32" s="38" t="s">
        <v>1557</v>
      </c>
    </row>
    <row r="33" spans="1:5" ht="14.4" x14ac:dyDescent="0.25">
      <c r="A33" s="40" t="s">
        <v>2072</v>
      </c>
      <c r="B33" s="37" t="s">
        <v>1600</v>
      </c>
      <c r="C33" s="37" t="s">
        <v>1601</v>
      </c>
      <c r="D33" s="37" t="s">
        <v>1552</v>
      </c>
      <c r="E33" s="37" t="s">
        <v>1553</v>
      </c>
    </row>
    <row r="34" spans="1:5" ht="14.4" x14ac:dyDescent="0.25">
      <c r="A34" s="40" t="s">
        <v>2073</v>
      </c>
      <c r="B34" s="37" t="s">
        <v>1602</v>
      </c>
      <c r="C34" s="37" t="s">
        <v>1603</v>
      </c>
      <c r="D34" s="38" t="s">
        <v>1574</v>
      </c>
      <c r="E34" s="38" t="s">
        <v>1575</v>
      </c>
    </row>
    <row r="35" spans="1:5" ht="27.6" x14ac:dyDescent="0.25">
      <c r="A35" s="40" t="s">
        <v>2075</v>
      </c>
      <c r="B35" s="37" t="s">
        <v>1606</v>
      </c>
      <c r="C35" s="37" t="s">
        <v>1607</v>
      </c>
      <c r="D35" s="37" t="s">
        <v>1546</v>
      </c>
      <c r="E35" s="37" t="s">
        <v>1547</v>
      </c>
    </row>
    <row r="36" spans="1:5" ht="14.4" x14ac:dyDescent="0.25">
      <c r="A36" s="40" t="s">
        <v>2077</v>
      </c>
      <c r="B36" s="37" t="s">
        <v>1610</v>
      </c>
      <c r="C36" s="37" t="s">
        <v>1611</v>
      </c>
      <c r="D36" s="37" t="s">
        <v>1568</v>
      </c>
      <c r="E36" s="37" t="s">
        <v>1569</v>
      </c>
    </row>
    <row r="37" spans="1:5" ht="14.4" x14ac:dyDescent="0.25">
      <c r="A37" s="40" t="s">
        <v>2078</v>
      </c>
      <c r="B37" s="37" t="s">
        <v>1612</v>
      </c>
      <c r="C37" s="37" t="s">
        <v>1613</v>
      </c>
      <c r="D37" s="38" t="s">
        <v>1546</v>
      </c>
      <c r="E37" s="38" t="s">
        <v>1547</v>
      </c>
    </row>
    <row r="38" spans="1:5" ht="14.4" x14ac:dyDescent="0.25">
      <c r="A38" s="40" t="s">
        <v>2079</v>
      </c>
      <c r="B38" s="37" t="s">
        <v>1614</v>
      </c>
      <c r="C38" s="37" t="s">
        <v>1615</v>
      </c>
      <c r="D38" s="38" t="s">
        <v>1550</v>
      </c>
      <c r="E38" s="38" t="s">
        <v>1551</v>
      </c>
    </row>
    <row r="39" spans="1:5" ht="14.4" x14ac:dyDescent="0.25">
      <c r="A39" s="40" t="s">
        <v>2290</v>
      </c>
      <c r="B39" s="37" t="s">
        <v>2032</v>
      </c>
      <c r="C39" s="37" t="s">
        <v>2033</v>
      </c>
      <c r="D39" s="37" t="s">
        <v>1556</v>
      </c>
      <c r="E39" s="37" t="s">
        <v>1557</v>
      </c>
    </row>
    <row r="40" spans="1:5" ht="14.4" x14ac:dyDescent="0.25">
      <c r="A40" s="40" t="s">
        <v>2081</v>
      </c>
      <c r="B40" s="37" t="s">
        <v>1617</v>
      </c>
      <c r="C40" s="37" t="s">
        <v>1618</v>
      </c>
      <c r="D40" s="38" t="s">
        <v>1556</v>
      </c>
      <c r="E40" s="38" t="s">
        <v>1557</v>
      </c>
    </row>
    <row r="41" spans="1:5" ht="14.4" x14ac:dyDescent="0.25">
      <c r="A41" s="40" t="s">
        <v>2086</v>
      </c>
      <c r="B41" s="37" t="s">
        <v>1627</v>
      </c>
      <c r="C41" s="37" t="s">
        <v>1628</v>
      </c>
      <c r="D41" s="37" t="s">
        <v>1556</v>
      </c>
      <c r="E41" s="37" t="s">
        <v>1557</v>
      </c>
    </row>
    <row r="42" spans="1:5" ht="14.4" x14ac:dyDescent="0.25">
      <c r="A42" s="40" t="s">
        <v>2083</v>
      </c>
      <c r="B42" s="37" t="s">
        <v>1621</v>
      </c>
      <c r="C42" s="37" t="s">
        <v>1622</v>
      </c>
      <c r="D42" s="38" t="s">
        <v>1546</v>
      </c>
      <c r="E42" s="38" t="s">
        <v>1547</v>
      </c>
    </row>
    <row r="43" spans="1:5" ht="14.4" x14ac:dyDescent="0.25">
      <c r="A43" s="40" t="s">
        <v>2084</v>
      </c>
      <c r="B43" s="37" t="s">
        <v>1623</v>
      </c>
      <c r="C43" s="37" t="s">
        <v>1624</v>
      </c>
      <c r="D43" s="38" t="s">
        <v>1556</v>
      </c>
      <c r="E43" s="38" t="s">
        <v>1557</v>
      </c>
    </row>
    <row r="44" spans="1:5" ht="14.4" x14ac:dyDescent="0.25">
      <c r="A44" s="40" t="s">
        <v>2085</v>
      </c>
      <c r="B44" s="37" t="s">
        <v>1625</v>
      </c>
      <c r="C44" s="37" t="s">
        <v>1626</v>
      </c>
      <c r="D44" s="38" t="s">
        <v>1568</v>
      </c>
      <c r="E44" s="38" t="s">
        <v>1569</v>
      </c>
    </row>
    <row r="45" spans="1:5" ht="14.4" x14ac:dyDescent="0.25">
      <c r="A45" s="40" t="s">
        <v>2087</v>
      </c>
      <c r="B45" s="37" t="s">
        <v>1629</v>
      </c>
      <c r="C45" s="37" t="s">
        <v>1630</v>
      </c>
      <c r="D45" s="37" t="s">
        <v>1568</v>
      </c>
      <c r="E45" s="37" t="s">
        <v>1569</v>
      </c>
    </row>
    <row r="46" spans="1:5" ht="14.4" x14ac:dyDescent="0.25">
      <c r="A46" s="40" t="s">
        <v>2088</v>
      </c>
      <c r="B46" s="37" t="s">
        <v>1631</v>
      </c>
      <c r="C46" s="37" t="s">
        <v>1632</v>
      </c>
      <c r="D46" s="38" t="s">
        <v>1556</v>
      </c>
      <c r="E46" s="38" t="s">
        <v>1557</v>
      </c>
    </row>
    <row r="47" spans="1:5" ht="14.4" x14ac:dyDescent="0.25">
      <c r="A47" s="40" t="s">
        <v>2090</v>
      </c>
      <c r="B47" s="37" t="s">
        <v>1635</v>
      </c>
      <c r="C47" s="37" t="s">
        <v>1636</v>
      </c>
      <c r="D47" s="38" t="s">
        <v>1556</v>
      </c>
      <c r="E47" s="38" t="s">
        <v>1557</v>
      </c>
    </row>
    <row r="48" spans="1:5" ht="14.4" x14ac:dyDescent="0.25">
      <c r="A48" s="40" t="s">
        <v>2091</v>
      </c>
      <c r="B48" s="37" t="s">
        <v>1637</v>
      </c>
      <c r="C48" s="37" t="s">
        <v>1638</v>
      </c>
      <c r="D48" s="38" t="s">
        <v>1574</v>
      </c>
      <c r="E48" s="38" t="s">
        <v>1575</v>
      </c>
    </row>
    <row r="49" spans="1:5" ht="14.4" x14ac:dyDescent="0.25">
      <c r="A49" s="40" t="s">
        <v>2092</v>
      </c>
      <c r="B49" s="37" t="s">
        <v>1639</v>
      </c>
      <c r="C49" s="37" t="s">
        <v>1640</v>
      </c>
      <c r="D49" s="38" t="s">
        <v>1546</v>
      </c>
      <c r="E49" s="38" t="s">
        <v>1547</v>
      </c>
    </row>
    <row r="50" spans="1:5" ht="14.4" x14ac:dyDescent="0.25">
      <c r="A50" s="40" t="s">
        <v>2094</v>
      </c>
      <c r="B50" s="37" t="s">
        <v>1643</v>
      </c>
      <c r="C50" s="37" t="s">
        <v>1644</v>
      </c>
      <c r="D50" s="38" t="s">
        <v>1546</v>
      </c>
      <c r="E50" s="38" t="s">
        <v>1547</v>
      </c>
    </row>
    <row r="51" spans="1:5" ht="14.4" x14ac:dyDescent="0.25">
      <c r="A51" s="40" t="s">
        <v>2095</v>
      </c>
      <c r="B51" s="37" t="s">
        <v>1645</v>
      </c>
      <c r="C51" s="37" t="s">
        <v>1646</v>
      </c>
      <c r="D51" s="38" t="s">
        <v>1546</v>
      </c>
      <c r="E51" s="38" t="s">
        <v>1547</v>
      </c>
    </row>
    <row r="52" spans="1:5" ht="14.4" x14ac:dyDescent="0.25">
      <c r="A52" s="40" t="s">
        <v>2096</v>
      </c>
      <c r="B52" s="37" t="s">
        <v>1647</v>
      </c>
      <c r="C52" s="37" t="s">
        <v>1648</v>
      </c>
      <c r="D52" s="38" t="s">
        <v>1574</v>
      </c>
      <c r="E52" s="38" t="s">
        <v>1575</v>
      </c>
    </row>
    <row r="53" spans="1:5" ht="14.4" x14ac:dyDescent="0.25">
      <c r="A53" s="40" t="s">
        <v>2097</v>
      </c>
      <c r="B53" s="37" t="s">
        <v>1649</v>
      </c>
      <c r="C53" s="37" t="s">
        <v>1650</v>
      </c>
      <c r="D53" s="38" t="s">
        <v>1556</v>
      </c>
      <c r="E53" s="38" t="s">
        <v>1557</v>
      </c>
    </row>
    <row r="54" spans="1:5" ht="14.4" x14ac:dyDescent="0.25">
      <c r="A54" s="40" t="s">
        <v>2100</v>
      </c>
      <c r="B54" s="37" t="s">
        <v>1655</v>
      </c>
      <c r="C54" s="37" t="s">
        <v>1656</v>
      </c>
      <c r="D54" s="38" t="s">
        <v>1556</v>
      </c>
      <c r="E54" s="38" t="s">
        <v>1557</v>
      </c>
    </row>
    <row r="55" spans="1:5" ht="14.4" x14ac:dyDescent="0.25">
      <c r="A55" s="40" t="s">
        <v>2099</v>
      </c>
      <c r="B55" s="37" t="s">
        <v>1653</v>
      </c>
      <c r="C55" s="37" t="s">
        <v>1654</v>
      </c>
      <c r="D55" s="38" t="s">
        <v>1556</v>
      </c>
      <c r="E55" s="38" t="s">
        <v>1557</v>
      </c>
    </row>
    <row r="56" spans="1:5" ht="14.4" x14ac:dyDescent="0.25">
      <c r="A56" s="40" t="s">
        <v>2101</v>
      </c>
      <c r="B56" s="37" t="s">
        <v>1657</v>
      </c>
      <c r="C56" s="37" t="s">
        <v>1658</v>
      </c>
      <c r="D56" s="38" t="s">
        <v>1560</v>
      </c>
      <c r="E56" s="38" t="s">
        <v>1561</v>
      </c>
    </row>
    <row r="57" spans="1:5" ht="14.4" x14ac:dyDescent="0.25">
      <c r="A57" s="40" t="s">
        <v>2102</v>
      </c>
      <c r="B57" s="37" t="s">
        <v>1659</v>
      </c>
      <c r="C57" s="37" t="s">
        <v>1660</v>
      </c>
      <c r="D57" s="38" t="s">
        <v>1568</v>
      </c>
      <c r="E57" s="38" t="s">
        <v>1569</v>
      </c>
    </row>
    <row r="58" spans="1:5" ht="14.4" x14ac:dyDescent="0.25">
      <c r="A58" s="40" t="s">
        <v>2158</v>
      </c>
      <c r="B58" s="37" t="s">
        <v>1770</v>
      </c>
      <c r="C58" s="37" t="s">
        <v>1771</v>
      </c>
      <c r="D58" s="37" t="s">
        <v>1556</v>
      </c>
      <c r="E58" s="37" t="s">
        <v>1557</v>
      </c>
    </row>
    <row r="59" spans="1:5" ht="14.4" x14ac:dyDescent="0.25">
      <c r="A59" s="40" t="s">
        <v>2103</v>
      </c>
      <c r="B59" s="37" t="s">
        <v>1661</v>
      </c>
      <c r="C59" s="37" t="s">
        <v>1662</v>
      </c>
      <c r="D59" s="38" t="s">
        <v>1550</v>
      </c>
      <c r="E59" s="38" t="s">
        <v>1551</v>
      </c>
    </row>
    <row r="60" spans="1:5" ht="14.4" x14ac:dyDescent="0.25">
      <c r="A60" s="40" t="s">
        <v>2104</v>
      </c>
      <c r="B60" s="37" t="s">
        <v>1663</v>
      </c>
      <c r="C60" s="37" t="s">
        <v>1664</v>
      </c>
      <c r="D60" s="38" t="s">
        <v>1568</v>
      </c>
      <c r="E60" s="38" t="s">
        <v>1569</v>
      </c>
    </row>
    <row r="61" spans="1:5" ht="14.4" x14ac:dyDescent="0.25">
      <c r="A61" s="40" t="s">
        <v>2200</v>
      </c>
      <c r="B61" s="37" t="s">
        <v>1852</v>
      </c>
      <c r="C61" s="37" t="s">
        <v>1853</v>
      </c>
      <c r="D61" s="37" t="s">
        <v>1568</v>
      </c>
      <c r="E61" s="37" t="s">
        <v>1569</v>
      </c>
    </row>
    <row r="62" spans="1:5" ht="14.4" x14ac:dyDescent="0.25">
      <c r="A62" s="40" t="s">
        <v>2105</v>
      </c>
      <c r="B62" s="37" t="s">
        <v>1665</v>
      </c>
      <c r="C62" s="37" t="s">
        <v>1666</v>
      </c>
      <c r="D62" s="38" t="s">
        <v>1546</v>
      </c>
      <c r="E62" s="38" t="s">
        <v>1547</v>
      </c>
    </row>
    <row r="63" spans="1:5" ht="14.4" x14ac:dyDescent="0.25">
      <c r="A63" s="40" t="s">
        <v>2106</v>
      </c>
      <c r="B63" s="37" t="s">
        <v>1667</v>
      </c>
      <c r="C63" s="37" t="s">
        <v>1668</v>
      </c>
      <c r="D63" s="38" t="s">
        <v>1550</v>
      </c>
      <c r="E63" s="38" t="s">
        <v>1551</v>
      </c>
    </row>
    <row r="64" spans="1:5" ht="14.4" x14ac:dyDescent="0.25">
      <c r="A64" s="40" t="s">
        <v>2108</v>
      </c>
      <c r="B64" s="37" t="s">
        <v>1671</v>
      </c>
      <c r="C64" s="37" t="s">
        <v>1672</v>
      </c>
      <c r="D64" s="38" t="s">
        <v>1550</v>
      </c>
      <c r="E64" s="38" t="s">
        <v>1551</v>
      </c>
    </row>
    <row r="65" spans="1:5" ht="14.4" x14ac:dyDescent="0.25">
      <c r="A65" s="40" t="s">
        <v>2127</v>
      </c>
      <c r="B65" s="37" t="s">
        <v>1708</v>
      </c>
      <c r="C65" s="37" t="s">
        <v>1709</v>
      </c>
      <c r="D65" s="38" t="s">
        <v>1556</v>
      </c>
      <c r="E65" s="38" t="s">
        <v>1557</v>
      </c>
    </row>
    <row r="66" spans="1:5" ht="14.4" x14ac:dyDescent="0.25">
      <c r="A66" s="40" t="s">
        <v>2109</v>
      </c>
      <c r="B66" s="37" t="s">
        <v>1673</v>
      </c>
      <c r="C66" s="37" t="s">
        <v>1674</v>
      </c>
      <c r="D66" s="38" t="s">
        <v>1568</v>
      </c>
      <c r="E66" s="38" t="s">
        <v>1569</v>
      </c>
    </row>
    <row r="67" spans="1:5" ht="14.4" x14ac:dyDescent="0.25">
      <c r="A67" s="40" t="s">
        <v>2110</v>
      </c>
      <c r="B67" s="37" t="s">
        <v>1675</v>
      </c>
      <c r="C67" s="37" t="s">
        <v>1676</v>
      </c>
      <c r="D67" s="38" t="s">
        <v>1568</v>
      </c>
      <c r="E67" s="38" t="s">
        <v>1569</v>
      </c>
    </row>
    <row r="68" spans="1:5" ht="14.4" x14ac:dyDescent="0.25">
      <c r="A68" s="40" t="s">
        <v>2111</v>
      </c>
      <c r="B68" s="37" t="s">
        <v>1677</v>
      </c>
      <c r="C68" s="37" t="s">
        <v>1678</v>
      </c>
      <c r="D68" s="38" t="s">
        <v>1574</v>
      </c>
      <c r="E68" s="38" t="s">
        <v>1575</v>
      </c>
    </row>
    <row r="69" spans="1:5" ht="14.4" x14ac:dyDescent="0.25">
      <c r="A69" s="40" t="s">
        <v>2282</v>
      </c>
      <c r="B69" s="37" t="s">
        <v>2016</v>
      </c>
      <c r="C69" s="37" t="s">
        <v>2017</v>
      </c>
      <c r="D69" s="37" t="s">
        <v>1556</v>
      </c>
      <c r="E69" s="37" t="s">
        <v>1557</v>
      </c>
    </row>
    <row r="70" spans="1:5" ht="14.4" x14ac:dyDescent="0.25">
      <c r="A70" s="40" t="s">
        <v>2112</v>
      </c>
      <c r="B70" s="37" t="s">
        <v>1679</v>
      </c>
      <c r="C70" s="37" t="s">
        <v>1680</v>
      </c>
      <c r="D70" s="38" t="s">
        <v>1568</v>
      </c>
      <c r="E70" s="38" t="s">
        <v>1569</v>
      </c>
    </row>
    <row r="71" spans="1:5" ht="14.4" x14ac:dyDescent="0.25">
      <c r="A71" s="40" t="s">
        <v>2113</v>
      </c>
      <c r="B71" s="37" t="s">
        <v>1681</v>
      </c>
      <c r="C71" s="37" t="s">
        <v>1682</v>
      </c>
      <c r="D71" s="38" t="s">
        <v>1556</v>
      </c>
      <c r="E71" s="38" t="s">
        <v>1557</v>
      </c>
    </row>
    <row r="72" spans="1:5" ht="14.4" x14ac:dyDescent="0.25">
      <c r="A72" s="40" t="s">
        <v>2115</v>
      </c>
      <c r="B72" s="37" t="s">
        <v>1685</v>
      </c>
      <c r="C72" s="37" t="s">
        <v>1686</v>
      </c>
      <c r="D72" s="38" t="s">
        <v>1556</v>
      </c>
      <c r="E72" s="38" t="s">
        <v>1557</v>
      </c>
    </row>
    <row r="73" spans="1:5" ht="14.4" x14ac:dyDescent="0.25">
      <c r="A73" s="40" t="s">
        <v>2116</v>
      </c>
      <c r="B73" s="37" t="s">
        <v>1687</v>
      </c>
      <c r="C73" s="37" t="s">
        <v>1688</v>
      </c>
      <c r="D73" s="38" t="s">
        <v>1550</v>
      </c>
      <c r="E73" s="38" t="s">
        <v>1551</v>
      </c>
    </row>
    <row r="74" spans="1:5" ht="14.4" x14ac:dyDescent="0.25">
      <c r="A74" s="40" t="s">
        <v>2114</v>
      </c>
      <c r="B74" s="37" t="s">
        <v>1683</v>
      </c>
      <c r="C74" s="37" t="s">
        <v>1684</v>
      </c>
      <c r="D74" s="38" t="s">
        <v>1556</v>
      </c>
      <c r="E74" s="38" t="s">
        <v>1557</v>
      </c>
    </row>
    <row r="75" spans="1:5" ht="14.4" x14ac:dyDescent="0.25">
      <c r="A75" s="40" t="s">
        <v>2118</v>
      </c>
      <c r="B75" s="37" t="s">
        <v>1691</v>
      </c>
      <c r="C75" s="37" t="s">
        <v>1692</v>
      </c>
      <c r="D75" s="37" t="s">
        <v>1574</v>
      </c>
      <c r="E75" s="37" t="s">
        <v>1575</v>
      </c>
    </row>
    <row r="76" spans="1:5" ht="14.4" x14ac:dyDescent="0.25">
      <c r="A76" s="40" t="s">
        <v>2117</v>
      </c>
      <c r="B76" s="37" t="s">
        <v>1689</v>
      </c>
      <c r="C76" s="37" t="s">
        <v>1690</v>
      </c>
      <c r="D76" s="37" t="s">
        <v>1550</v>
      </c>
      <c r="E76" s="37" t="s">
        <v>1551</v>
      </c>
    </row>
    <row r="77" spans="1:5" ht="14.4" x14ac:dyDescent="0.25">
      <c r="A77" s="40" t="s">
        <v>2120</v>
      </c>
      <c r="B77" s="37" t="s">
        <v>1695</v>
      </c>
      <c r="C77" s="37" t="s">
        <v>1696</v>
      </c>
      <c r="D77" s="38" t="s">
        <v>1560</v>
      </c>
      <c r="E77" s="38" t="s">
        <v>1561</v>
      </c>
    </row>
    <row r="78" spans="1:5" ht="14.4" x14ac:dyDescent="0.25">
      <c r="A78" s="40" t="s">
        <v>2121</v>
      </c>
      <c r="B78" s="37" t="s">
        <v>1697</v>
      </c>
      <c r="C78" s="37" t="s">
        <v>1698</v>
      </c>
      <c r="D78" s="38" t="s">
        <v>1550</v>
      </c>
      <c r="E78" s="38" t="s">
        <v>1551</v>
      </c>
    </row>
    <row r="79" spans="1:5" ht="14.4" x14ac:dyDescent="0.25">
      <c r="A79" s="40" t="s">
        <v>2123</v>
      </c>
      <c r="B79" s="37" t="s">
        <v>1701</v>
      </c>
      <c r="C79" s="37" t="s">
        <v>19</v>
      </c>
      <c r="D79" s="38" t="s">
        <v>1550</v>
      </c>
      <c r="E79" s="38" t="s">
        <v>1551</v>
      </c>
    </row>
    <row r="80" spans="1:5" ht="14.4" x14ac:dyDescent="0.25">
      <c r="A80" s="40" t="s">
        <v>2124</v>
      </c>
      <c r="B80" s="37" t="s">
        <v>1702</v>
      </c>
      <c r="C80" s="37" t="s">
        <v>1703</v>
      </c>
      <c r="D80" s="37" t="s">
        <v>1574</v>
      </c>
      <c r="E80" s="37" t="s">
        <v>1575</v>
      </c>
    </row>
    <row r="81" spans="1:5" ht="14.4" x14ac:dyDescent="0.25">
      <c r="A81" s="40" t="s">
        <v>2125</v>
      </c>
      <c r="B81" s="37" t="s">
        <v>1704</v>
      </c>
      <c r="C81" s="37" t="s">
        <v>1705</v>
      </c>
      <c r="D81" s="37" t="s">
        <v>1560</v>
      </c>
      <c r="E81" s="37" t="s">
        <v>1561</v>
      </c>
    </row>
    <row r="82" spans="1:5" ht="27.6" x14ac:dyDescent="0.25">
      <c r="A82" s="40" t="s">
        <v>2126</v>
      </c>
      <c r="B82" s="37" t="s">
        <v>1706</v>
      </c>
      <c r="C82" s="37" t="s">
        <v>1707</v>
      </c>
      <c r="D82" s="37" t="s">
        <v>1552</v>
      </c>
      <c r="E82" s="37" t="s">
        <v>1553</v>
      </c>
    </row>
    <row r="83" spans="1:5" ht="14.4" x14ac:dyDescent="0.25">
      <c r="A83" s="40" t="s">
        <v>2128</v>
      </c>
      <c r="B83" s="37" t="s">
        <v>1710</v>
      </c>
      <c r="C83" s="37" t="s">
        <v>1711</v>
      </c>
      <c r="D83" s="38" t="s">
        <v>1556</v>
      </c>
      <c r="E83" s="38" t="s">
        <v>1557</v>
      </c>
    </row>
    <row r="84" spans="1:5" ht="14.4" x14ac:dyDescent="0.25">
      <c r="A84" s="40" t="s">
        <v>2130</v>
      </c>
      <c r="B84" s="37" t="s">
        <v>1714</v>
      </c>
      <c r="C84" s="37" t="s">
        <v>1715</v>
      </c>
      <c r="D84" s="38" t="s">
        <v>1556</v>
      </c>
      <c r="E84" s="38" t="s">
        <v>1557</v>
      </c>
    </row>
    <row r="85" spans="1:5" ht="14.4" x14ac:dyDescent="0.25">
      <c r="A85" s="40" t="s">
        <v>2129</v>
      </c>
      <c r="B85" s="37" t="s">
        <v>1712</v>
      </c>
      <c r="C85" s="37" t="s">
        <v>1713</v>
      </c>
      <c r="D85" s="38" t="s">
        <v>1546</v>
      </c>
      <c r="E85" s="38" t="s">
        <v>1547</v>
      </c>
    </row>
    <row r="86" spans="1:5" ht="14.4" x14ac:dyDescent="0.25">
      <c r="A86" s="40" t="s">
        <v>2132</v>
      </c>
      <c r="B86" s="37" t="s">
        <v>1718</v>
      </c>
      <c r="C86" s="37" t="s">
        <v>1719</v>
      </c>
      <c r="D86" s="38" t="s">
        <v>1550</v>
      </c>
      <c r="E86" s="38" t="s">
        <v>1551</v>
      </c>
    </row>
    <row r="87" spans="1:5" ht="14.4" x14ac:dyDescent="0.25">
      <c r="A87" s="40" t="s">
        <v>2133</v>
      </c>
      <c r="B87" s="37" t="s">
        <v>1720</v>
      </c>
      <c r="C87" s="37" t="s">
        <v>1721</v>
      </c>
      <c r="D87" s="38" t="s">
        <v>1556</v>
      </c>
      <c r="E87" s="38" t="s">
        <v>1557</v>
      </c>
    </row>
    <row r="88" spans="1:5" ht="14.4" x14ac:dyDescent="0.25">
      <c r="A88" s="40" t="s">
        <v>2134</v>
      </c>
      <c r="B88" s="37" t="s">
        <v>1722</v>
      </c>
      <c r="C88" s="37" t="s">
        <v>1723</v>
      </c>
      <c r="D88" s="37" t="s">
        <v>1550</v>
      </c>
      <c r="E88" s="37" t="s">
        <v>1551</v>
      </c>
    </row>
    <row r="89" spans="1:5" ht="14.4" x14ac:dyDescent="0.25">
      <c r="A89" s="40" t="s">
        <v>2136</v>
      </c>
      <c r="B89" s="37" t="s">
        <v>1726</v>
      </c>
      <c r="C89" s="37" t="s">
        <v>1727</v>
      </c>
      <c r="D89" s="38" t="s">
        <v>1550</v>
      </c>
      <c r="E89" s="38" t="s">
        <v>1551</v>
      </c>
    </row>
    <row r="90" spans="1:5" ht="14.4" x14ac:dyDescent="0.25">
      <c r="A90" s="40" t="s">
        <v>2137</v>
      </c>
      <c r="B90" s="37" t="s">
        <v>1728</v>
      </c>
      <c r="C90" s="37" t="s">
        <v>1729</v>
      </c>
      <c r="D90" s="37" t="s">
        <v>1568</v>
      </c>
      <c r="E90" s="37" t="s">
        <v>1569</v>
      </c>
    </row>
    <row r="91" spans="1:5" ht="14.4" x14ac:dyDescent="0.25">
      <c r="A91" s="40" t="s">
        <v>2138</v>
      </c>
      <c r="B91" s="37" t="s">
        <v>1730</v>
      </c>
      <c r="C91" s="37" t="s">
        <v>1731</v>
      </c>
      <c r="D91" s="38" t="s">
        <v>1568</v>
      </c>
      <c r="E91" s="38" t="s">
        <v>1569</v>
      </c>
    </row>
    <row r="92" spans="1:5" ht="14.4" x14ac:dyDescent="0.25">
      <c r="A92" s="40" t="s">
        <v>2139</v>
      </c>
      <c r="B92" s="37" t="s">
        <v>1732</v>
      </c>
      <c r="C92" s="37" t="s">
        <v>1733</v>
      </c>
      <c r="D92" s="38" t="s">
        <v>1568</v>
      </c>
      <c r="E92" s="38" t="s">
        <v>1569</v>
      </c>
    </row>
    <row r="93" spans="1:5" ht="14.4" x14ac:dyDescent="0.25">
      <c r="A93" s="40" t="s">
        <v>2140</v>
      </c>
      <c r="B93" s="37" t="s">
        <v>1734</v>
      </c>
      <c r="C93" s="37" t="s">
        <v>1735</v>
      </c>
      <c r="D93" s="37" t="s">
        <v>1560</v>
      </c>
      <c r="E93" s="37" t="s">
        <v>1561</v>
      </c>
    </row>
    <row r="94" spans="1:5" ht="14.4" x14ac:dyDescent="0.25">
      <c r="A94" s="40" t="s">
        <v>2141</v>
      </c>
      <c r="B94" s="37" t="s">
        <v>1736</v>
      </c>
      <c r="C94" s="37" t="s">
        <v>1737</v>
      </c>
      <c r="D94" s="37" t="s">
        <v>1568</v>
      </c>
      <c r="E94" s="37" t="s">
        <v>1569</v>
      </c>
    </row>
    <row r="95" spans="1:5" ht="14.4" x14ac:dyDescent="0.25">
      <c r="A95" s="40" t="s">
        <v>2284</v>
      </c>
      <c r="B95" s="37" t="s">
        <v>2020</v>
      </c>
      <c r="C95" s="37" t="s">
        <v>2021</v>
      </c>
      <c r="D95" s="37" t="s">
        <v>1550</v>
      </c>
      <c r="E95" s="37" t="s">
        <v>1551</v>
      </c>
    </row>
    <row r="96" spans="1:5" ht="14.4" x14ac:dyDescent="0.25">
      <c r="A96" s="40" t="s">
        <v>2142</v>
      </c>
      <c r="B96" s="37" t="s">
        <v>1738</v>
      </c>
      <c r="C96" s="37" t="s">
        <v>1739</v>
      </c>
      <c r="D96" s="37" t="s">
        <v>1556</v>
      </c>
      <c r="E96" s="37" t="s">
        <v>1557</v>
      </c>
    </row>
    <row r="97" spans="1:5" ht="14.4" x14ac:dyDescent="0.25">
      <c r="A97" s="40" t="s">
        <v>2227</v>
      </c>
      <c r="B97" s="37" t="s">
        <v>1906</v>
      </c>
      <c r="C97" s="37" t="s">
        <v>1907</v>
      </c>
      <c r="D97" s="37" t="s">
        <v>1556</v>
      </c>
      <c r="E97" s="37" t="s">
        <v>1557</v>
      </c>
    </row>
    <row r="98" spans="1:5" ht="14.4" x14ac:dyDescent="0.25">
      <c r="A98" s="40" t="s">
        <v>2143</v>
      </c>
      <c r="B98" s="37" t="s">
        <v>1740</v>
      </c>
      <c r="C98" s="37" t="s">
        <v>1741</v>
      </c>
      <c r="D98" s="37" t="s">
        <v>1574</v>
      </c>
      <c r="E98" s="37" t="s">
        <v>1575</v>
      </c>
    </row>
    <row r="99" spans="1:5" ht="14.4" x14ac:dyDescent="0.25">
      <c r="A99" s="40" t="s">
        <v>2144</v>
      </c>
      <c r="B99" s="37" t="s">
        <v>1742</v>
      </c>
      <c r="C99" s="37" t="s">
        <v>1743</v>
      </c>
      <c r="D99" s="37" t="s">
        <v>1568</v>
      </c>
      <c r="E99" s="37" t="s">
        <v>1569</v>
      </c>
    </row>
    <row r="100" spans="1:5" ht="27.6" x14ac:dyDescent="0.25">
      <c r="A100" s="40" t="s">
        <v>2145</v>
      </c>
      <c r="B100" s="37" t="s">
        <v>1744</v>
      </c>
      <c r="C100" s="37" t="s">
        <v>1745</v>
      </c>
      <c r="D100" s="37" t="s">
        <v>1552</v>
      </c>
      <c r="E100" s="37" t="s">
        <v>1553</v>
      </c>
    </row>
    <row r="101" spans="1:5" ht="14.4" x14ac:dyDescent="0.25">
      <c r="A101" s="40" t="s">
        <v>2147</v>
      </c>
      <c r="B101" s="37" t="s">
        <v>1748</v>
      </c>
      <c r="C101" s="37" t="s">
        <v>1749</v>
      </c>
      <c r="D101" s="37" t="s">
        <v>1568</v>
      </c>
      <c r="E101" s="37" t="s">
        <v>1569</v>
      </c>
    </row>
    <row r="102" spans="1:5" ht="14.4" x14ac:dyDescent="0.25">
      <c r="A102" s="40" t="s">
        <v>2148</v>
      </c>
      <c r="B102" s="37" t="s">
        <v>1750</v>
      </c>
      <c r="C102" s="37" t="s">
        <v>1751</v>
      </c>
      <c r="D102" s="37" t="s">
        <v>1546</v>
      </c>
      <c r="E102" s="37" t="s">
        <v>1547</v>
      </c>
    </row>
    <row r="103" spans="1:5" ht="14.4" x14ac:dyDescent="0.25">
      <c r="A103" s="40" t="s">
        <v>2149</v>
      </c>
      <c r="B103" s="37" t="s">
        <v>1752</v>
      </c>
      <c r="C103" s="37" t="s">
        <v>1753</v>
      </c>
      <c r="D103" s="37" t="s">
        <v>1550</v>
      </c>
      <c r="E103" s="37" t="s">
        <v>1551</v>
      </c>
    </row>
    <row r="104" spans="1:5" ht="14.4" x14ac:dyDescent="0.25">
      <c r="A104" s="40" t="s">
        <v>2150</v>
      </c>
      <c r="B104" s="37" t="s">
        <v>1754</v>
      </c>
      <c r="C104" s="37" t="s">
        <v>1755</v>
      </c>
      <c r="D104" s="37" t="s">
        <v>1550</v>
      </c>
      <c r="E104" s="37" t="s">
        <v>1551</v>
      </c>
    </row>
    <row r="105" spans="1:5" ht="14.4" x14ac:dyDescent="0.25">
      <c r="A105" s="40" t="s">
        <v>2151</v>
      </c>
      <c r="B105" s="37" t="s">
        <v>1756</v>
      </c>
      <c r="C105" s="37" t="s">
        <v>1757</v>
      </c>
      <c r="D105" s="37" t="s">
        <v>1546</v>
      </c>
      <c r="E105" s="37" t="s">
        <v>1547</v>
      </c>
    </row>
    <row r="106" spans="1:5" ht="14.4" x14ac:dyDescent="0.25">
      <c r="A106" s="40" t="s">
        <v>2152</v>
      </c>
      <c r="B106" s="37" t="s">
        <v>1758</v>
      </c>
      <c r="C106" s="37" t="s">
        <v>1759</v>
      </c>
      <c r="D106" s="37" t="s">
        <v>1546</v>
      </c>
      <c r="E106" s="37" t="s">
        <v>1547</v>
      </c>
    </row>
    <row r="107" spans="1:5" ht="14.4" x14ac:dyDescent="0.25">
      <c r="A107" s="40" t="s">
        <v>2153</v>
      </c>
      <c r="B107" s="37" t="s">
        <v>1760</v>
      </c>
      <c r="C107" s="37" t="s">
        <v>1761</v>
      </c>
      <c r="D107" s="37" t="s">
        <v>1546</v>
      </c>
      <c r="E107" s="37" t="s">
        <v>1547</v>
      </c>
    </row>
    <row r="108" spans="1:5" ht="14.4" x14ac:dyDescent="0.25">
      <c r="A108" s="40" t="s">
        <v>2154</v>
      </c>
      <c r="B108" s="37" t="s">
        <v>1762</v>
      </c>
      <c r="C108" s="37" t="s">
        <v>1763</v>
      </c>
      <c r="D108" s="37" t="s">
        <v>1546</v>
      </c>
      <c r="E108" s="37" t="s">
        <v>1547</v>
      </c>
    </row>
    <row r="109" spans="1:5" ht="14.4" x14ac:dyDescent="0.25">
      <c r="A109" s="40" t="s">
        <v>2155</v>
      </c>
      <c r="B109" s="37" t="s">
        <v>1764</v>
      </c>
      <c r="C109" s="37" t="s">
        <v>1765</v>
      </c>
      <c r="D109" s="37" t="s">
        <v>1550</v>
      </c>
      <c r="E109" s="37" t="s">
        <v>1551</v>
      </c>
    </row>
    <row r="110" spans="1:5" ht="14.4" x14ac:dyDescent="0.25">
      <c r="A110" s="40" t="s">
        <v>2286</v>
      </c>
      <c r="B110" s="37" t="s">
        <v>2024</v>
      </c>
      <c r="C110" s="37" t="s">
        <v>2025</v>
      </c>
      <c r="D110" s="37" t="s">
        <v>1550</v>
      </c>
      <c r="E110" s="37" t="s">
        <v>1551</v>
      </c>
    </row>
    <row r="111" spans="1:5" ht="14.4" x14ac:dyDescent="0.25">
      <c r="A111" s="40" t="s">
        <v>2156</v>
      </c>
      <c r="B111" s="37" t="s">
        <v>1766</v>
      </c>
      <c r="C111" s="37" t="s">
        <v>1767</v>
      </c>
      <c r="D111" s="37" t="s">
        <v>1546</v>
      </c>
      <c r="E111" s="37" t="s">
        <v>1547</v>
      </c>
    </row>
    <row r="112" spans="1:5" ht="14.4" x14ac:dyDescent="0.25">
      <c r="A112" s="40" t="s">
        <v>2157</v>
      </c>
      <c r="B112" s="37" t="s">
        <v>1768</v>
      </c>
      <c r="C112" s="37" t="s">
        <v>1769</v>
      </c>
      <c r="D112" s="37" t="s">
        <v>1550</v>
      </c>
      <c r="E112" s="37" t="s">
        <v>1551</v>
      </c>
    </row>
    <row r="113" spans="1:5" ht="14.4" x14ac:dyDescent="0.25">
      <c r="A113" s="40" t="s">
        <v>2159</v>
      </c>
      <c r="B113" s="37" t="s">
        <v>1772</v>
      </c>
      <c r="C113" s="37" t="s">
        <v>1773</v>
      </c>
      <c r="D113" s="37" t="s">
        <v>1568</v>
      </c>
      <c r="E113" s="37" t="s">
        <v>1569</v>
      </c>
    </row>
    <row r="114" spans="1:5" ht="14.4" x14ac:dyDescent="0.25">
      <c r="A114" s="40" t="s">
        <v>2160</v>
      </c>
      <c r="B114" s="37" t="s">
        <v>1774</v>
      </c>
      <c r="C114" s="37" t="s">
        <v>37</v>
      </c>
      <c r="D114" s="37" t="s">
        <v>1546</v>
      </c>
      <c r="E114" s="37" t="s">
        <v>1547</v>
      </c>
    </row>
    <row r="115" spans="1:5" ht="14.4" x14ac:dyDescent="0.25">
      <c r="A115" s="40" t="s">
        <v>2285</v>
      </c>
      <c r="B115" s="37" t="s">
        <v>2022</v>
      </c>
      <c r="C115" s="37" t="s">
        <v>2023</v>
      </c>
      <c r="D115" s="37" t="s">
        <v>1550</v>
      </c>
      <c r="E115" s="37" t="s">
        <v>1551</v>
      </c>
    </row>
    <row r="116" spans="1:5" ht="14.4" x14ac:dyDescent="0.25">
      <c r="A116" s="40" t="s">
        <v>2162</v>
      </c>
      <c r="B116" s="37" t="s">
        <v>1777</v>
      </c>
      <c r="C116" s="37" t="s">
        <v>1778</v>
      </c>
      <c r="D116" s="37" t="s">
        <v>1546</v>
      </c>
      <c r="E116" s="37" t="s">
        <v>1547</v>
      </c>
    </row>
    <row r="117" spans="1:5" ht="14.4" x14ac:dyDescent="0.25">
      <c r="A117" s="40" t="s">
        <v>2161</v>
      </c>
      <c r="B117" s="37" t="s">
        <v>1775</v>
      </c>
      <c r="C117" s="37" t="s">
        <v>1776</v>
      </c>
      <c r="D117" s="37" t="s">
        <v>1546</v>
      </c>
      <c r="E117" s="37" t="s">
        <v>1547</v>
      </c>
    </row>
    <row r="118" spans="1:5" ht="14.4" x14ac:dyDescent="0.25">
      <c r="A118" s="40" t="s">
        <v>2163</v>
      </c>
      <c r="B118" s="37" t="s">
        <v>1779</v>
      </c>
      <c r="C118" s="37" t="s">
        <v>1780</v>
      </c>
      <c r="D118" s="37" t="s">
        <v>1556</v>
      </c>
      <c r="E118" s="37" t="s">
        <v>1557</v>
      </c>
    </row>
    <row r="119" spans="1:5" ht="14.4" x14ac:dyDescent="0.25">
      <c r="A119" s="40" t="s">
        <v>2135</v>
      </c>
      <c r="B119" s="37" t="s">
        <v>1724</v>
      </c>
      <c r="C119" s="37" t="s">
        <v>1725</v>
      </c>
      <c r="D119" s="38" t="s">
        <v>1560</v>
      </c>
      <c r="E119" s="38" t="s">
        <v>1561</v>
      </c>
    </row>
    <row r="120" spans="1:5" ht="14.4" x14ac:dyDescent="0.25">
      <c r="A120" s="40" t="s">
        <v>2164</v>
      </c>
      <c r="B120" s="37" t="s">
        <v>1781</v>
      </c>
      <c r="C120" s="37" t="s">
        <v>1782</v>
      </c>
      <c r="D120" s="37" t="s">
        <v>1546</v>
      </c>
      <c r="E120" s="37" t="s">
        <v>1547</v>
      </c>
    </row>
    <row r="121" spans="1:5" ht="14.4" x14ac:dyDescent="0.25">
      <c r="A121" s="40" t="s">
        <v>2165</v>
      </c>
      <c r="B121" s="37" t="s">
        <v>1783</v>
      </c>
      <c r="C121" s="37" t="s">
        <v>1784</v>
      </c>
      <c r="D121" s="37" t="s">
        <v>1546</v>
      </c>
      <c r="E121" s="37" t="s">
        <v>1547</v>
      </c>
    </row>
    <row r="122" spans="1:5" ht="14.4" x14ac:dyDescent="0.25">
      <c r="A122" s="40" t="s">
        <v>2166</v>
      </c>
      <c r="B122" s="37" t="s">
        <v>1785</v>
      </c>
      <c r="C122" s="37" t="s">
        <v>1786</v>
      </c>
      <c r="D122" s="37" t="s">
        <v>1546</v>
      </c>
      <c r="E122" s="37" t="s">
        <v>1547</v>
      </c>
    </row>
    <row r="123" spans="1:5" ht="14.4" x14ac:dyDescent="0.25">
      <c r="A123" s="40" t="s">
        <v>2167</v>
      </c>
      <c r="B123" s="37" t="s">
        <v>1787</v>
      </c>
      <c r="C123" s="37" t="s">
        <v>1788</v>
      </c>
      <c r="D123" s="37" t="s">
        <v>1546</v>
      </c>
      <c r="E123" s="37" t="s">
        <v>1547</v>
      </c>
    </row>
    <row r="124" spans="1:5" ht="14.4" x14ac:dyDescent="0.25">
      <c r="A124" s="40" t="s">
        <v>2168</v>
      </c>
      <c r="B124" s="37" t="s">
        <v>1789</v>
      </c>
      <c r="C124" s="37" t="s">
        <v>1790</v>
      </c>
      <c r="D124" s="38" t="s">
        <v>1546</v>
      </c>
      <c r="E124" s="38" t="s">
        <v>1547</v>
      </c>
    </row>
    <row r="125" spans="1:5" ht="14.4" x14ac:dyDescent="0.25">
      <c r="A125" s="40" t="s">
        <v>2171</v>
      </c>
      <c r="B125" s="37" t="s">
        <v>1795</v>
      </c>
      <c r="C125" s="37" t="s">
        <v>1796</v>
      </c>
      <c r="D125" s="38" t="s">
        <v>1550</v>
      </c>
      <c r="E125" s="38" t="s">
        <v>1551</v>
      </c>
    </row>
    <row r="126" spans="1:5" ht="14.4" x14ac:dyDescent="0.25">
      <c r="A126" s="40" t="s">
        <v>2169</v>
      </c>
      <c r="B126" s="37" t="s">
        <v>1791</v>
      </c>
      <c r="C126" s="37" t="s">
        <v>1792</v>
      </c>
      <c r="D126" s="38" t="s">
        <v>1546</v>
      </c>
      <c r="E126" s="38" t="s">
        <v>1547</v>
      </c>
    </row>
    <row r="127" spans="1:5" ht="14.4" x14ac:dyDescent="0.25">
      <c r="A127" s="40" t="s">
        <v>2170</v>
      </c>
      <c r="B127" s="37" t="s">
        <v>1793</v>
      </c>
      <c r="C127" s="37" t="s">
        <v>1794</v>
      </c>
      <c r="D127" s="38" t="s">
        <v>1556</v>
      </c>
      <c r="E127" s="38" t="s">
        <v>1557</v>
      </c>
    </row>
    <row r="128" spans="1:5" ht="14.4" x14ac:dyDescent="0.25">
      <c r="A128" s="40" t="s">
        <v>2172</v>
      </c>
      <c r="B128" s="37" t="s">
        <v>1797</v>
      </c>
      <c r="C128" s="37" t="s">
        <v>1798</v>
      </c>
      <c r="D128" s="38" t="s">
        <v>1556</v>
      </c>
      <c r="E128" s="38" t="s">
        <v>1557</v>
      </c>
    </row>
    <row r="129" spans="1:5" ht="14.4" x14ac:dyDescent="0.25">
      <c r="A129" s="40" t="s">
        <v>2173</v>
      </c>
      <c r="B129" s="37" t="s">
        <v>1799</v>
      </c>
      <c r="C129" s="37" t="s">
        <v>1800</v>
      </c>
      <c r="D129" s="38" t="s">
        <v>1556</v>
      </c>
      <c r="E129" s="38" t="s">
        <v>1557</v>
      </c>
    </row>
    <row r="130" spans="1:5" ht="14.4" x14ac:dyDescent="0.25">
      <c r="A130" s="40" t="s">
        <v>2174</v>
      </c>
      <c r="B130" s="37" t="s">
        <v>1801</v>
      </c>
      <c r="C130" s="37" t="s">
        <v>1802</v>
      </c>
      <c r="D130" s="38" t="s">
        <v>1550</v>
      </c>
      <c r="E130" s="38" t="s">
        <v>1551</v>
      </c>
    </row>
    <row r="131" spans="1:5" ht="14.4" x14ac:dyDescent="0.25">
      <c r="A131" s="40" t="s">
        <v>2175</v>
      </c>
      <c r="B131" s="37" t="s">
        <v>1803</v>
      </c>
      <c r="C131" s="37" t="s">
        <v>1804</v>
      </c>
      <c r="D131" s="38" t="s">
        <v>1550</v>
      </c>
      <c r="E131" s="38" t="s">
        <v>1551</v>
      </c>
    </row>
    <row r="132" spans="1:5" ht="14.4" x14ac:dyDescent="0.25">
      <c r="A132" s="40" t="s">
        <v>2176</v>
      </c>
      <c r="B132" s="37" t="s">
        <v>1805</v>
      </c>
      <c r="C132" s="37" t="s">
        <v>1806</v>
      </c>
      <c r="D132" s="38" t="s">
        <v>1550</v>
      </c>
      <c r="E132" s="38" t="s">
        <v>1551</v>
      </c>
    </row>
    <row r="133" spans="1:5" ht="14.4" x14ac:dyDescent="0.25">
      <c r="A133" s="40" t="s">
        <v>2177</v>
      </c>
      <c r="B133" s="37" t="s">
        <v>1807</v>
      </c>
      <c r="C133" s="37" t="s">
        <v>1808</v>
      </c>
      <c r="D133" s="37" t="s">
        <v>1546</v>
      </c>
      <c r="E133" s="37" t="s">
        <v>1547</v>
      </c>
    </row>
    <row r="134" spans="1:5" ht="14.4" x14ac:dyDescent="0.25">
      <c r="A134" s="40" t="s">
        <v>2281</v>
      </c>
      <c r="B134" s="37" t="s">
        <v>2014</v>
      </c>
      <c r="C134" s="37" t="s">
        <v>2015</v>
      </c>
      <c r="D134" s="37" t="s">
        <v>1550</v>
      </c>
      <c r="E134" s="37" t="s">
        <v>1551</v>
      </c>
    </row>
    <row r="135" spans="1:5" ht="14.4" x14ac:dyDescent="0.25">
      <c r="A135" s="40" t="s">
        <v>2178</v>
      </c>
      <c r="B135" s="37" t="s">
        <v>1809</v>
      </c>
      <c r="C135" s="37" t="s">
        <v>1810</v>
      </c>
      <c r="D135" s="37" t="s">
        <v>1556</v>
      </c>
      <c r="E135" s="37" t="s">
        <v>1557</v>
      </c>
    </row>
    <row r="136" spans="1:5" ht="14.4" x14ac:dyDescent="0.25">
      <c r="A136" s="40" t="s">
        <v>2179</v>
      </c>
      <c r="B136" s="37" t="s">
        <v>1811</v>
      </c>
      <c r="C136" s="37" t="s">
        <v>1812</v>
      </c>
      <c r="D136" s="37" t="s">
        <v>1556</v>
      </c>
      <c r="E136" s="37" t="s">
        <v>1557</v>
      </c>
    </row>
    <row r="137" spans="1:5" ht="14.4" x14ac:dyDescent="0.25">
      <c r="A137" s="40" t="s">
        <v>2180</v>
      </c>
      <c r="B137" s="37" t="s">
        <v>1813</v>
      </c>
      <c r="C137" s="37" t="s">
        <v>21</v>
      </c>
      <c r="D137" s="37" t="s">
        <v>1546</v>
      </c>
      <c r="E137" s="37" t="s">
        <v>1547</v>
      </c>
    </row>
    <row r="138" spans="1:5" ht="14.4" x14ac:dyDescent="0.25">
      <c r="A138" s="40" t="s">
        <v>2181</v>
      </c>
      <c r="B138" s="37" t="s">
        <v>1814</v>
      </c>
      <c r="C138" s="37" t="s">
        <v>1815</v>
      </c>
      <c r="D138" s="38" t="s">
        <v>1546</v>
      </c>
      <c r="E138" s="38" t="s">
        <v>1547</v>
      </c>
    </row>
    <row r="139" spans="1:5" ht="14.4" x14ac:dyDescent="0.25">
      <c r="A139" s="40" t="s">
        <v>2182</v>
      </c>
      <c r="B139" s="37" t="s">
        <v>1816</v>
      </c>
      <c r="C139" s="37" t="s">
        <v>1817</v>
      </c>
      <c r="D139" s="38" t="s">
        <v>1556</v>
      </c>
      <c r="E139" s="38" t="s">
        <v>1557</v>
      </c>
    </row>
    <row r="140" spans="1:5" ht="14.4" x14ac:dyDescent="0.25">
      <c r="A140" s="40" t="s">
        <v>2183</v>
      </c>
      <c r="B140" s="37" t="s">
        <v>1818</v>
      </c>
      <c r="C140" s="37" t="s">
        <v>1819</v>
      </c>
      <c r="D140" s="38" t="s">
        <v>1550</v>
      </c>
      <c r="E140" s="38" t="s">
        <v>1551</v>
      </c>
    </row>
    <row r="141" spans="1:5" ht="14.4" x14ac:dyDescent="0.25">
      <c r="A141" s="40" t="s">
        <v>2216</v>
      </c>
      <c r="B141" s="37" t="s">
        <v>1884</v>
      </c>
      <c r="C141" s="37" t="s">
        <v>1885</v>
      </c>
      <c r="D141" s="37" t="s">
        <v>1560</v>
      </c>
      <c r="E141" s="37" t="s">
        <v>1561</v>
      </c>
    </row>
    <row r="142" spans="1:5" ht="14.4" x14ac:dyDescent="0.25">
      <c r="A142" s="40" t="s">
        <v>2184</v>
      </c>
      <c r="B142" s="37" t="s">
        <v>1820</v>
      </c>
      <c r="C142" s="37" t="s">
        <v>1821</v>
      </c>
      <c r="D142" s="37" t="s">
        <v>1568</v>
      </c>
      <c r="E142" s="37" t="s">
        <v>1569</v>
      </c>
    </row>
    <row r="143" spans="1:5" ht="14.4" x14ac:dyDescent="0.25">
      <c r="A143" s="40" t="s">
        <v>2185</v>
      </c>
      <c r="B143" s="37" t="s">
        <v>1822</v>
      </c>
      <c r="C143" s="37" t="s">
        <v>1823</v>
      </c>
      <c r="D143" s="38" t="s">
        <v>1556</v>
      </c>
      <c r="E143" s="38" t="s">
        <v>1557</v>
      </c>
    </row>
    <row r="144" spans="1:5" ht="14.4" x14ac:dyDescent="0.25">
      <c r="A144" s="40" t="s">
        <v>2186</v>
      </c>
      <c r="B144" s="37" t="s">
        <v>1824</v>
      </c>
      <c r="C144" s="37" t="s">
        <v>1825</v>
      </c>
      <c r="D144" s="38" t="s">
        <v>1556</v>
      </c>
      <c r="E144" s="38" t="s">
        <v>1557</v>
      </c>
    </row>
    <row r="145" spans="1:5" ht="14.4" x14ac:dyDescent="0.25">
      <c r="A145" s="40" t="s">
        <v>2098</v>
      </c>
      <c r="B145" s="37" t="s">
        <v>1651</v>
      </c>
      <c r="C145" s="37" t="s">
        <v>1652</v>
      </c>
      <c r="D145" s="37" t="s">
        <v>1556</v>
      </c>
      <c r="E145" s="37" t="s">
        <v>1557</v>
      </c>
    </row>
    <row r="146" spans="1:5" ht="14.4" x14ac:dyDescent="0.25">
      <c r="A146" s="40" t="s">
        <v>2187</v>
      </c>
      <c r="B146" s="37" t="s">
        <v>1826</v>
      </c>
      <c r="C146" s="37" t="s">
        <v>1827</v>
      </c>
      <c r="D146" s="38" t="s">
        <v>1568</v>
      </c>
      <c r="E146" s="38" t="s">
        <v>1569</v>
      </c>
    </row>
    <row r="147" spans="1:5" ht="14.4" x14ac:dyDescent="0.25">
      <c r="A147" s="40" t="s">
        <v>2215</v>
      </c>
      <c r="B147" s="37" t="s">
        <v>1882</v>
      </c>
      <c r="C147" s="37" t="s">
        <v>1883</v>
      </c>
      <c r="D147" s="37" t="s">
        <v>1560</v>
      </c>
      <c r="E147" s="37" t="s">
        <v>1561</v>
      </c>
    </row>
    <row r="148" spans="1:5" ht="14.4" x14ac:dyDescent="0.25">
      <c r="A148" s="40" t="s">
        <v>2190</v>
      </c>
      <c r="B148" s="37" t="s">
        <v>1832</v>
      </c>
      <c r="C148" s="37" t="s">
        <v>1833</v>
      </c>
      <c r="D148" s="38" t="s">
        <v>1550</v>
      </c>
      <c r="E148" s="38" t="s">
        <v>1551</v>
      </c>
    </row>
    <row r="149" spans="1:5" ht="14.4" x14ac:dyDescent="0.25">
      <c r="A149" s="40" t="s">
        <v>2188</v>
      </c>
      <c r="B149" s="37" t="s">
        <v>1828</v>
      </c>
      <c r="C149" s="37" t="s">
        <v>1829</v>
      </c>
      <c r="D149" s="38" t="s">
        <v>1550</v>
      </c>
      <c r="E149" s="38" t="s">
        <v>1551</v>
      </c>
    </row>
    <row r="150" spans="1:5" ht="14.4" x14ac:dyDescent="0.25">
      <c r="A150" s="40" t="s">
        <v>2189</v>
      </c>
      <c r="B150" s="37" t="s">
        <v>1830</v>
      </c>
      <c r="C150" s="37" t="s">
        <v>1831</v>
      </c>
      <c r="D150" s="38" t="s">
        <v>1546</v>
      </c>
      <c r="E150" s="38" t="s">
        <v>1547</v>
      </c>
    </row>
    <row r="151" spans="1:5" ht="14.4" x14ac:dyDescent="0.25">
      <c r="A151" s="40" t="s">
        <v>2191</v>
      </c>
      <c r="B151" s="37" t="s">
        <v>1834</v>
      </c>
      <c r="C151" s="37" t="s">
        <v>1835</v>
      </c>
      <c r="D151" s="37" t="s">
        <v>1550</v>
      </c>
      <c r="E151" s="37" t="s">
        <v>1551</v>
      </c>
    </row>
    <row r="152" spans="1:5" ht="14.4" x14ac:dyDescent="0.25">
      <c r="A152" s="40" t="s">
        <v>2192</v>
      </c>
      <c r="B152" s="37" t="s">
        <v>1836</v>
      </c>
      <c r="C152" s="37" t="s">
        <v>1837</v>
      </c>
      <c r="D152" s="37" t="s">
        <v>1568</v>
      </c>
      <c r="E152" s="37" t="s">
        <v>1569</v>
      </c>
    </row>
    <row r="153" spans="1:5" ht="14.4" x14ac:dyDescent="0.25">
      <c r="A153" s="40" t="s">
        <v>2193</v>
      </c>
      <c r="B153" s="37" t="s">
        <v>1838</v>
      </c>
      <c r="C153" s="37" t="s">
        <v>1839</v>
      </c>
      <c r="D153" s="38" t="s">
        <v>1556</v>
      </c>
      <c r="E153" s="38" t="s">
        <v>1557</v>
      </c>
    </row>
    <row r="154" spans="1:5" ht="14.4" x14ac:dyDescent="0.25">
      <c r="A154" s="40" t="s">
        <v>2194</v>
      </c>
      <c r="B154" s="37" t="s">
        <v>1840</v>
      </c>
      <c r="C154" s="37" t="s">
        <v>1841</v>
      </c>
      <c r="D154" s="38" t="s">
        <v>1556</v>
      </c>
      <c r="E154" s="38" t="s">
        <v>1557</v>
      </c>
    </row>
    <row r="155" spans="1:5" ht="14.4" x14ac:dyDescent="0.25">
      <c r="A155" s="40" t="s">
        <v>2080</v>
      </c>
      <c r="B155" s="37" t="s">
        <v>1616</v>
      </c>
      <c r="C155" s="37" t="s">
        <v>38</v>
      </c>
      <c r="D155" s="38" t="s">
        <v>1546</v>
      </c>
      <c r="E155" s="38" t="s">
        <v>1547</v>
      </c>
    </row>
    <row r="157" spans="1:5" ht="14.4" x14ac:dyDescent="0.25">
      <c r="A157" s="40" t="s">
        <v>2196</v>
      </c>
      <c r="B157" s="37" t="s">
        <v>1844</v>
      </c>
      <c r="C157" s="37" t="s">
        <v>1845</v>
      </c>
      <c r="D157" s="38" t="s">
        <v>1556</v>
      </c>
      <c r="E157" s="38" t="s">
        <v>1557</v>
      </c>
    </row>
    <row r="158" spans="1:5" ht="14.4" x14ac:dyDescent="0.25">
      <c r="A158" s="40" t="s">
        <v>2197</v>
      </c>
      <c r="B158" s="37" t="s">
        <v>1846</v>
      </c>
      <c r="C158" s="37" t="s">
        <v>1847</v>
      </c>
      <c r="D158" s="38" t="s">
        <v>1560</v>
      </c>
      <c r="E158" s="38" t="s">
        <v>1561</v>
      </c>
    </row>
    <row r="159" spans="1:5" ht="14.4" x14ac:dyDescent="0.25">
      <c r="A159" s="40" t="s">
        <v>2198</v>
      </c>
      <c r="B159" s="37" t="s">
        <v>1848</v>
      </c>
      <c r="C159" s="37" t="s">
        <v>1849</v>
      </c>
      <c r="D159" s="38" t="s">
        <v>1546</v>
      </c>
      <c r="E159" s="38" t="s">
        <v>1547</v>
      </c>
    </row>
    <row r="160" spans="1:5" ht="14.4" x14ac:dyDescent="0.25">
      <c r="A160" s="40" t="s">
        <v>2199</v>
      </c>
      <c r="B160" s="37" t="s">
        <v>1850</v>
      </c>
      <c r="C160" s="37" t="s">
        <v>1851</v>
      </c>
      <c r="D160" s="38" t="s">
        <v>1550</v>
      </c>
      <c r="E160" s="38" t="s">
        <v>1551</v>
      </c>
    </row>
    <row r="161" spans="1:5" ht="14.4" x14ac:dyDescent="0.25">
      <c r="A161" s="40" t="s">
        <v>2204</v>
      </c>
      <c r="B161" s="37" t="s">
        <v>1860</v>
      </c>
      <c r="C161" s="37" t="s">
        <v>1861</v>
      </c>
      <c r="D161" s="37" t="s">
        <v>1560</v>
      </c>
      <c r="E161" s="37" t="s">
        <v>1561</v>
      </c>
    </row>
    <row r="162" spans="1:5" ht="14.4" x14ac:dyDescent="0.25">
      <c r="A162" s="40" t="s">
        <v>2206</v>
      </c>
      <c r="B162" s="37" t="s">
        <v>1864</v>
      </c>
      <c r="C162" s="37" t="s">
        <v>1865</v>
      </c>
      <c r="D162" s="37" t="s">
        <v>1560</v>
      </c>
      <c r="E162" s="37" t="s">
        <v>1561</v>
      </c>
    </row>
    <row r="163" spans="1:5" ht="14.4" x14ac:dyDescent="0.25">
      <c r="A163" s="40" t="s">
        <v>2207</v>
      </c>
      <c r="B163" s="37" t="s">
        <v>1866</v>
      </c>
      <c r="C163" s="37" t="s">
        <v>1867</v>
      </c>
      <c r="D163" s="37" t="s">
        <v>1568</v>
      </c>
      <c r="E163" s="37" t="s">
        <v>1569</v>
      </c>
    </row>
    <row r="164" spans="1:5" ht="14.4" x14ac:dyDescent="0.25">
      <c r="A164" s="40" t="s">
        <v>2208</v>
      </c>
      <c r="B164" s="37" t="s">
        <v>1868</v>
      </c>
      <c r="C164" s="37" t="s">
        <v>1869</v>
      </c>
      <c r="D164" s="37" t="s">
        <v>1556</v>
      </c>
      <c r="E164" s="37" t="s">
        <v>1557</v>
      </c>
    </row>
    <row r="165" spans="1:5" ht="14.4" x14ac:dyDescent="0.25">
      <c r="A165" s="40" t="s">
        <v>2209</v>
      </c>
      <c r="B165" s="37" t="s">
        <v>1870</v>
      </c>
      <c r="C165" s="37" t="s">
        <v>1871</v>
      </c>
      <c r="D165" s="37" t="s">
        <v>1556</v>
      </c>
      <c r="E165" s="37" t="s">
        <v>1557</v>
      </c>
    </row>
    <row r="166" spans="1:5" ht="14.4" x14ac:dyDescent="0.25">
      <c r="A166" s="40" t="s">
        <v>2210</v>
      </c>
      <c r="B166" s="37" t="s">
        <v>1872</v>
      </c>
      <c r="C166" s="37" t="s">
        <v>1873</v>
      </c>
      <c r="D166" s="37" t="s">
        <v>1560</v>
      </c>
      <c r="E166" s="37" t="s">
        <v>1561</v>
      </c>
    </row>
    <row r="167" spans="1:5" ht="14.4" x14ac:dyDescent="0.25">
      <c r="A167" s="40" t="s">
        <v>2211</v>
      </c>
      <c r="B167" s="37" t="s">
        <v>1874</v>
      </c>
      <c r="C167" s="37" t="s">
        <v>1875</v>
      </c>
      <c r="D167" s="37" t="s">
        <v>1560</v>
      </c>
      <c r="E167" s="37" t="s">
        <v>1561</v>
      </c>
    </row>
    <row r="168" spans="1:5" ht="14.4" x14ac:dyDescent="0.25">
      <c r="A168" s="40" t="s">
        <v>2213</v>
      </c>
      <c r="B168" s="37" t="s">
        <v>1878</v>
      </c>
      <c r="C168" s="37" t="s">
        <v>1879</v>
      </c>
      <c r="D168" s="37" t="s">
        <v>1560</v>
      </c>
      <c r="E168" s="37" t="s">
        <v>1561</v>
      </c>
    </row>
    <row r="169" spans="1:5" ht="14.4" x14ac:dyDescent="0.25">
      <c r="A169" s="40" t="s">
        <v>2212</v>
      </c>
      <c r="B169" s="37" t="s">
        <v>1876</v>
      </c>
      <c r="C169" s="37" t="s">
        <v>1877</v>
      </c>
      <c r="D169" s="37" t="s">
        <v>1550</v>
      </c>
      <c r="E169" s="37" t="s">
        <v>1551</v>
      </c>
    </row>
    <row r="170" spans="1:5" ht="14.4" x14ac:dyDescent="0.25">
      <c r="A170" s="40" t="s">
        <v>2195</v>
      </c>
      <c r="B170" s="37" t="s">
        <v>1842</v>
      </c>
      <c r="C170" s="37" t="s">
        <v>1843</v>
      </c>
      <c r="D170" s="38" t="s">
        <v>1546</v>
      </c>
      <c r="E170" s="38" t="s">
        <v>1547</v>
      </c>
    </row>
    <row r="171" spans="1:5" ht="14.4" x14ac:dyDescent="0.25">
      <c r="A171" s="40" t="s">
        <v>2218</v>
      </c>
      <c r="B171" s="37" t="s">
        <v>1888</v>
      </c>
      <c r="C171" s="37" t="s">
        <v>1889</v>
      </c>
      <c r="D171" s="37" t="s">
        <v>1546</v>
      </c>
      <c r="E171" s="37" t="s">
        <v>1547</v>
      </c>
    </row>
    <row r="172" spans="1:5" ht="14.4" x14ac:dyDescent="0.25">
      <c r="A172" s="40" t="s">
        <v>2217</v>
      </c>
      <c r="B172" s="37" t="s">
        <v>1886</v>
      </c>
      <c r="C172" s="37" t="s">
        <v>1887</v>
      </c>
      <c r="D172" s="37" t="s">
        <v>1560</v>
      </c>
      <c r="E172" s="37" t="s">
        <v>1561</v>
      </c>
    </row>
    <row r="173" spans="1:5" ht="14.4" x14ac:dyDescent="0.25">
      <c r="A173" s="40" t="s">
        <v>2219</v>
      </c>
      <c r="B173" s="37" t="s">
        <v>1890</v>
      </c>
      <c r="C173" s="37" t="s">
        <v>1891</v>
      </c>
      <c r="D173" s="37" t="s">
        <v>1568</v>
      </c>
      <c r="E173" s="37" t="s">
        <v>1569</v>
      </c>
    </row>
    <row r="174" spans="1:5" ht="14.4" x14ac:dyDescent="0.25">
      <c r="A174" s="40" t="s">
        <v>2220</v>
      </c>
      <c r="B174" s="37" t="s">
        <v>1892</v>
      </c>
      <c r="C174" s="37" t="s">
        <v>1893</v>
      </c>
      <c r="D174" s="37" t="s">
        <v>1560</v>
      </c>
      <c r="E174" s="37" t="s">
        <v>1561</v>
      </c>
    </row>
    <row r="175" spans="1:5" ht="14.4" x14ac:dyDescent="0.25">
      <c r="A175" s="40" t="s">
        <v>2221</v>
      </c>
      <c r="B175" s="37" t="s">
        <v>1894</v>
      </c>
      <c r="C175" s="37" t="s">
        <v>1895</v>
      </c>
      <c r="D175" s="37" t="s">
        <v>1574</v>
      </c>
      <c r="E175" s="37" t="s">
        <v>1575</v>
      </c>
    </row>
    <row r="176" spans="1:5" ht="14.4" x14ac:dyDescent="0.25">
      <c r="A176" s="40" t="s">
        <v>2222</v>
      </c>
      <c r="B176" s="37" t="s">
        <v>1896</v>
      </c>
      <c r="C176" s="37" t="s">
        <v>1897</v>
      </c>
      <c r="D176" s="37" t="s">
        <v>1574</v>
      </c>
      <c r="E176" s="37" t="s">
        <v>1575</v>
      </c>
    </row>
    <row r="177" spans="1:5" ht="14.4" x14ac:dyDescent="0.25">
      <c r="A177" s="40" t="s">
        <v>2223</v>
      </c>
      <c r="B177" s="37" t="s">
        <v>1898</v>
      </c>
      <c r="C177" s="37" t="s">
        <v>1899</v>
      </c>
      <c r="D177" s="38" t="s">
        <v>1546</v>
      </c>
      <c r="E177" s="38" t="s">
        <v>1547</v>
      </c>
    </row>
    <row r="178" spans="1:5" ht="14.4" x14ac:dyDescent="0.25">
      <c r="A178" s="40" t="s">
        <v>2224</v>
      </c>
      <c r="B178" s="37" t="s">
        <v>1900</v>
      </c>
      <c r="C178" s="37" t="s">
        <v>1901</v>
      </c>
      <c r="D178" s="37" t="s">
        <v>1560</v>
      </c>
      <c r="E178" s="37" t="s">
        <v>1561</v>
      </c>
    </row>
    <row r="179" spans="1:5" ht="14.4" x14ac:dyDescent="0.25">
      <c r="A179" s="40" t="s">
        <v>2225</v>
      </c>
      <c r="B179" s="37" t="s">
        <v>1902</v>
      </c>
      <c r="C179" s="37" t="s">
        <v>1903</v>
      </c>
      <c r="D179" s="38" t="s">
        <v>1550</v>
      </c>
      <c r="E179" s="38" t="s">
        <v>1551</v>
      </c>
    </row>
    <row r="180" spans="1:5" ht="14.4" x14ac:dyDescent="0.25">
      <c r="A180" s="40" t="s">
        <v>2226</v>
      </c>
      <c r="B180" s="37" t="s">
        <v>1904</v>
      </c>
      <c r="C180" s="37" t="s">
        <v>1905</v>
      </c>
      <c r="D180" s="38" t="s">
        <v>1550</v>
      </c>
      <c r="E180" s="38" t="s">
        <v>1551</v>
      </c>
    </row>
    <row r="181" spans="1:5" ht="14.4" x14ac:dyDescent="0.25">
      <c r="A181" s="40" t="s">
        <v>2229</v>
      </c>
      <c r="B181" s="37" t="s">
        <v>1910</v>
      </c>
      <c r="C181" s="37" t="s">
        <v>1911</v>
      </c>
      <c r="D181" s="37" t="s">
        <v>1568</v>
      </c>
      <c r="E181" s="37" t="s">
        <v>1569</v>
      </c>
    </row>
    <row r="182" spans="1:5" ht="14.4" x14ac:dyDescent="0.25">
      <c r="A182" s="40" t="s">
        <v>2230</v>
      </c>
      <c r="B182" s="37" t="s">
        <v>1912</v>
      </c>
      <c r="C182" s="37" t="s">
        <v>1913</v>
      </c>
      <c r="D182" s="37" t="s">
        <v>1546</v>
      </c>
      <c r="E182" s="37" t="s">
        <v>1547</v>
      </c>
    </row>
    <row r="183" spans="1:5" ht="14.4" x14ac:dyDescent="0.25">
      <c r="A183" s="40" t="s">
        <v>2231</v>
      </c>
      <c r="B183" s="37" t="s">
        <v>1914</v>
      </c>
      <c r="C183" s="37" t="s">
        <v>1915</v>
      </c>
      <c r="D183" s="37" t="s">
        <v>1556</v>
      </c>
      <c r="E183" s="37" t="s">
        <v>1557</v>
      </c>
    </row>
    <row r="184" spans="1:5" ht="14.4" x14ac:dyDescent="0.25">
      <c r="A184" s="40" t="s">
        <v>2232</v>
      </c>
      <c r="B184" s="37" t="s">
        <v>1916</v>
      </c>
      <c r="C184" s="37" t="s">
        <v>1917</v>
      </c>
      <c r="D184" s="37" t="s">
        <v>1550</v>
      </c>
      <c r="E184" s="37" t="s">
        <v>1551</v>
      </c>
    </row>
    <row r="185" spans="1:5" ht="14.4" x14ac:dyDescent="0.25">
      <c r="A185" s="40" t="s">
        <v>2233</v>
      </c>
      <c r="B185" s="37" t="s">
        <v>1918</v>
      </c>
      <c r="C185" s="37" t="s">
        <v>1919</v>
      </c>
      <c r="D185" s="37" t="s">
        <v>1550</v>
      </c>
      <c r="E185" s="37" t="s">
        <v>1551</v>
      </c>
    </row>
    <row r="186" spans="1:5" ht="14.4" x14ac:dyDescent="0.25">
      <c r="A186" s="40" t="s">
        <v>2234</v>
      </c>
      <c r="B186" s="37" t="s">
        <v>1920</v>
      </c>
      <c r="C186" s="37" t="s">
        <v>1921</v>
      </c>
      <c r="D186" s="37" t="s">
        <v>1556</v>
      </c>
      <c r="E186" s="37" t="s">
        <v>1557</v>
      </c>
    </row>
    <row r="187" spans="1:5" ht="14.4" x14ac:dyDescent="0.25">
      <c r="A187" s="40" t="s">
        <v>2235</v>
      </c>
      <c r="B187" s="37" t="s">
        <v>1922</v>
      </c>
      <c r="C187" s="37" t="s">
        <v>1923</v>
      </c>
      <c r="D187" s="37" t="s">
        <v>1568</v>
      </c>
      <c r="E187" s="37" t="s">
        <v>1569</v>
      </c>
    </row>
    <row r="188" spans="1:5" ht="27.6" x14ac:dyDescent="0.25">
      <c r="A188" s="40" t="s">
        <v>2236</v>
      </c>
      <c r="B188" s="37" t="s">
        <v>1924</v>
      </c>
      <c r="C188" s="37" t="s">
        <v>1925</v>
      </c>
      <c r="D188" s="37" t="s">
        <v>1556</v>
      </c>
      <c r="E188" s="37" t="s">
        <v>1557</v>
      </c>
    </row>
    <row r="189" spans="1:5" ht="14.4" x14ac:dyDescent="0.25">
      <c r="A189" s="40" t="s">
        <v>2237</v>
      </c>
      <c r="B189" s="37" t="s">
        <v>1926</v>
      </c>
      <c r="C189" s="37" t="s">
        <v>1927</v>
      </c>
      <c r="D189" s="37" t="s">
        <v>1568</v>
      </c>
      <c r="E189" s="37" t="s">
        <v>1569</v>
      </c>
    </row>
    <row r="190" spans="1:5" ht="14.4" x14ac:dyDescent="0.25">
      <c r="A190" s="40" t="s">
        <v>2239</v>
      </c>
      <c r="B190" s="37" t="s">
        <v>1930</v>
      </c>
      <c r="C190" s="37" t="s">
        <v>1931</v>
      </c>
      <c r="D190" s="37" t="s">
        <v>1568</v>
      </c>
      <c r="E190" s="37" t="s">
        <v>1569</v>
      </c>
    </row>
    <row r="191" spans="1:5" ht="14.4" x14ac:dyDescent="0.25">
      <c r="A191" s="40" t="s">
        <v>2240</v>
      </c>
      <c r="B191" s="37" t="s">
        <v>1932</v>
      </c>
      <c r="C191" s="37" t="s">
        <v>1933</v>
      </c>
      <c r="D191" s="37" t="s">
        <v>1568</v>
      </c>
      <c r="E191" s="37" t="s">
        <v>1569</v>
      </c>
    </row>
    <row r="192" spans="1:5" ht="14.4" x14ac:dyDescent="0.25">
      <c r="A192" s="40" t="s">
        <v>2241</v>
      </c>
      <c r="B192" s="37" t="s">
        <v>1934</v>
      </c>
      <c r="C192" s="37" t="s">
        <v>1935</v>
      </c>
      <c r="D192" s="37" t="s">
        <v>1568</v>
      </c>
      <c r="E192" s="37" t="s">
        <v>1569</v>
      </c>
    </row>
    <row r="193" spans="1:5" ht="27.6" x14ac:dyDescent="0.25">
      <c r="A193" s="40" t="s">
        <v>2242</v>
      </c>
      <c r="B193" s="37" t="s">
        <v>1936</v>
      </c>
      <c r="C193" s="37" t="s">
        <v>1937</v>
      </c>
      <c r="D193" s="37" t="s">
        <v>1568</v>
      </c>
      <c r="E193" s="37" t="s">
        <v>1569</v>
      </c>
    </row>
    <row r="194" spans="1:5" ht="14.4" x14ac:dyDescent="0.25">
      <c r="A194" s="40" t="s">
        <v>2295</v>
      </c>
      <c r="B194" s="37" t="s">
        <v>2042</v>
      </c>
      <c r="C194" s="37" t="s">
        <v>2043</v>
      </c>
      <c r="D194" s="38" t="s">
        <v>1560</v>
      </c>
      <c r="E194" s="38" t="s">
        <v>1561</v>
      </c>
    </row>
    <row r="195" spans="1:5" ht="14.4" x14ac:dyDescent="0.25">
      <c r="A195" s="40" t="s">
        <v>2243</v>
      </c>
      <c r="B195" s="37" t="s">
        <v>1938</v>
      </c>
      <c r="C195" s="37" t="s">
        <v>1939</v>
      </c>
      <c r="D195" s="37" t="s">
        <v>1550</v>
      </c>
      <c r="E195" s="37" t="s">
        <v>1551</v>
      </c>
    </row>
    <row r="196" spans="1:5" ht="14.4" x14ac:dyDescent="0.25">
      <c r="A196" s="40" t="s">
        <v>2245</v>
      </c>
      <c r="B196" s="37" t="s">
        <v>1942</v>
      </c>
      <c r="C196" s="37" t="s">
        <v>1943</v>
      </c>
      <c r="D196" s="37" t="s">
        <v>1546</v>
      </c>
      <c r="E196" s="37" t="s">
        <v>1547</v>
      </c>
    </row>
    <row r="197" spans="1:5" ht="14.4" x14ac:dyDescent="0.25">
      <c r="A197" s="40" t="s">
        <v>2246</v>
      </c>
      <c r="B197" s="37" t="s">
        <v>1944</v>
      </c>
      <c r="C197" s="37" t="s">
        <v>1945</v>
      </c>
      <c r="D197" s="37" t="s">
        <v>1556</v>
      </c>
      <c r="E197" s="37" t="s">
        <v>1557</v>
      </c>
    </row>
    <row r="198" spans="1:5" ht="14.4" x14ac:dyDescent="0.25">
      <c r="A198" s="40" t="s">
        <v>2247</v>
      </c>
      <c r="B198" s="37" t="s">
        <v>1946</v>
      </c>
      <c r="C198" s="37" t="s">
        <v>1947</v>
      </c>
      <c r="D198" s="37" t="s">
        <v>1550</v>
      </c>
      <c r="E198" s="37" t="s">
        <v>1551</v>
      </c>
    </row>
    <row r="199" spans="1:5" ht="14.4" x14ac:dyDescent="0.25">
      <c r="A199" s="40" t="s">
        <v>2248</v>
      </c>
      <c r="B199" s="37" t="s">
        <v>1948</v>
      </c>
      <c r="C199" s="37" t="s">
        <v>1949</v>
      </c>
      <c r="D199" s="37" t="s">
        <v>1556</v>
      </c>
      <c r="E199" s="37" t="s">
        <v>1557</v>
      </c>
    </row>
    <row r="200" spans="1:5" ht="14.4" x14ac:dyDescent="0.25">
      <c r="A200" s="40" t="s">
        <v>2249</v>
      </c>
      <c r="B200" s="37" t="s">
        <v>1950</v>
      </c>
      <c r="C200" s="37" t="s">
        <v>1951</v>
      </c>
      <c r="D200" s="37" t="s">
        <v>1556</v>
      </c>
      <c r="E200" s="37" t="s">
        <v>1557</v>
      </c>
    </row>
    <row r="201" spans="1:5" ht="14.4" x14ac:dyDescent="0.25">
      <c r="A201" s="40" t="s">
        <v>2250</v>
      </c>
      <c r="B201" s="37" t="s">
        <v>1952</v>
      </c>
      <c r="C201" s="37" t="s">
        <v>1953</v>
      </c>
      <c r="D201" s="37" t="s">
        <v>1546</v>
      </c>
      <c r="E201" s="37" t="s">
        <v>1547</v>
      </c>
    </row>
    <row r="202" spans="1:5" ht="14.4" x14ac:dyDescent="0.25">
      <c r="A202" s="40" t="s">
        <v>2202</v>
      </c>
      <c r="B202" s="37" t="s">
        <v>1856</v>
      </c>
      <c r="C202" s="37" t="s">
        <v>1857</v>
      </c>
      <c r="D202" s="37" t="s">
        <v>1568</v>
      </c>
      <c r="E202" s="37" t="s">
        <v>1569</v>
      </c>
    </row>
    <row r="203" spans="1:5" ht="14.4" x14ac:dyDescent="0.25">
      <c r="A203" s="40" t="s">
        <v>2251</v>
      </c>
      <c r="B203" s="37" t="s">
        <v>1954</v>
      </c>
      <c r="C203" s="37" t="s">
        <v>1955</v>
      </c>
      <c r="D203" s="37" t="s">
        <v>1550</v>
      </c>
      <c r="E203" s="37" t="s">
        <v>1551</v>
      </c>
    </row>
    <row r="204" spans="1:5" ht="14.4" x14ac:dyDescent="0.25">
      <c r="A204" s="40" t="s">
        <v>2253</v>
      </c>
      <c r="B204" s="37" t="s">
        <v>1958</v>
      </c>
      <c r="C204" s="37" t="s">
        <v>1959</v>
      </c>
      <c r="D204" s="37" t="s">
        <v>1550</v>
      </c>
      <c r="E204" s="37" t="s">
        <v>1551</v>
      </c>
    </row>
    <row r="205" spans="1:5" ht="14.4" x14ac:dyDescent="0.25">
      <c r="A205" s="40" t="s">
        <v>2076</v>
      </c>
      <c r="B205" s="37" t="s">
        <v>1608</v>
      </c>
      <c r="C205" s="37" t="s">
        <v>1609</v>
      </c>
      <c r="D205" s="38" t="s">
        <v>1560</v>
      </c>
      <c r="E205" s="38" t="s">
        <v>1561</v>
      </c>
    </row>
    <row r="206" spans="1:5" ht="14.4" x14ac:dyDescent="0.25">
      <c r="A206" s="40" t="s">
        <v>2254</v>
      </c>
      <c r="B206" s="37" t="s">
        <v>1960</v>
      </c>
      <c r="C206" s="37" t="s">
        <v>1961</v>
      </c>
      <c r="D206" s="37" t="s">
        <v>1556</v>
      </c>
      <c r="E206" s="37" t="s">
        <v>1557</v>
      </c>
    </row>
    <row r="207" spans="1:5" ht="14.4" x14ac:dyDescent="0.25">
      <c r="A207" s="40" t="s">
        <v>2255</v>
      </c>
      <c r="B207" s="37" t="s">
        <v>1962</v>
      </c>
      <c r="C207" s="37" t="s">
        <v>1963</v>
      </c>
      <c r="D207" s="37" t="s">
        <v>1556</v>
      </c>
      <c r="E207" s="37" t="s">
        <v>1557</v>
      </c>
    </row>
    <row r="208" spans="1:5" ht="27.6" x14ac:dyDescent="0.25">
      <c r="A208" s="40" t="s">
        <v>2119</v>
      </c>
      <c r="B208" s="37" t="s">
        <v>1693</v>
      </c>
      <c r="C208" s="37" t="s">
        <v>1694</v>
      </c>
      <c r="D208" s="37" t="s">
        <v>1552</v>
      </c>
      <c r="E208" s="37" t="s">
        <v>1553</v>
      </c>
    </row>
    <row r="209" spans="1:5" ht="14.4" x14ac:dyDescent="0.25">
      <c r="A209" s="40" t="s">
        <v>2258</v>
      </c>
      <c r="B209" s="37" t="s">
        <v>1968</v>
      </c>
      <c r="C209" s="37" t="s">
        <v>1969</v>
      </c>
      <c r="D209" s="37" t="s">
        <v>1556</v>
      </c>
      <c r="E209" s="37" t="s">
        <v>1557</v>
      </c>
    </row>
    <row r="210" spans="1:5" ht="14.4" x14ac:dyDescent="0.25">
      <c r="A210" s="40" t="s">
        <v>2257</v>
      </c>
      <c r="B210" s="37" t="s">
        <v>1966</v>
      </c>
      <c r="C210" s="37" t="s">
        <v>1967</v>
      </c>
      <c r="D210" s="37" t="s">
        <v>1550</v>
      </c>
      <c r="E210" s="37" t="s">
        <v>1551</v>
      </c>
    </row>
    <row r="211" spans="1:5" ht="14.4" x14ac:dyDescent="0.25">
      <c r="A211" s="40" t="s">
        <v>2089</v>
      </c>
      <c r="B211" s="37" t="s">
        <v>1633</v>
      </c>
      <c r="C211" s="37" t="s">
        <v>1634</v>
      </c>
      <c r="D211" s="38" t="s">
        <v>1546</v>
      </c>
      <c r="E211" s="38" t="s">
        <v>1547</v>
      </c>
    </row>
    <row r="212" spans="1:5" ht="14.4" x14ac:dyDescent="0.25">
      <c r="A212" s="40" t="s">
        <v>2131</v>
      </c>
      <c r="B212" s="37" t="s">
        <v>1716</v>
      </c>
      <c r="C212" s="37" t="s">
        <v>1717</v>
      </c>
      <c r="D212" s="37" t="s">
        <v>1546</v>
      </c>
      <c r="E212" s="37" t="s">
        <v>1547</v>
      </c>
    </row>
    <row r="213" spans="1:5" ht="14.4" x14ac:dyDescent="0.25">
      <c r="A213" s="40" t="s">
        <v>2259</v>
      </c>
      <c r="B213" s="37" t="s">
        <v>1970</v>
      </c>
      <c r="C213" s="37" t="s">
        <v>1971</v>
      </c>
      <c r="D213" s="37" t="s">
        <v>1556</v>
      </c>
      <c r="E213" s="37" t="s">
        <v>1557</v>
      </c>
    </row>
    <row r="214" spans="1:5" ht="14.4" x14ac:dyDescent="0.25">
      <c r="A214" s="40" t="s">
        <v>2261</v>
      </c>
      <c r="B214" s="37" t="s">
        <v>1974</v>
      </c>
      <c r="C214" s="37" t="s">
        <v>1975</v>
      </c>
      <c r="D214" s="37" t="s">
        <v>1574</v>
      </c>
      <c r="E214" s="37" t="s">
        <v>1575</v>
      </c>
    </row>
    <row r="215" spans="1:5" ht="14.4" x14ac:dyDescent="0.25">
      <c r="A215" s="40" t="s">
        <v>2262</v>
      </c>
      <c r="B215" s="37" t="s">
        <v>1976</v>
      </c>
      <c r="C215" s="37" t="s">
        <v>1977</v>
      </c>
      <c r="D215" s="37" t="s">
        <v>1550</v>
      </c>
      <c r="E215" s="37" t="s">
        <v>1551</v>
      </c>
    </row>
    <row r="216" spans="1:5" ht="14.4" x14ac:dyDescent="0.25">
      <c r="A216" s="40" t="s">
        <v>2263</v>
      </c>
      <c r="B216" s="37" t="s">
        <v>1978</v>
      </c>
      <c r="C216" s="37" t="s">
        <v>1979</v>
      </c>
      <c r="D216" s="38" t="s">
        <v>1556</v>
      </c>
      <c r="E216" s="38" t="s">
        <v>1557</v>
      </c>
    </row>
    <row r="217" spans="1:5" ht="14.4" x14ac:dyDescent="0.25">
      <c r="A217" s="40" t="s">
        <v>2264</v>
      </c>
      <c r="B217" s="37" t="s">
        <v>1980</v>
      </c>
      <c r="C217" s="37" t="s">
        <v>1981</v>
      </c>
      <c r="D217" s="38" t="s">
        <v>1550</v>
      </c>
      <c r="E217" s="38" t="s">
        <v>1551</v>
      </c>
    </row>
    <row r="218" spans="1:5" ht="14.4" x14ac:dyDescent="0.25">
      <c r="A218" s="40" t="s">
        <v>2265</v>
      </c>
      <c r="B218" s="37" t="s">
        <v>1982</v>
      </c>
      <c r="C218" s="37" t="s">
        <v>1983</v>
      </c>
      <c r="D218" s="37" t="s">
        <v>1550</v>
      </c>
      <c r="E218" s="37" t="s">
        <v>1551</v>
      </c>
    </row>
    <row r="219" spans="1:5" ht="14.4" x14ac:dyDescent="0.25">
      <c r="A219" s="40" t="s">
        <v>2266</v>
      </c>
      <c r="B219" s="37" t="s">
        <v>1984</v>
      </c>
      <c r="C219" s="37" t="s">
        <v>1985</v>
      </c>
      <c r="D219" s="37" t="s">
        <v>1546</v>
      </c>
      <c r="E219" s="37" t="s">
        <v>1547</v>
      </c>
    </row>
    <row r="220" spans="1:5" ht="14.4" x14ac:dyDescent="0.25">
      <c r="A220" s="40" t="s">
        <v>2093</v>
      </c>
      <c r="B220" s="37" t="s">
        <v>1641</v>
      </c>
      <c r="C220" s="37" t="s">
        <v>1642</v>
      </c>
      <c r="D220" s="38" t="s">
        <v>1546</v>
      </c>
      <c r="E220" s="38" t="s">
        <v>1547</v>
      </c>
    </row>
    <row r="221" spans="1:5" ht="14.4" x14ac:dyDescent="0.25">
      <c r="A221" s="40" t="s">
        <v>2267</v>
      </c>
      <c r="B221" s="37" t="s">
        <v>1986</v>
      </c>
      <c r="C221" s="37" t="s">
        <v>1987</v>
      </c>
      <c r="D221" s="38" t="s">
        <v>1546</v>
      </c>
      <c r="E221" s="38" t="s">
        <v>1547</v>
      </c>
    </row>
    <row r="222" spans="1:5" ht="14.4" x14ac:dyDescent="0.25">
      <c r="A222" s="40" t="s">
        <v>2287</v>
      </c>
      <c r="B222" s="37" t="s">
        <v>2026</v>
      </c>
      <c r="C222" s="37" t="s">
        <v>2027</v>
      </c>
      <c r="D222" s="37" t="s">
        <v>1556</v>
      </c>
      <c r="E222" s="37" t="s">
        <v>1557</v>
      </c>
    </row>
    <row r="223" spans="1:5" ht="14.4" x14ac:dyDescent="0.25">
      <c r="A223" s="40" t="s">
        <v>2268</v>
      </c>
      <c r="B223" s="37" t="s">
        <v>1988</v>
      </c>
      <c r="C223" s="37" t="s">
        <v>1989</v>
      </c>
      <c r="D223" s="38" t="s">
        <v>1546</v>
      </c>
      <c r="E223" s="38" t="s">
        <v>1547</v>
      </c>
    </row>
    <row r="224" spans="1:5" ht="14.4" x14ac:dyDescent="0.25">
      <c r="A224" s="40" t="s">
        <v>2228</v>
      </c>
      <c r="B224" s="37" t="s">
        <v>1908</v>
      </c>
      <c r="C224" s="37" t="s">
        <v>1909</v>
      </c>
      <c r="D224" s="37" t="s">
        <v>1546</v>
      </c>
      <c r="E224" s="37" t="s">
        <v>1547</v>
      </c>
    </row>
    <row r="225" spans="1:5" ht="14.4" x14ac:dyDescent="0.25">
      <c r="A225" s="40" t="s">
        <v>2269</v>
      </c>
      <c r="B225" s="37" t="s">
        <v>1990</v>
      </c>
      <c r="C225" s="37" t="s">
        <v>1991</v>
      </c>
      <c r="D225" s="38" t="s">
        <v>1556</v>
      </c>
      <c r="E225" s="38" t="s">
        <v>1557</v>
      </c>
    </row>
    <row r="226" spans="1:5" ht="14.4" x14ac:dyDescent="0.25">
      <c r="A226" s="40" t="s">
        <v>2270</v>
      </c>
      <c r="B226" s="37" t="s">
        <v>1992</v>
      </c>
      <c r="C226" s="37" t="s">
        <v>1993</v>
      </c>
      <c r="D226" s="37" t="s">
        <v>1560</v>
      </c>
      <c r="E226" s="37" t="s">
        <v>1561</v>
      </c>
    </row>
    <row r="227" spans="1:5" ht="14.4" x14ac:dyDescent="0.25">
      <c r="A227" s="40" t="s">
        <v>2271</v>
      </c>
      <c r="B227" s="37" t="s">
        <v>1994</v>
      </c>
      <c r="C227" s="37" t="s">
        <v>1995</v>
      </c>
      <c r="D227" s="38" t="s">
        <v>1560</v>
      </c>
      <c r="E227" s="38" t="s">
        <v>1561</v>
      </c>
    </row>
    <row r="228" spans="1:5" ht="14.4" x14ac:dyDescent="0.25">
      <c r="A228" s="40" t="s">
        <v>2272</v>
      </c>
      <c r="B228" s="37" t="s">
        <v>1996</v>
      </c>
      <c r="C228" s="37" t="s">
        <v>1997</v>
      </c>
      <c r="D228" s="37" t="s">
        <v>1574</v>
      </c>
      <c r="E228" s="37" t="s">
        <v>1575</v>
      </c>
    </row>
    <row r="229" spans="1:5" ht="14.4" x14ac:dyDescent="0.25">
      <c r="A229" s="40" t="s">
        <v>2274</v>
      </c>
      <c r="B229" s="37" t="s">
        <v>2000</v>
      </c>
      <c r="C229" s="37" t="s">
        <v>2001</v>
      </c>
      <c r="D229" s="37" t="s">
        <v>1556</v>
      </c>
      <c r="E229" s="37" t="s">
        <v>1557</v>
      </c>
    </row>
    <row r="230" spans="1:5" ht="14.4" x14ac:dyDescent="0.25">
      <c r="A230" s="40" t="s">
        <v>2275</v>
      </c>
      <c r="B230" s="37" t="s">
        <v>2002</v>
      </c>
      <c r="C230" s="37" t="s">
        <v>2003</v>
      </c>
      <c r="D230" s="37" t="s">
        <v>1546</v>
      </c>
      <c r="E230" s="37" t="s">
        <v>1547</v>
      </c>
    </row>
    <row r="231" spans="1:5" ht="14.4" x14ac:dyDescent="0.25">
      <c r="A231" s="40" t="s">
        <v>2276</v>
      </c>
      <c r="B231" s="37" t="s">
        <v>2004</v>
      </c>
      <c r="C231" s="37" t="s">
        <v>2005</v>
      </c>
      <c r="D231" s="37" t="s">
        <v>1546</v>
      </c>
      <c r="E231" s="37" t="s">
        <v>1547</v>
      </c>
    </row>
    <row r="232" spans="1:5" ht="27.6" x14ac:dyDescent="0.25">
      <c r="A232" s="40" t="s">
        <v>2277</v>
      </c>
      <c r="B232" s="37" t="s">
        <v>2006</v>
      </c>
      <c r="C232" s="37" t="s">
        <v>2007</v>
      </c>
      <c r="D232" s="37" t="s">
        <v>1568</v>
      </c>
      <c r="E232" s="37" t="s">
        <v>1569</v>
      </c>
    </row>
    <row r="233" spans="1:5" ht="14.4" x14ac:dyDescent="0.25">
      <c r="A233" s="40" t="s">
        <v>2278</v>
      </c>
      <c r="B233" s="37" t="s">
        <v>2008</v>
      </c>
      <c r="C233" s="37" t="s">
        <v>2009</v>
      </c>
      <c r="D233" s="37" t="s">
        <v>1560</v>
      </c>
      <c r="E233" s="37" t="s">
        <v>1561</v>
      </c>
    </row>
    <row r="234" spans="1:5" ht="14.4" x14ac:dyDescent="0.25">
      <c r="A234" s="40" t="s">
        <v>2279</v>
      </c>
      <c r="B234" s="37" t="s">
        <v>2010</v>
      </c>
      <c r="C234" s="37" t="s">
        <v>2011</v>
      </c>
      <c r="D234" s="37" t="s">
        <v>1556</v>
      </c>
      <c r="E234" s="37" t="s">
        <v>1557</v>
      </c>
    </row>
    <row r="235" spans="1:5" ht="14.4" x14ac:dyDescent="0.25">
      <c r="A235" s="40" t="s">
        <v>2280</v>
      </c>
      <c r="B235" s="37" t="s">
        <v>2012</v>
      </c>
      <c r="C235" s="37" t="s">
        <v>2013</v>
      </c>
      <c r="D235" s="37" t="s">
        <v>1550</v>
      </c>
      <c r="E235" s="37" t="s">
        <v>1551</v>
      </c>
    </row>
    <row r="236" spans="1:5" ht="14.4" x14ac:dyDescent="0.25">
      <c r="A236" s="40" t="s">
        <v>2273</v>
      </c>
      <c r="B236" s="37" t="s">
        <v>1998</v>
      </c>
      <c r="C236" s="37" t="s">
        <v>1999</v>
      </c>
      <c r="D236" s="37" t="s">
        <v>1546</v>
      </c>
      <c r="E236" s="37" t="s">
        <v>1547</v>
      </c>
    </row>
    <row r="237" spans="1:5" ht="14.4" x14ac:dyDescent="0.25">
      <c r="A237" s="40" t="s">
        <v>2283</v>
      </c>
      <c r="B237" s="37" t="s">
        <v>2018</v>
      </c>
      <c r="C237" s="37" t="s">
        <v>2019</v>
      </c>
      <c r="D237" s="37" t="s">
        <v>1550</v>
      </c>
      <c r="E237" s="37" t="s">
        <v>1551</v>
      </c>
    </row>
    <row r="238" spans="1:5" ht="27.6" x14ac:dyDescent="0.25">
      <c r="A238" s="40" t="s">
        <v>2214</v>
      </c>
      <c r="B238" s="37" t="s">
        <v>1880</v>
      </c>
      <c r="C238" s="37" t="s">
        <v>1881</v>
      </c>
      <c r="D238" s="37" t="s">
        <v>1560</v>
      </c>
      <c r="E238" s="37" t="s">
        <v>1561</v>
      </c>
    </row>
    <row r="239" spans="1:5" ht="14.4" x14ac:dyDescent="0.25">
      <c r="A239" s="40" t="s">
        <v>2288</v>
      </c>
      <c r="B239" s="37" t="s">
        <v>2028</v>
      </c>
      <c r="C239" s="37" t="s">
        <v>2029</v>
      </c>
      <c r="D239" s="37" t="s">
        <v>1568</v>
      </c>
      <c r="E239" s="37" t="s">
        <v>1569</v>
      </c>
    </row>
    <row r="240" spans="1:5" ht="14.4" x14ac:dyDescent="0.25">
      <c r="A240" s="40" t="s">
        <v>2291</v>
      </c>
      <c r="B240" s="37" t="s">
        <v>2034</v>
      </c>
      <c r="C240" s="37" t="s">
        <v>2035</v>
      </c>
      <c r="D240" s="38" t="s">
        <v>1574</v>
      </c>
      <c r="E240" s="38" t="s">
        <v>1575</v>
      </c>
    </row>
    <row r="241" spans="1:5" ht="27.6" x14ac:dyDescent="0.25">
      <c r="A241" s="40" t="s">
        <v>2289</v>
      </c>
      <c r="B241" s="37" t="s">
        <v>2030</v>
      </c>
      <c r="C241" s="37" t="s">
        <v>2031</v>
      </c>
      <c r="D241" s="37" t="s">
        <v>1568</v>
      </c>
      <c r="E241" s="37" t="s">
        <v>1569</v>
      </c>
    </row>
    <row r="242" spans="1:5" ht="14.4" x14ac:dyDescent="0.25">
      <c r="A242" s="40" t="s">
        <v>2292</v>
      </c>
      <c r="B242" s="37" t="s">
        <v>2036</v>
      </c>
      <c r="C242" s="37" t="s">
        <v>2037</v>
      </c>
      <c r="D242" s="38" t="s">
        <v>1546</v>
      </c>
      <c r="E242" s="38" t="s">
        <v>1547</v>
      </c>
    </row>
    <row r="243" spans="1:5" ht="14.4" x14ac:dyDescent="0.25">
      <c r="A243" s="40" t="s">
        <v>2205</v>
      </c>
      <c r="B243" s="37" t="s">
        <v>1862</v>
      </c>
      <c r="C243" s="37" t="s">
        <v>1863</v>
      </c>
      <c r="D243" s="37" t="s">
        <v>1560</v>
      </c>
      <c r="E243" s="37" t="s">
        <v>1561</v>
      </c>
    </row>
    <row r="244" spans="1:5" ht="14.4" x14ac:dyDescent="0.25">
      <c r="A244" s="40" t="s">
        <v>2146</v>
      </c>
      <c r="B244" s="37" t="s">
        <v>1746</v>
      </c>
      <c r="C244" s="37" t="s">
        <v>1747</v>
      </c>
      <c r="D244" s="37" t="s">
        <v>1550</v>
      </c>
      <c r="E244" s="37" t="s">
        <v>1551</v>
      </c>
    </row>
    <row r="245" spans="1:5" ht="14.4" x14ac:dyDescent="0.25">
      <c r="A245" s="40" t="s">
        <v>2293</v>
      </c>
      <c r="B245" s="37" t="s">
        <v>2038</v>
      </c>
      <c r="C245" s="37" t="s">
        <v>2039</v>
      </c>
      <c r="D245" s="38" t="s">
        <v>1574</v>
      </c>
      <c r="E245" s="38" t="s">
        <v>1575</v>
      </c>
    </row>
    <row r="246" spans="1:5" ht="14.4" x14ac:dyDescent="0.25">
      <c r="A246" s="40" t="s">
        <v>2252</v>
      </c>
      <c r="B246" s="37" t="s">
        <v>1956</v>
      </c>
      <c r="C246" s="37" t="s">
        <v>1957</v>
      </c>
      <c r="D246" s="37" t="s">
        <v>1546</v>
      </c>
      <c r="E246" s="37" t="s">
        <v>1547</v>
      </c>
    </row>
    <row r="247" spans="1:5" ht="27.6" x14ac:dyDescent="0.25">
      <c r="A247" s="40" t="s">
        <v>2294</v>
      </c>
      <c r="B247" s="37" t="s">
        <v>2040</v>
      </c>
      <c r="C247" s="37" t="s">
        <v>2041</v>
      </c>
      <c r="D247" s="37" t="s">
        <v>1560</v>
      </c>
      <c r="E247" s="37" t="s">
        <v>1561</v>
      </c>
    </row>
    <row r="248" spans="1:5" ht="14.4" x14ac:dyDescent="0.25">
      <c r="A248" s="40" t="s">
        <v>2260</v>
      </c>
      <c r="B248" s="37" t="s">
        <v>1972</v>
      </c>
      <c r="C248" s="37" t="s">
        <v>1973</v>
      </c>
      <c r="D248" s="37" t="s">
        <v>1556</v>
      </c>
      <c r="E248" s="37" t="s">
        <v>1557</v>
      </c>
    </row>
    <row r="249" spans="1:5" ht="14.4" x14ac:dyDescent="0.25">
      <c r="A249" s="40" t="s">
        <v>2296</v>
      </c>
      <c r="B249" s="37" t="s">
        <v>2044</v>
      </c>
      <c r="C249" s="37" t="s">
        <v>2045</v>
      </c>
      <c r="D249" s="38" t="s">
        <v>1546</v>
      </c>
      <c r="E249" s="38" t="s">
        <v>1547</v>
      </c>
    </row>
    <row r="250" spans="1:5" ht="14.4" x14ac:dyDescent="0.25">
      <c r="A250" s="40" t="s">
        <v>2297</v>
      </c>
      <c r="B250" s="37" t="s">
        <v>2046</v>
      </c>
      <c r="C250" s="37" t="s">
        <v>2047</v>
      </c>
      <c r="D250" s="37" t="s">
        <v>1556</v>
      </c>
      <c r="E250" s="37" t="s">
        <v>1557</v>
      </c>
    </row>
    <row r="251" spans="1:5" ht="14.4" x14ac:dyDescent="0.25">
      <c r="A251" s="40" t="s">
        <v>2256</v>
      </c>
      <c r="B251" s="37" t="s">
        <v>1964</v>
      </c>
      <c r="C251" s="37" t="s">
        <v>1965</v>
      </c>
      <c r="D251" s="37" t="s">
        <v>1556</v>
      </c>
      <c r="E251" s="37" t="s">
        <v>1557</v>
      </c>
    </row>
    <row r="252" spans="1:5" x14ac:dyDescent="0.25">
      <c r="A252" s="51" t="s">
        <v>28</v>
      </c>
      <c r="B252" s="51" t="s">
        <v>28</v>
      </c>
      <c r="C252" s="51" t="s">
        <v>28</v>
      </c>
      <c r="D252" s="51" t="s">
        <v>28</v>
      </c>
      <c r="E252" s="51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3.8" x14ac:dyDescent="0.25"/>
  <cols>
    <col min="1" max="1" width="26.69921875" bestFit="1" customWidth="1"/>
  </cols>
  <sheetData>
    <row r="1" spans="1:1" x14ac:dyDescent="0.25">
      <c r="A1" s="35" t="s">
        <v>2300</v>
      </c>
    </row>
    <row r="2" spans="1:1" ht="16.8" x14ac:dyDescent="0.25">
      <c r="A2" s="48" t="s">
        <v>2301</v>
      </c>
    </row>
    <row r="3" spans="1:1" x14ac:dyDescent="0.25">
      <c r="A3" s="48" t="s">
        <v>2302</v>
      </c>
    </row>
    <row r="4" spans="1:1" x14ac:dyDescent="0.25">
      <c r="A4" s="48" t="s">
        <v>2303</v>
      </c>
    </row>
    <row r="5" spans="1:1" x14ac:dyDescent="0.25">
      <c r="A5" s="48" t="s">
        <v>2484</v>
      </c>
    </row>
    <row r="6" spans="1:1" x14ac:dyDescent="0.25">
      <c r="A6" s="37" t="s">
        <v>2304</v>
      </c>
    </row>
    <row r="7" spans="1:1" x14ac:dyDescent="0.25">
      <c r="A7" s="37" t="s">
        <v>2305</v>
      </c>
    </row>
    <row r="8" spans="1:1" x14ac:dyDescent="0.25">
      <c r="A8" s="48" t="s">
        <v>2306</v>
      </c>
    </row>
    <row r="9" spans="1:1" x14ac:dyDescent="0.25">
      <c r="A9" s="37" t="s">
        <v>2307</v>
      </c>
    </row>
    <row r="10" spans="1:1" x14ac:dyDescent="0.25">
      <c r="A10" s="48" t="s">
        <v>2309</v>
      </c>
    </row>
    <row r="11" spans="1:1" x14ac:dyDescent="0.25">
      <c r="A11" s="37" t="s">
        <v>2315</v>
      </c>
    </row>
    <row r="12" spans="1:1" x14ac:dyDescent="0.25">
      <c r="A12" s="48" t="s">
        <v>2310</v>
      </c>
    </row>
    <row r="13" spans="1:1" x14ac:dyDescent="0.25">
      <c r="A13" s="48" t="s">
        <v>2311</v>
      </c>
    </row>
    <row r="14" spans="1:1" x14ac:dyDescent="0.25">
      <c r="A14" s="37" t="s">
        <v>2308</v>
      </c>
    </row>
    <row r="15" spans="1:1" x14ac:dyDescent="0.25">
      <c r="A15" s="37" t="s">
        <v>2312</v>
      </c>
    </row>
    <row r="16" spans="1:1" x14ac:dyDescent="0.25">
      <c r="A16" s="37" t="s">
        <v>2313</v>
      </c>
    </row>
    <row r="17" spans="1:1" x14ac:dyDescent="0.25">
      <c r="A17" s="48" t="s">
        <v>2314</v>
      </c>
    </row>
    <row r="18" spans="1:1" x14ac:dyDescent="0.25">
      <c r="A18" s="37" t="s">
        <v>2316</v>
      </c>
    </row>
    <row r="19" spans="1:1" x14ac:dyDescent="0.25">
      <c r="A19" s="48" t="s">
        <v>2329</v>
      </c>
    </row>
    <row r="20" spans="1:1" x14ac:dyDescent="0.25">
      <c r="A20" s="48" t="s">
        <v>2317</v>
      </c>
    </row>
    <row r="21" spans="1:1" x14ac:dyDescent="0.25">
      <c r="A21" s="37" t="s">
        <v>2323</v>
      </c>
    </row>
    <row r="22" spans="1:1" x14ac:dyDescent="0.25">
      <c r="A22" s="37" t="s">
        <v>2349</v>
      </c>
    </row>
    <row r="23" spans="1:1" x14ac:dyDescent="0.25">
      <c r="A23" s="37" t="s">
        <v>2318</v>
      </c>
    </row>
    <row r="24" spans="1:1" x14ac:dyDescent="0.25">
      <c r="A24" s="37" t="s">
        <v>2437</v>
      </c>
    </row>
    <row r="25" spans="1:1" x14ac:dyDescent="0.25">
      <c r="A25" s="48" t="s">
        <v>2319</v>
      </c>
    </row>
    <row r="26" spans="1:1" x14ac:dyDescent="0.25">
      <c r="A26" s="37" t="s">
        <v>2320</v>
      </c>
    </row>
    <row r="27" spans="1:1" x14ac:dyDescent="0.25">
      <c r="A27" s="48" t="s">
        <v>2321</v>
      </c>
    </row>
    <row r="28" spans="1:1" x14ac:dyDescent="0.25">
      <c r="A28" s="48" t="s">
        <v>2322</v>
      </c>
    </row>
    <row r="29" spans="1:1" x14ac:dyDescent="0.25">
      <c r="A29" s="37" t="s">
        <v>2325</v>
      </c>
    </row>
    <row r="30" spans="1:1" x14ac:dyDescent="0.25">
      <c r="A30" s="48" t="s">
        <v>2326</v>
      </c>
    </row>
    <row r="31" spans="1:1" x14ac:dyDescent="0.25">
      <c r="A31" s="37" t="s">
        <v>2485</v>
      </c>
    </row>
    <row r="32" spans="1:1" x14ac:dyDescent="0.25">
      <c r="A32" s="37" t="s">
        <v>2327</v>
      </c>
    </row>
    <row r="33" spans="1:1" x14ac:dyDescent="0.25">
      <c r="A33" s="37" t="s">
        <v>2328</v>
      </c>
    </row>
    <row r="34" spans="1:1" x14ac:dyDescent="0.25">
      <c r="A34" s="49" t="s">
        <v>2333</v>
      </c>
    </row>
    <row r="35" spans="1:1" x14ac:dyDescent="0.25">
      <c r="A35" s="48" t="s">
        <v>2330</v>
      </c>
    </row>
    <row r="36" spans="1:1" x14ac:dyDescent="0.25">
      <c r="A36" s="37" t="s">
        <v>2331</v>
      </c>
    </row>
    <row r="37" spans="1:1" x14ac:dyDescent="0.25">
      <c r="A37" s="48" t="s">
        <v>2332</v>
      </c>
    </row>
    <row r="38" spans="1:1" x14ac:dyDescent="0.25">
      <c r="A38" s="37" t="s">
        <v>2334</v>
      </c>
    </row>
    <row r="39" spans="1:1" x14ac:dyDescent="0.25">
      <c r="A39" s="37" t="s">
        <v>2336</v>
      </c>
    </row>
    <row r="40" spans="1:1" x14ac:dyDescent="0.25">
      <c r="A40" s="48" t="s">
        <v>2337</v>
      </c>
    </row>
    <row r="41" spans="1:1" x14ac:dyDescent="0.25">
      <c r="A41" s="48" t="s">
        <v>2338</v>
      </c>
    </row>
    <row r="42" spans="1:1" x14ac:dyDescent="0.25">
      <c r="A42" s="48" t="s">
        <v>2340</v>
      </c>
    </row>
    <row r="43" spans="1:1" x14ac:dyDescent="0.25">
      <c r="A43" s="37" t="s">
        <v>2341</v>
      </c>
    </row>
    <row r="44" spans="1:1" x14ac:dyDescent="0.25">
      <c r="A44" s="48" t="s">
        <v>2343</v>
      </c>
    </row>
    <row r="45" spans="1:1" x14ac:dyDescent="0.25">
      <c r="A45" s="48" t="s">
        <v>2342</v>
      </c>
    </row>
    <row r="46" spans="1:1" x14ac:dyDescent="0.25">
      <c r="A46" s="37" t="s">
        <v>2344</v>
      </c>
    </row>
    <row r="47" spans="1:1" x14ac:dyDescent="0.25">
      <c r="A47" s="48" t="s">
        <v>2345</v>
      </c>
    </row>
    <row r="48" spans="1:1" x14ac:dyDescent="0.25">
      <c r="A48" s="48" t="s">
        <v>2346</v>
      </c>
    </row>
    <row r="49" spans="1:1" x14ac:dyDescent="0.25">
      <c r="A49" s="48" t="s">
        <v>2347</v>
      </c>
    </row>
    <row r="50" spans="1:1" x14ac:dyDescent="0.25">
      <c r="A50" s="48" t="s">
        <v>2348</v>
      </c>
    </row>
    <row r="51" spans="1:1" x14ac:dyDescent="0.25">
      <c r="A51" s="48" t="s">
        <v>2350</v>
      </c>
    </row>
    <row r="52" spans="1:1" x14ac:dyDescent="0.25">
      <c r="A52" s="37" t="s">
        <v>2360</v>
      </c>
    </row>
    <row r="53" spans="1:1" x14ac:dyDescent="0.25">
      <c r="A53" s="37" t="s">
        <v>2351</v>
      </c>
    </row>
    <row r="54" spans="1:1" x14ac:dyDescent="0.25">
      <c r="A54" s="37" t="s">
        <v>2351</v>
      </c>
    </row>
    <row r="55" spans="1:1" x14ac:dyDescent="0.25">
      <c r="A55" s="48" t="s">
        <v>2420</v>
      </c>
    </row>
    <row r="56" spans="1:1" x14ac:dyDescent="0.25">
      <c r="A56" s="48" t="s">
        <v>2352</v>
      </c>
    </row>
    <row r="57" spans="1:1" x14ac:dyDescent="0.25">
      <c r="A57" s="48" t="s">
        <v>2482</v>
      </c>
    </row>
    <row r="58" spans="1:1" x14ac:dyDescent="0.25">
      <c r="A58" s="37" t="s">
        <v>2474</v>
      </c>
    </row>
    <row r="59" spans="1:1" x14ac:dyDescent="0.25">
      <c r="A59" s="37" t="s">
        <v>2354</v>
      </c>
    </row>
    <row r="60" spans="1:1" x14ac:dyDescent="0.25">
      <c r="A60" s="48" t="s">
        <v>2356</v>
      </c>
    </row>
    <row r="61" spans="1:1" x14ac:dyDescent="0.25">
      <c r="A61" s="48" t="s">
        <v>2357</v>
      </c>
    </row>
    <row r="62" spans="1:1" x14ac:dyDescent="0.25">
      <c r="A62" s="48" t="s">
        <v>2355</v>
      </c>
    </row>
    <row r="63" spans="1:1" x14ac:dyDescent="0.25">
      <c r="A63" s="48" t="s">
        <v>2358</v>
      </c>
    </row>
    <row r="64" spans="1:1" x14ac:dyDescent="0.25">
      <c r="A64" s="48" t="s">
        <v>2434</v>
      </c>
    </row>
    <row r="65" spans="1:1" x14ac:dyDescent="0.25">
      <c r="A65" s="48" t="s">
        <v>2359</v>
      </c>
    </row>
    <row r="66" spans="1:1" x14ac:dyDescent="0.25">
      <c r="A66" s="48" t="s">
        <v>18</v>
      </c>
    </row>
    <row r="67" spans="1:1" x14ac:dyDescent="0.25">
      <c r="A67" s="37" t="s">
        <v>2361</v>
      </c>
    </row>
    <row r="68" spans="1:1" x14ac:dyDescent="0.25">
      <c r="A68" s="37" t="s">
        <v>2363</v>
      </c>
    </row>
    <row r="69" spans="1:1" x14ac:dyDescent="0.25">
      <c r="A69" s="48" t="s">
        <v>2362</v>
      </c>
    </row>
    <row r="70" spans="1:1" x14ac:dyDescent="0.25">
      <c r="A70" s="48" t="s">
        <v>2364</v>
      </c>
    </row>
    <row r="71" spans="1:1" x14ac:dyDescent="0.25">
      <c r="A71" s="48" t="s">
        <v>2365</v>
      </c>
    </row>
    <row r="72" spans="1:1" x14ac:dyDescent="0.25">
      <c r="A72" s="48" t="s">
        <v>2367</v>
      </c>
    </row>
    <row r="73" spans="1:1" x14ac:dyDescent="0.25">
      <c r="A73" s="37" t="s">
        <v>2368</v>
      </c>
    </row>
    <row r="74" spans="1:1" x14ac:dyDescent="0.25">
      <c r="A74" s="48" t="s">
        <v>2369</v>
      </c>
    </row>
    <row r="75" spans="1:1" x14ac:dyDescent="0.25">
      <c r="A75" s="37" t="s">
        <v>2370</v>
      </c>
    </row>
    <row r="76" spans="1:1" x14ac:dyDescent="0.25">
      <c r="A76" s="37" t="s">
        <v>2371</v>
      </c>
    </row>
    <row r="77" spans="1:1" x14ac:dyDescent="0.25">
      <c r="A77" s="37" t="s">
        <v>2372</v>
      </c>
    </row>
    <row r="78" spans="1:1" x14ac:dyDescent="0.25">
      <c r="A78" s="37" t="s">
        <v>2374</v>
      </c>
    </row>
    <row r="79" spans="1:1" x14ac:dyDescent="0.25">
      <c r="A79" s="48" t="s">
        <v>2375</v>
      </c>
    </row>
    <row r="80" spans="1:1" x14ac:dyDescent="0.25">
      <c r="A80" s="48" t="s">
        <v>2376</v>
      </c>
    </row>
    <row r="81" spans="1:1" x14ac:dyDescent="0.25">
      <c r="A81" s="37" t="s">
        <v>2366</v>
      </c>
    </row>
    <row r="82" spans="1:1" x14ac:dyDescent="0.25">
      <c r="A82" s="48" t="s">
        <v>2377</v>
      </c>
    </row>
    <row r="83" spans="1:1" x14ac:dyDescent="0.25">
      <c r="A83" s="48" t="s">
        <v>13</v>
      </c>
    </row>
    <row r="84" spans="1:1" x14ac:dyDescent="0.25">
      <c r="A84" s="48" t="s">
        <v>2378</v>
      </c>
    </row>
    <row r="85" spans="1:1" x14ac:dyDescent="0.25">
      <c r="A85" s="48" t="s">
        <v>2379</v>
      </c>
    </row>
    <row r="86" spans="1:1" x14ac:dyDescent="0.25">
      <c r="A86" s="48" t="s">
        <v>2380</v>
      </c>
    </row>
    <row r="87" spans="1:1" x14ac:dyDescent="0.25">
      <c r="A87" s="48" t="s">
        <v>2381</v>
      </c>
    </row>
    <row r="88" spans="1:1" x14ac:dyDescent="0.25">
      <c r="A88" s="48" t="s">
        <v>2382</v>
      </c>
    </row>
    <row r="89" spans="1:1" x14ac:dyDescent="0.25">
      <c r="A89" s="48" t="s">
        <v>2383</v>
      </c>
    </row>
    <row r="90" spans="1:1" x14ac:dyDescent="0.25">
      <c r="A90" s="48" t="s">
        <v>2384</v>
      </c>
    </row>
    <row r="91" spans="1:1" x14ac:dyDescent="0.25">
      <c r="A91" s="48" t="s">
        <v>24</v>
      </c>
    </row>
    <row r="92" spans="1:1" x14ac:dyDescent="0.25">
      <c r="A92" s="48" t="s">
        <v>2386</v>
      </c>
    </row>
    <row r="93" spans="1:1" ht="16.8" x14ac:dyDescent="0.25">
      <c r="A93" s="48" t="s">
        <v>2385</v>
      </c>
    </row>
    <row r="94" spans="1:1" x14ac:dyDescent="0.25">
      <c r="A94" s="48" t="s">
        <v>2387</v>
      </c>
    </row>
    <row r="95" spans="1:1" x14ac:dyDescent="0.25">
      <c r="A95" s="37" t="s">
        <v>2443</v>
      </c>
    </row>
    <row r="96" spans="1:1" x14ac:dyDescent="0.25">
      <c r="A96" s="48" t="s">
        <v>2390</v>
      </c>
    </row>
    <row r="97" spans="1:1" x14ac:dyDescent="0.25">
      <c r="A97" s="37" t="s">
        <v>2391</v>
      </c>
    </row>
    <row r="98" spans="1:1" ht="16.8" x14ac:dyDescent="0.25">
      <c r="A98" s="48" t="s">
        <v>2392</v>
      </c>
    </row>
    <row r="99" spans="1:1" x14ac:dyDescent="0.25">
      <c r="A99" s="48" t="s">
        <v>2395</v>
      </c>
    </row>
    <row r="100" spans="1:1" x14ac:dyDescent="0.25">
      <c r="A100" s="48" t="s">
        <v>2393</v>
      </c>
    </row>
    <row r="101" spans="1:1" x14ac:dyDescent="0.25">
      <c r="A101" s="37" t="s">
        <v>2396</v>
      </c>
    </row>
    <row r="102" spans="1:1" x14ac:dyDescent="0.25">
      <c r="A102" s="48" t="s">
        <v>2397</v>
      </c>
    </row>
    <row r="103" spans="1:1" x14ac:dyDescent="0.25">
      <c r="A103" s="37" t="s">
        <v>2398</v>
      </c>
    </row>
    <row r="104" spans="1:1" x14ac:dyDescent="0.25">
      <c r="A104" s="48" t="s">
        <v>2399</v>
      </c>
    </row>
    <row r="105" spans="1:1" x14ac:dyDescent="0.25">
      <c r="A105" s="37" t="s">
        <v>2400</v>
      </c>
    </row>
    <row r="106" spans="1:1" x14ac:dyDescent="0.25">
      <c r="A106" s="37" t="s">
        <v>2481</v>
      </c>
    </row>
    <row r="107" spans="1:1" x14ac:dyDescent="0.25">
      <c r="A107" s="48" t="s">
        <v>2401</v>
      </c>
    </row>
    <row r="108" spans="1:1" x14ac:dyDescent="0.25">
      <c r="A108" s="37" t="s">
        <v>2402</v>
      </c>
    </row>
    <row r="109" spans="1:1" x14ac:dyDescent="0.25">
      <c r="A109" s="48" t="s">
        <v>20</v>
      </c>
    </row>
    <row r="110" spans="1:1" x14ac:dyDescent="0.25">
      <c r="A110" s="37" t="s">
        <v>2403</v>
      </c>
    </row>
    <row r="111" spans="1:1" x14ac:dyDescent="0.25">
      <c r="A111" s="37" t="s">
        <v>2404</v>
      </c>
    </row>
    <row r="112" spans="1:1" x14ac:dyDescent="0.25">
      <c r="A112" s="37" t="s">
        <v>2405</v>
      </c>
    </row>
    <row r="113" spans="1:1" x14ac:dyDescent="0.25">
      <c r="A113" s="37" t="s">
        <v>2427</v>
      </c>
    </row>
    <row r="114" spans="1:1" x14ac:dyDescent="0.25">
      <c r="A114" s="37" t="s">
        <v>2406</v>
      </c>
    </row>
    <row r="115" spans="1:1" x14ac:dyDescent="0.25">
      <c r="A115" s="37" t="s">
        <v>2407</v>
      </c>
    </row>
    <row r="116" spans="1:1" x14ac:dyDescent="0.25">
      <c r="A116" s="48" t="s">
        <v>2408</v>
      </c>
    </row>
    <row r="117" spans="1:1" x14ac:dyDescent="0.25">
      <c r="A117" s="37" t="s">
        <v>2426</v>
      </c>
    </row>
    <row r="118" spans="1:1" x14ac:dyDescent="0.25">
      <c r="A118" s="37" t="s">
        <v>2411</v>
      </c>
    </row>
    <row r="119" spans="1:1" x14ac:dyDescent="0.25">
      <c r="A119" s="37" t="s">
        <v>2409</v>
      </c>
    </row>
    <row r="120" spans="1:1" x14ac:dyDescent="0.25">
      <c r="A120" s="48" t="s">
        <v>2410</v>
      </c>
    </row>
    <row r="121" spans="1:1" x14ac:dyDescent="0.25">
      <c r="A121" s="37" t="s">
        <v>2412</v>
      </c>
    </row>
    <row r="122" spans="1:1" x14ac:dyDescent="0.25">
      <c r="A122" s="37" t="s">
        <v>2413</v>
      </c>
    </row>
    <row r="123" spans="1:1" x14ac:dyDescent="0.25">
      <c r="A123" s="48" t="s">
        <v>2414</v>
      </c>
    </row>
    <row r="124" spans="1:1" x14ac:dyDescent="0.25">
      <c r="A124" s="37" t="s">
        <v>2394</v>
      </c>
    </row>
    <row r="125" spans="1:1" x14ac:dyDescent="0.25">
      <c r="A125" s="48" t="s">
        <v>2415</v>
      </c>
    </row>
    <row r="126" spans="1:1" x14ac:dyDescent="0.25">
      <c r="A126" s="48" t="s">
        <v>2417</v>
      </c>
    </row>
    <row r="127" spans="1:1" x14ac:dyDescent="0.25">
      <c r="A127" s="37" t="s">
        <v>2418</v>
      </c>
    </row>
    <row r="128" spans="1:1" ht="16.8" x14ac:dyDescent="0.25">
      <c r="A128" s="48" t="s">
        <v>2419</v>
      </c>
    </row>
    <row r="129" spans="1:1" x14ac:dyDescent="0.25">
      <c r="A129" s="48" t="s">
        <v>1865</v>
      </c>
    </row>
    <row r="130" spans="1:1" x14ac:dyDescent="0.25">
      <c r="A130" s="37" t="s">
        <v>2422</v>
      </c>
    </row>
    <row r="131" spans="1:1" x14ac:dyDescent="0.25">
      <c r="A131" s="48" t="s">
        <v>2424</v>
      </c>
    </row>
    <row r="132" spans="1:1" x14ac:dyDescent="0.25">
      <c r="A132" s="37" t="s">
        <v>2423</v>
      </c>
    </row>
    <row r="133" spans="1:1" x14ac:dyDescent="0.25">
      <c r="A133" s="37" t="s">
        <v>2421</v>
      </c>
    </row>
    <row r="134" spans="1:1" x14ac:dyDescent="0.25">
      <c r="A134" s="48" t="s">
        <v>2388</v>
      </c>
    </row>
    <row r="135" spans="1:1" x14ac:dyDescent="0.25">
      <c r="A135" s="48" t="s">
        <v>2425</v>
      </c>
    </row>
    <row r="136" spans="1:1" x14ac:dyDescent="0.25">
      <c r="A136" s="37" t="s">
        <v>2416</v>
      </c>
    </row>
    <row r="137" spans="1:1" x14ac:dyDescent="0.25">
      <c r="A137" s="37" t="s">
        <v>2429</v>
      </c>
    </row>
    <row r="138" spans="1:1" x14ac:dyDescent="0.25">
      <c r="A138" s="37" t="s">
        <v>2428</v>
      </c>
    </row>
    <row r="139" spans="1:1" x14ac:dyDescent="0.25">
      <c r="A139" s="37" t="s">
        <v>2430</v>
      </c>
    </row>
    <row r="140" spans="1:1" x14ac:dyDescent="0.25">
      <c r="A140" s="37" t="s">
        <v>2431</v>
      </c>
    </row>
    <row r="141" spans="1:1" x14ac:dyDescent="0.25">
      <c r="A141" s="48" t="s">
        <v>2432</v>
      </c>
    </row>
    <row r="142" spans="1:1" x14ac:dyDescent="0.25">
      <c r="A142" s="48" t="s">
        <v>2433</v>
      </c>
    </row>
    <row r="143" spans="1:1" x14ac:dyDescent="0.25">
      <c r="A143" s="48" t="s">
        <v>2435</v>
      </c>
    </row>
    <row r="144" spans="1:1" x14ac:dyDescent="0.25">
      <c r="A144" s="48" t="s">
        <v>2436</v>
      </c>
    </row>
    <row r="145" spans="1:1" x14ac:dyDescent="0.25">
      <c r="A145" s="37" t="s">
        <v>2439</v>
      </c>
    </row>
    <row r="146" spans="1:1" x14ac:dyDescent="0.25">
      <c r="A146" s="48" t="s">
        <v>2440</v>
      </c>
    </row>
    <row r="147" spans="1:1" x14ac:dyDescent="0.25">
      <c r="A147" s="48" t="s">
        <v>2441</v>
      </c>
    </row>
    <row r="148" spans="1:1" x14ac:dyDescent="0.25">
      <c r="A148" s="37" t="s">
        <v>2442</v>
      </c>
    </row>
    <row r="149" spans="1:1" x14ac:dyDescent="0.25">
      <c r="A149" s="37" t="s">
        <v>2463</v>
      </c>
    </row>
    <row r="150" spans="1:1" x14ac:dyDescent="0.25">
      <c r="A150" s="37" t="s">
        <v>2444</v>
      </c>
    </row>
    <row r="151" spans="1:1" ht="27.6" x14ac:dyDescent="0.25">
      <c r="A151" s="37" t="s">
        <v>2445</v>
      </c>
    </row>
    <row r="152" spans="1:1" x14ac:dyDescent="0.25">
      <c r="A152" s="37" t="s">
        <v>2353</v>
      </c>
    </row>
    <row r="153" spans="1:1" x14ac:dyDescent="0.25">
      <c r="A153" s="37" t="s">
        <v>2446</v>
      </c>
    </row>
    <row r="154" spans="1:1" x14ac:dyDescent="0.25">
      <c r="A154" s="37" t="s">
        <v>2043</v>
      </c>
    </row>
    <row r="155" spans="1:1" x14ac:dyDescent="0.25">
      <c r="A155" s="37" t="s">
        <v>2447</v>
      </c>
    </row>
    <row r="156" spans="1:1" x14ac:dyDescent="0.25">
      <c r="A156" s="48" t="s">
        <v>2448</v>
      </c>
    </row>
    <row r="157" spans="1:1" x14ac:dyDescent="0.25">
      <c r="A157" s="37" t="s">
        <v>2449</v>
      </c>
    </row>
    <row r="158" spans="1:1" x14ac:dyDescent="0.25">
      <c r="A158" s="48" t="s">
        <v>2450</v>
      </c>
    </row>
    <row r="159" spans="1:1" x14ac:dyDescent="0.25">
      <c r="A159" s="37" t="s">
        <v>2451</v>
      </c>
    </row>
    <row r="160" spans="1:1" x14ac:dyDescent="0.25">
      <c r="A160" s="37" t="s">
        <v>2452</v>
      </c>
    </row>
    <row r="161" spans="1:1" x14ac:dyDescent="0.25">
      <c r="A161" s="48" t="s">
        <v>2453</v>
      </c>
    </row>
    <row r="162" spans="1:1" x14ac:dyDescent="0.25">
      <c r="A162" s="48" t="s">
        <v>2454</v>
      </c>
    </row>
    <row r="163" spans="1:1" x14ac:dyDescent="0.25">
      <c r="A163" s="48" t="s">
        <v>2456</v>
      </c>
    </row>
    <row r="164" spans="1:1" x14ac:dyDescent="0.25">
      <c r="A164" s="37" t="s">
        <v>2324</v>
      </c>
    </row>
    <row r="165" spans="1:1" ht="16.8" x14ac:dyDescent="0.25">
      <c r="A165" s="48" t="s">
        <v>2457</v>
      </c>
    </row>
    <row r="166" spans="1:1" x14ac:dyDescent="0.25">
      <c r="A166" s="48" t="s">
        <v>2458</v>
      </c>
    </row>
    <row r="167" spans="1:1" x14ac:dyDescent="0.25">
      <c r="A167" s="48" t="s">
        <v>2389</v>
      </c>
    </row>
    <row r="168" spans="1:1" x14ac:dyDescent="0.25">
      <c r="A168" s="37" t="s">
        <v>2461</v>
      </c>
    </row>
    <row r="169" spans="1:1" x14ac:dyDescent="0.25">
      <c r="A169" s="48" t="s">
        <v>2460</v>
      </c>
    </row>
    <row r="170" spans="1:1" x14ac:dyDescent="0.25">
      <c r="A170" s="37" t="s">
        <v>2335</v>
      </c>
    </row>
    <row r="171" spans="1:1" x14ac:dyDescent="0.25">
      <c r="A171" s="48" t="s">
        <v>2462</v>
      </c>
    </row>
    <row r="172" spans="1:1" x14ac:dyDescent="0.25">
      <c r="A172" s="37" t="s">
        <v>2464</v>
      </c>
    </row>
    <row r="173" spans="1:1" x14ac:dyDescent="0.25">
      <c r="A173" s="37" t="s">
        <v>2465</v>
      </c>
    </row>
    <row r="174" spans="1:1" x14ac:dyDescent="0.25">
      <c r="A174" s="48" t="s">
        <v>2466</v>
      </c>
    </row>
    <row r="175" spans="1:1" x14ac:dyDescent="0.25">
      <c r="A175" s="48" t="s">
        <v>2467</v>
      </c>
    </row>
    <row r="176" spans="1:1" x14ac:dyDescent="0.25">
      <c r="A176" s="48" t="s">
        <v>2468</v>
      </c>
    </row>
    <row r="177" spans="1:1" x14ac:dyDescent="0.25">
      <c r="A177" s="48" t="s">
        <v>2339</v>
      </c>
    </row>
    <row r="178" spans="1:1" x14ac:dyDescent="0.25">
      <c r="A178" s="37" t="s">
        <v>2469</v>
      </c>
    </row>
    <row r="179" spans="1:1" x14ac:dyDescent="0.25">
      <c r="A179" s="37" t="s">
        <v>2483</v>
      </c>
    </row>
    <row r="180" spans="1:1" x14ac:dyDescent="0.25">
      <c r="A180" s="48" t="s">
        <v>2470</v>
      </c>
    </row>
    <row r="181" spans="1:1" x14ac:dyDescent="0.25">
      <c r="A181" s="37" t="s">
        <v>2438</v>
      </c>
    </row>
    <row r="182" spans="1:1" x14ac:dyDescent="0.25">
      <c r="A182" s="37" t="s">
        <v>2471</v>
      </c>
    </row>
    <row r="183" spans="1:1" x14ac:dyDescent="0.25">
      <c r="A183" s="37" t="s">
        <v>2472</v>
      </c>
    </row>
    <row r="184" spans="1:1" x14ac:dyDescent="0.25">
      <c r="A184" s="37" t="s">
        <v>2473</v>
      </c>
    </row>
    <row r="185" spans="1:1" x14ac:dyDescent="0.25">
      <c r="A185" s="48" t="s">
        <v>2475</v>
      </c>
    </row>
    <row r="186" spans="1:1" x14ac:dyDescent="0.25">
      <c r="A186" s="48" t="s">
        <v>2476</v>
      </c>
    </row>
    <row r="187" spans="1:1" x14ac:dyDescent="0.25">
      <c r="A187" s="37" t="s">
        <v>2477</v>
      </c>
    </row>
    <row r="188" spans="1:1" x14ac:dyDescent="0.25">
      <c r="A188" s="37" t="s">
        <v>2478</v>
      </c>
    </row>
    <row r="189" spans="1:1" x14ac:dyDescent="0.25">
      <c r="A189" s="48" t="s">
        <v>2479</v>
      </c>
    </row>
    <row r="190" spans="1:1" x14ac:dyDescent="0.25">
      <c r="A190" s="48" t="s">
        <v>2480</v>
      </c>
    </row>
    <row r="191" spans="1:1" x14ac:dyDescent="0.25">
      <c r="A191" s="48" t="s">
        <v>2019</v>
      </c>
    </row>
    <row r="192" spans="1:1" x14ac:dyDescent="0.25">
      <c r="A192" s="48" t="s">
        <v>2486</v>
      </c>
    </row>
    <row r="193" spans="1:1" x14ac:dyDescent="0.25">
      <c r="A193" s="37" t="s">
        <v>2487</v>
      </c>
    </row>
    <row r="194" spans="1:1" x14ac:dyDescent="0.25">
      <c r="A194" s="37" t="s">
        <v>2373</v>
      </c>
    </row>
    <row r="195" spans="1:1" x14ac:dyDescent="0.25">
      <c r="A195" s="48" t="s">
        <v>2488</v>
      </c>
    </row>
    <row r="196" spans="1:1" x14ac:dyDescent="0.25">
      <c r="A196" s="48" t="s">
        <v>2455</v>
      </c>
    </row>
    <row r="197" spans="1:1" x14ac:dyDescent="0.25">
      <c r="A197" s="50" t="s">
        <v>2489</v>
      </c>
    </row>
    <row r="198" spans="1:1" x14ac:dyDescent="0.25">
      <c r="A198" s="48" t="s">
        <v>2490</v>
      </c>
    </row>
    <row r="199" spans="1:1" x14ac:dyDescent="0.25">
      <c r="A199" s="48" t="s">
        <v>2459</v>
      </c>
    </row>
    <row r="200" spans="1:1" x14ac:dyDescent="0.25">
      <c r="A200" s="48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O1280"/>
  <sheetViews>
    <sheetView zoomScale="134" zoomScaleNormal="134" zoomScaleSheetLayoutView="100" workbookViewId="0">
      <pane xSplit="6" ySplit="1" topLeftCell="G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E131" sqref="E131:F131"/>
    </sheetView>
  </sheetViews>
  <sheetFormatPr defaultColWidth="22.19921875" defaultRowHeight="13.8" x14ac:dyDescent="0.25"/>
  <cols>
    <col min="1" max="1" width="4.19921875" style="99" customWidth="1"/>
    <col min="2" max="2" width="13.8984375" style="99" customWidth="1"/>
    <col min="3" max="3" width="5.3984375" style="99" customWidth="1"/>
    <col min="4" max="4" width="15" style="127" customWidth="1"/>
    <col min="5" max="5" width="13.3984375" style="127" bestFit="1" customWidth="1"/>
    <col min="6" max="6" width="23.3984375" style="127" bestFit="1" customWidth="1"/>
    <col min="7" max="7" width="6.19921875" style="99" bestFit="1" customWidth="1"/>
    <col min="8" max="8" width="10.59765625" style="99" bestFit="1" customWidth="1"/>
    <col min="9" max="9" width="16.8984375" style="99" customWidth="1"/>
    <col min="10" max="10" width="28.3984375" style="99" bestFit="1" customWidth="1"/>
    <col min="11" max="11" width="15.8984375" style="99" customWidth="1"/>
    <col min="12" max="12" width="35.09765625" style="99" bestFit="1" customWidth="1"/>
    <col min="13" max="13" width="22.3984375" style="99" bestFit="1" customWidth="1"/>
    <col min="14" max="14" width="59.8984375" style="99" bestFit="1" customWidth="1"/>
    <col min="15" max="15" width="21" style="117" customWidth="1"/>
    <col min="16" max="16" width="26" style="99" bestFit="1" customWidth="1"/>
    <col min="17" max="17" width="18" style="99" customWidth="1"/>
    <col min="18" max="18" width="40" style="99" customWidth="1"/>
    <col min="19" max="20" width="28.59765625" style="99" customWidth="1"/>
    <col min="21" max="21" width="13.19921875" style="99" bestFit="1" customWidth="1"/>
    <col min="22" max="23" width="16.8984375" style="99" customWidth="1"/>
    <col min="24" max="24" width="15" style="100" customWidth="1"/>
    <col min="25" max="25" width="6.09765625" style="99" customWidth="1"/>
    <col min="26" max="27" width="14.69921875" style="99" customWidth="1"/>
    <col min="28" max="28" width="22.19921875" style="62" customWidth="1"/>
    <col min="29" max="29" width="13" style="127" customWidth="1"/>
    <col min="30" max="30" width="13" style="118" customWidth="1"/>
    <col min="31" max="31" width="19.19921875" style="101" customWidth="1"/>
    <col min="32" max="32" width="12.3984375" style="118" customWidth="1"/>
    <col min="33" max="33" width="18.19921875" style="101" customWidth="1"/>
    <col min="34" max="34" width="20.5" style="99" bestFit="1" customWidth="1"/>
    <col min="35" max="35" width="16.5" style="99" bestFit="1" customWidth="1"/>
    <col min="36" max="36" width="10.3984375" style="99" customWidth="1"/>
    <col min="37" max="37" width="16.19921875" style="101" customWidth="1"/>
    <col min="38" max="38" width="20.19921875" style="101" customWidth="1"/>
    <col min="39" max="39" width="19.8984375" style="101" customWidth="1"/>
    <col min="40" max="40" width="17.19921875" style="101" customWidth="1"/>
    <col min="41" max="41" width="22.19921875" style="99"/>
    <col min="42" max="271" width="22.19921875" style="62"/>
    <col min="272" max="273" width="4.19921875" style="62" customWidth="1"/>
    <col min="274" max="274" width="22.19921875" style="62" customWidth="1"/>
    <col min="275" max="275" width="8.59765625" style="62" customWidth="1"/>
    <col min="276" max="276" width="22.19921875" style="62" customWidth="1"/>
    <col min="277" max="277" width="14.8984375" style="62" customWidth="1"/>
    <col min="278" max="278" width="22.19921875" style="62" customWidth="1"/>
    <col min="279" max="279" width="16.8984375" style="62" customWidth="1"/>
    <col min="280" max="280" width="2.3984375" style="62" customWidth="1"/>
    <col min="281" max="281" width="1.8984375" style="62" customWidth="1"/>
    <col min="282" max="282" width="1.59765625" style="62" customWidth="1"/>
    <col min="283" max="283" width="3.8984375" style="62" customWidth="1"/>
    <col min="284" max="284" width="9.09765625" style="62" customWidth="1"/>
    <col min="285" max="285" width="6.8984375" style="62" customWidth="1"/>
    <col min="286" max="286" width="9.59765625" style="62" customWidth="1"/>
    <col min="287" max="288" width="8.3984375" style="62" customWidth="1"/>
    <col min="289" max="289" width="5.19921875" style="62" customWidth="1"/>
    <col min="290" max="290" width="9.3984375" style="62" customWidth="1"/>
    <col min="291" max="291" width="6.69921875" style="62" customWidth="1"/>
    <col min="292" max="292" width="7.3984375" style="62" customWidth="1"/>
    <col min="293" max="293" width="20.69921875" style="62" customWidth="1"/>
    <col min="294" max="294" width="22.19921875" style="62" customWidth="1"/>
    <col min="295" max="295" width="11.3984375" style="62" customWidth="1"/>
    <col min="296" max="296" width="10.3984375" style="62" customWidth="1"/>
    <col min="297" max="527" width="22.19921875" style="62"/>
    <col min="528" max="529" width="4.19921875" style="62" customWidth="1"/>
    <col min="530" max="530" width="22.19921875" style="62" customWidth="1"/>
    <col min="531" max="531" width="8.59765625" style="62" customWidth="1"/>
    <col min="532" max="532" width="22.19921875" style="62" customWidth="1"/>
    <col min="533" max="533" width="14.8984375" style="62" customWidth="1"/>
    <col min="534" max="534" width="22.19921875" style="62" customWidth="1"/>
    <col min="535" max="535" width="16.8984375" style="62" customWidth="1"/>
    <col min="536" max="536" width="2.3984375" style="62" customWidth="1"/>
    <col min="537" max="537" width="1.8984375" style="62" customWidth="1"/>
    <col min="538" max="538" width="1.59765625" style="62" customWidth="1"/>
    <col min="539" max="539" width="3.8984375" style="62" customWidth="1"/>
    <col min="540" max="540" width="9.09765625" style="62" customWidth="1"/>
    <col min="541" max="541" width="6.8984375" style="62" customWidth="1"/>
    <col min="542" max="542" width="9.59765625" style="62" customWidth="1"/>
    <col min="543" max="544" width="8.3984375" style="62" customWidth="1"/>
    <col min="545" max="545" width="5.19921875" style="62" customWidth="1"/>
    <col min="546" max="546" width="9.3984375" style="62" customWidth="1"/>
    <col min="547" max="547" width="6.69921875" style="62" customWidth="1"/>
    <col min="548" max="548" width="7.3984375" style="62" customWidth="1"/>
    <col min="549" max="549" width="20.69921875" style="62" customWidth="1"/>
    <col min="550" max="550" width="22.19921875" style="62" customWidth="1"/>
    <col min="551" max="551" width="11.3984375" style="62" customWidth="1"/>
    <col min="552" max="552" width="10.3984375" style="62" customWidth="1"/>
    <col min="553" max="783" width="22.19921875" style="62"/>
    <col min="784" max="785" width="4.19921875" style="62" customWidth="1"/>
    <col min="786" max="786" width="22.19921875" style="62" customWidth="1"/>
    <col min="787" max="787" width="8.59765625" style="62" customWidth="1"/>
    <col min="788" max="788" width="22.19921875" style="62" customWidth="1"/>
    <col min="789" max="789" width="14.8984375" style="62" customWidth="1"/>
    <col min="790" max="790" width="22.19921875" style="62" customWidth="1"/>
    <col min="791" max="791" width="16.8984375" style="62" customWidth="1"/>
    <col min="792" max="792" width="2.3984375" style="62" customWidth="1"/>
    <col min="793" max="793" width="1.8984375" style="62" customWidth="1"/>
    <col min="794" max="794" width="1.59765625" style="62" customWidth="1"/>
    <col min="795" max="795" width="3.8984375" style="62" customWidth="1"/>
    <col min="796" max="796" width="9.09765625" style="62" customWidth="1"/>
    <col min="797" max="797" width="6.8984375" style="62" customWidth="1"/>
    <col min="798" max="798" width="9.59765625" style="62" customWidth="1"/>
    <col min="799" max="800" width="8.3984375" style="62" customWidth="1"/>
    <col min="801" max="801" width="5.19921875" style="62" customWidth="1"/>
    <col min="802" max="802" width="9.3984375" style="62" customWidth="1"/>
    <col min="803" max="803" width="6.69921875" style="62" customWidth="1"/>
    <col min="804" max="804" width="7.3984375" style="62" customWidth="1"/>
    <col min="805" max="805" width="20.69921875" style="62" customWidth="1"/>
    <col min="806" max="806" width="22.19921875" style="62" customWidth="1"/>
    <col min="807" max="807" width="11.3984375" style="62" customWidth="1"/>
    <col min="808" max="808" width="10.3984375" style="62" customWidth="1"/>
    <col min="809" max="1039" width="22.19921875" style="62"/>
    <col min="1040" max="1041" width="4.19921875" style="62" customWidth="1"/>
    <col min="1042" max="1042" width="22.19921875" style="62" customWidth="1"/>
    <col min="1043" max="1043" width="8.59765625" style="62" customWidth="1"/>
    <col min="1044" max="1044" width="22.19921875" style="62" customWidth="1"/>
    <col min="1045" max="1045" width="14.8984375" style="62" customWidth="1"/>
    <col min="1046" max="1046" width="22.19921875" style="62" customWidth="1"/>
    <col min="1047" max="1047" width="16.8984375" style="62" customWidth="1"/>
    <col min="1048" max="1048" width="2.3984375" style="62" customWidth="1"/>
    <col min="1049" max="1049" width="1.8984375" style="62" customWidth="1"/>
    <col min="1050" max="1050" width="1.59765625" style="62" customWidth="1"/>
    <col min="1051" max="1051" width="3.8984375" style="62" customWidth="1"/>
    <col min="1052" max="1052" width="9.09765625" style="62" customWidth="1"/>
    <col min="1053" max="1053" width="6.8984375" style="62" customWidth="1"/>
    <col min="1054" max="1054" width="9.59765625" style="62" customWidth="1"/>
    <col min="1055" max="1056" width="8.3984375" style="62" customWidth="1"/>
    <col min="1057" max="1057" width="5.19921875" style="62" customWidth="1"/>
    <col min="1058" max="1058" width="9.3984375" style="62" customWidth="1"/>
    <col min="1059" max="1059" width="6.69921875" style="62" customWidth="1"/>
    <col min="1060" max="1060" width="7.3984375" style="62" customWidth="1"/>
    <col min="1061" max="1061" width="20.69921875" style="62" customWidth="1"/>
    <col min="1062" max="1062" width="22.19921875" style="62" customWidth="1"/>
    <col min="1063" max="1063" width="11.3984375" style="62" customWidth="1"/>
    <col min="1064" max="1064" width="10.3984375" style="62" customWidth="1"/>
    <col min="1065" max="1295" width="22.19921875" style="62"/>
    <col min="1296" max="1297" width="4.19921875" style="62" customWidth="1"/>
    <col min="1298" max="1298" width="22.19921875" style="62" customWidth="1"/>
    <col min="1299" max="1299" width="8.59765625" style="62" customWidth="1"/>
    <col min="1300" max="1300" width="22.19921875" style="62" customWidth="1"/>
    <col min="1301" max="1301" width="14.8984375" style="62" customWidth="1"/>
    <col min="1302" max="1302" width="22.19921875" style="62" customWidth="1"/>
    <col min="1303" max="1303" width="16.8984375" style="62" customWidth="1"/>
    <col min="1304" max="1304" width="2.3984375" style="62" customWidth="1"/>
    <col min="1305" max="1305" width="1.8984375" style="62" customWidth="1"/>
    <col min="1306" max="1306" width="1.59765625" style="62" customWidth="1"/>
    <col min="1307" max="1307" width="3.8984375" style="62" customWidth="1"/>
    <col min="1308" max="1308" width="9.09765625" style="62" customWidth="1"/>
    <col min="1309" max="1309" width="6.8984375" style="62" customWidth="1"/>
    <col min="1310" max="1310" width="9.59765625" style="62" customWidth="1"/>
    <col min="1311" max="1312" width="8.3984375" style="62" customWidth="1"/>
    <col min="1313" max="1313" width="5.19921875" style="62" customWidth="1"/>
    <col min="1314" max="1314" width="9.3984375" style="62" customWidth="1"/>
    <col min="1315" max="1315" width="6.69921875" style="62" customWidth="1"/>
    <col min="1316" max="1316" width="7.3984375" style="62" customWidth="1"/>
    <col min="1317" max="1317" width="20.69921875" style="62" customWidth="1"/>
    <col min="1318" max="1318" width="22.19921875" style="62" customWidth="1"/>
    <col min="1319" max="1319" width="11.3984375" style="62" customWidth="1"/>
    <col min="1320" max="1320" width="10.3984375" style="62" customWidth="1"/>
    <col min="1321" max="1551" width="22.19921875" style="62"/>
    <col min="1552" max="1553" width="4.19921875" style="62" customWidth="1"/>
    <col min="1554" max="1554" width="22.19921875" style="62" customWidth="1"/>
    <col min="1555" max="1555" width="8.59765625" style="62" customWidth="1"/>
    <col min="1556" max="1556" width="22.19921875" style="62" customWidth="1"/>
    <col min="1557" max="1557" width="14.8984375" style="62" customWidth="1"/>
    <col min="1558" max="1558" width="22.19921875" style="62" customWidth="1"/>
    <col min="1559" max="1559" width="16.8984375" style="62" customWidth="1"/>
    <col min="1560" max="1560" width="2.3984375" style="62" customWidth="1"/>
    <col min="1561" max="1561" width="1.8984375" style="62" customWidth="1"/>
    <col min="1562" max="1562" width="1.59765625" style="62" customWidth="1"/>
    <col min="1563" max="1563" width="3.8984375" style="62" customWidth="1"/>
    <col min="1564" max="1564" width="9.09765625" style="62" customWidth="1"/>
    <col min="1565" max="1565" width="6.8984375" style="62" customWidth="1"/>
    <col min="1566" max="1566" width="9.59765625" style="62" customWidth="1"/>
    <col min="1567" max="1568" width="8.3984375" style="62" customWidth="1"/>
    <col min="1569" max="1569" width="5.19921875" style="62" customWidth="1"/>
    <col min="1570" max="1570" width="9.3984375" style="62" customWidth="1"/>
    <col min="1571" max="1571" width="6.69921875" style="62" customWidth="1"/>
    <col min="1572" max="1572" width="7.3984375" style="62" customWidth="1"/>
    <col min="1573" max="1573" width="20.69921875" style="62" customWidth="1"/>
    <col min="1574" max="1574" width="22.19921875" style="62" customWidth="1"/>
    <col min="1575" max="1575" width="11.3984375" style="62" customWidth="1"/>
    <col min="1576" max="1576" width="10.3984375" style="62" customWidth="1"/>
    <col min="1577" max="1807" width="22.19921875" style="62"/>
    <col min="1808" max="1809" width="4.19921875" style="62" customWidth="1"/>
    <col min="1810" max="1810" width="22.19921875" style="62" customWidth="1"/>
    <col min="1811" max="1811" width="8.59765625" style="62" customWidth="1"/>
    <col min="1812" max="1812" width="22.19921875" style="62" customWidth="1"/>
    <col min="1813" max="1813" width="14.8984375" style="62" customWidth="1"/>
    <col min="1814" max="1814" width="22.19921875" style="62" customWidth="1"/>
    <col min="1815" max="1815" width="16.8984375" style="62" customWidth="1"/>
    <col min="1816" max="1816" width="2.3984375" style="62" customWidth="1"/>
    <col min="1817" max="1817" width="1.8984375" style="62" customWidth="1"/>
    <col min="1818" max="1818" width="1.59765625" style="62" customWidth="1"/>
    <col min="1819" max="1819" width="3.8984375" style="62" customWidth="1"/>
    <col min="1820" max="1820" width="9.09765625" style="62" customWidth="1"/>
    <col min="1821" max="1821" width="6.8984375" style="62" customWidth="1"/>
    <col min="1822" max="1822" width="9.59765625" style="62" customWidth="1"/>
    <col min="1823" max="1824" width="8.3984375" style="62" customWidth="1"/>
    <col min="1825" max="1825" width="5.19921875" style="62" customWidth="1"/>
    <col min="1826" max="1826" width="9.3984375" style="62" customWidth="1"/>
    <col min="1827" max="1827" width="6.69921875" style="62" customWidth="1"/>
    <col min="1828" max="1828" width="7.3984375" style="62" customWidth="1"/>
    <col min="1829" max="1829" width="20.69921875" style="62" customWidth="1"/>
    <col min="1830" max="1830" width="22.19921875" style="62" customWidth="1"/>
    <col min="1831" max="1831" width="11.3984375" style="62" customWidth="1"/>
    <col min="1832" max="1832" width="10.3984375" style="62" customWidth="1"/>
    <col min="1833" max="2063" width="22.19921875" style="62"/>
    <col min="2064" max="2065" width="4.19921875" style="62" customWidth="1"/>
    <col min="2066" max="2066" width="22.19921875" style="62" customWidth="1"/>
    <col min="2067" max="2067" width="8.59765625" style="62" customWidth="1"/>
    <col min="2068" max="2068" width="22.19921875" style="62" customWidth="1"/>
    <col min="2069" max="2069" width="14.8984375" style="62" customWidth="1"/>
    <col min="2070" max="2070" width="22.19921875" style="62" customWidth="1"/>
    <col min="2071" max="2071" width="16.8984375" style="62" customWidth="1"/>
    <col min="2072" max="2072" width="2.3984375" style="62" customWidth="1"/>
    <col min="2073" max="2073" width="1.8984375" style="62" customWidth="1"/>
    <col min="2074" max="2074" width="1.59765625" style="62" customWidth="1"/>
    <col min="2075" max="2075" width="3.8984375" style="62" customWidth="1"/>
    <col min="2076" max="2076" width="9.09765625" style="62" customWidth="1"/>
    <col min="2077" max="2077" width="6.8984375" style="62" customWidth="1"/>
    <col min="2078" max="2078" width="9.59765625" style="62" customWidth="1"/>
    <col min="2079" max="2080" width="8.3984375" style="62" customWidth="1"/>
    <col min="2081" max="2081" width="5.19921875" style="62" customWidth="1"/>
    <col min="2082" max="2082" width="9.3984375" style="62" customWidth="1"/>
    <col min="2083" max="2083" width="6.69921875" style="62" customWidth="1"/>
    <col min="2084" max="2084" width="7.3984375" style="62" customWidth="1"/>
    <col min="2085" max="2085" width="20.69921875" style="62" customWidth="1"/>
    <col min="2086" max="2086" width="22.19921875" style="62" customWidth="1"/>
    <col min="2087" max="2087" width="11.3984375" style="62" customWidth="1"/>
    <col min="2088" max="2088" width="10.3984375" style="62" customWidth="1"/>
    <col min="2089" max="2319" width="22.19921875" style="62"/>
    <col min="2320" max="2321" width="4.19921875" style="62" customWidth="1"/>
    <col min="2322" max="2322" width="22.19921875" style="62" customWidth="1"/>
    <col min="2323" max="2323" width="8.59765625" style="62" customWidth="1"/>
    <col min="2324" max="2324" width="22.19921875" style="62" customWidth="1"/>
    <col min="2325" max="2325" width="14.8984375" style="62" customWidth="1"/>
    <col min="2326" max="2326" width="22.19921875" style="62" customWidth="1"/>
    <col min="2327" max="2327" width="16.8984375" style="62" customWidth="1"/>
    <col min="2328" max="2328" width="2.3984375" style="62" customWidth="1"/>
    <col min="2329" max="2329" width="1.8984375" style="62" customWidth="1"/>
    <col min="2330" max="2330" width="1.59765625" style="62" customWidth="1"/>
    <col min="2331" max="2331" width="3.8984375" style="62" customWidth="1"/>
    <col min="2332" max="2332" width="9.09765625" style="62" customWidth="1"/>
    <col min="2333" max="2333" width="6.8984375" style="62" customWidth="1"/>
    <col min="2334" max="2334" width="9.59765625" style="62" customWidth="1"/>
    <col min="2335" max="2336" width="8.3984375" style="62" customWidth="1"/>
    <col min="2337" max="2337" width="5.19921875" style="62" customWidth="1"/>
    <col min="2338" max="2338" width="9.3984375" style="62" customWidth="1"/>
    <col min="2339" max="2339" width="6.69921875" style="62" customWidth="1"/>
    <col min="2340" max="2340" width="7.3984375" style="62" customWidth="1"/>
    <col min="2341" max="2341" width="20.69921875" style="62" customWidth="1"/>
    <col min="2342" max="2342" width="22.19921875" style="62" customWidth="1"/>
    <col min="2343" max="2343" width="11.3984375" style="62" customWidth="1"/>
    <col min="2344" max="2344" width="10.3984375" style="62" customWidth="1"/>
    <col min="2345" max="2575" width="22.19921875" style="62"/>
    <col min="2576" max="2577" width="4.19921875" style="62" customWidth="1"/>
    <col min="2578" max="2578" width="22.19921875" style="62" customWidth="1"/>
    <col min="2579" max="2579" width="8.59765625" style="62" customWidth="1"/>
    <col min="2580" max="2580" width="22.19921875" style="62" customWidth="1"/>
    <col min="2581" max="2581" width="14.8984375" style="62" customWidth="1"/>
    <col min="2582" max="2582" width="22.19921875" style="62" customWidth="1"/>
    <col min="2583" max="2583" width="16.8984375" style="62" customWidth="1"/>
    <col min="2584" max="2584" width="2.3984375" style="62" customWidth="1"/>
    <col min="2585" max="2585" width="1.8984375" style="62" customWidth="1"/>
    <col min="2586" max="2586" width="1.59765625" style="62" customWidth="1"/>
    <col min="2587" max="2587" width="3.8984375" style="62" customWidth="1"/>
    <col min="2588" max="2588" width="9.09765625" style="62" customWidth="1"/>
    <col min="2589" max="2589" width="6.8984375" style="62" customWidth="1"/>
    <col min="2590" max="2590" width="9.59765625" style="62" customWidth="1"/>
    <col min="2591" max="2592" width="8.3984375" style="62" customWidth="1"/>
    <col min="2593" max="2593" width="5.19921875" style="62" customWidth="1"/>
    <col min="2594" max="2594" width="9.3984375" style="62" customWidth="1"/>
    <col min="2595" max="2595" width="6.69921875" style="62" customWidth="1"/>
    <col min="2596" max="2596" width="7.3984375" style="62" customWidth="1"/>
    <col min="2597" max="2597" width="20.69921875" style="62" customWidth="1"/>
    <col min="2598" max="2598" width="22.19921875" style="62" customWidth="1"/>
    <col min="2599" max="2599" width="11.3984375" style="62" customWidth="1"/>
    <col min="2600" max="2600" width="10.3984375" style="62" customWidth="1"/>
    <col min="2601" max="2831" width="22.19921875" style="62"/>
    <col min="2832" max="2833" width="4.19921875" style="62" customWidth="1"/>
    <col min="2834" max="2834" width="22.19921875" style="62" customWidth="1"/>
    <col min="2835" max="2835" width="8.59765625" style="62" customWidth="1"/>
    <col min="2836" max="2836" width="22.19921875" style="62" customWidth="1"/>
    <col min="2837" max="2837" width="14.8984375" style="62" customWidth="1"/>
    <col min="2838" max="2838" width="22.19921875" style="62" customWidth="1"/>
    <col min="2839" max="2839" width="16.8984375" style="62" customWidth="1"/>
    <col min="2840" max="2840" width="2.3984375" style="62" customWidth="1"/>
    <col min="2841" max="2841" width="1.8984375" style="62" customWidth="1"/>
    <col min="2842" max="2842" width="1.59765625" style="62" customWidth="1"/>
    <col min="2843" max="2843" width="3.8984375" style="62" customWidth="1"/>
    <col min="2844" max="2844" width="9.09765625" style="62" customWidth="1"/>
    <col min="2845" max="2845" width="6.8984375" style="62" customWidth="1"/>
    <col min="2846" max="2846" width="9.59765625" style="62" customWidth="1"/>
    <col min="2847" max="2848" width="8.3984375" style="62" customWidth="1"/>
    <col min="2849" max="2849" width="5.19921875" style="62" customWidth="1"/>
    <col min="2850" max="2850" width="9.3984375" style="62" customWidth="1"/>
    <col min="2851" max="2851" width="6.69921875" style="62" customWidth="1"/>
    <col min="2852" max="2852" width="7.3984375" style="62" customWidth="1"/>
    <col min="2853" max="2853" width="20.69921875" style="62" customWidth="1"/>
    <col min="2854" max="2854" width="22.19921875" style="62" customWidth="1"/>
    <col min="2855" max="2855" width="11.3984375" style="62" customWidth="1"/>
    <col min="2856" max="2856" width="10.3984375" style="62" customWidth="1"/>
    <col min="2857" max="3087" width="22.19921875" style="62"/>
    <col min="3088" max="3089" width="4.19921875" style="62" customWidth="1"/>
    <col min="3090" max="3090" width="22.19921875" style="62" customWidth="1"/>
    <col min="3091" max="3091" width="8.59765625" style="62" customWidth="1"/>
    <col min="3092" max="3092" width="22.19921875" style="62" customWidth="1"/>
    <col min="3093" max="3093" width="14.8984375" style="62" customWidth="1"/>
    <col min="3094" max="3094" width="22.19921875" style="62" customWidth="1"/>
    <col min="3095" max="3095" width="16.8984375" style="62" customWidth="1"/>
    <col min="3096" max="3096" width="2.3984375" style="62" customWidth="1"/>
    <col min="3097" max="3097" width="1.8984375" style="62" customWidth="1"/>
    <col min="3098" max="3098" width="1.59765625" style="62" customWidth="1"/>
    <col min="3099" max="3099" width="3.8984375" style="62" customWidth="1"/>
    <col min="3100" max="3100" width="9.09765625" style="62" customWidth="1"/>
    <col min="3101" max="3101" width="6.8984375" style="62" customWidth="1"/>
    <col min="3102" max="3102" width="9.59765625" style="62" customWidth="1"/>
    <col min="3103" max="3104" width="8.3984375" style="62" customWidth="1"/>
    <col min="3105" max="3105" width="5.19921875" style="62" customWidth="1"/>
    <col min="3106" max="3106" width="9.3984375" style="62" customWidth="1"/>
    <col min="3107" max="3107" width="6.69921875" style="62" customWidth="1"/>
    <col min="3108" max="3108" width="7.3984375" style="62" customWidth="1"/>
    <col min="3109" max="3109" width="20.69921875" style="62" customWidth="1"/>
    <col min="3110" max="3110" width="22.19921875" style="62" customWidth="1"/>
    <col min="3111" max="3111" width="11.3984375" style="62" customWidth="1"/>
    <col min="3112" max="3112" width="10.3984375" style="62" customWidth="1"/>
    <col min="3113" max="3343" width="22.19921875" style="62"/>
    <col min="3344" max="3345" width="4.19921875" style="62" customWidth="1"/>
    <col min="3346" max="3346" width="22.19921875" style="62" customWidth="1"/>
    <col min="3347" max="3347" width="8.59765625" style="62" customWidth="1"/>
    <col min="3348" max="3348" width="22.19921875" style="62" customWidth="1"/>
    <col min="3349" max="3349" width="14.8984375" style="62" customWidth="1"/>
    <col min="3350" max="3350" width="22.19921875" style="62" customWidth="1"/>
    <col min="3351" max="3351" width="16.8984375" style="62" customWidth="1"/>
    <col min="3352" max="3352" width="2.3984375" style="62" customWidth="1"/>
    <col min="3353" max="3353" width="1.8984375" style="62" customWidth="1"/>
    <col min="3354" max="3354" width="1.59765625" style="62" customWidth="1"/>
    <col min="3355" max="3355" width="3.8984375" style="62" customWidth="1"/>
    <col min="3356" max="3356" width="9.09765625" style="62" customWidth="1"/>
    <col min="3357" max="3357" width="6.8984375" style="62" customWidth="1"/>
    <col min="3358" max="3358" width="9.59765625" style="62" customWidth="1"/>
    <col min="3359" max="3360" width="8.3984375" style="62" customWidth="1"/>
    <col min="3361" max="3361" width="5.19921875" style="62" customWidth="1"/>
    <col min="3362" max="3362" width="9.3984375" style="62" customWidth="1"/>
    <col min="3363" max="3363" width="6.69921875" style="62" customWidth="1"/>
    <col min="3364" max="3364" width="7.3984375" style="62" customWidth="1"/>
    <col min="3365" max="3365" width="20.69921875" style="62" customWidth="1"/>
    <col min="3366" max="3366" width="22.19921875" style="62" customWidth="1"/>
    <col min="3367" max="3367" width="11.3984375" style="62" customWidth="1"/>
    <col min="3368" max="3368" width="10.3984375" style="62" customWidth="1"/>
    <col min="3369" max="3599" width="22.19921875" style="62"/>
    <col min="3600" max="3601" width="4.19921875" style="62" customWidth="1"/>
    <col min="3602" max="3602" width="22.19921875" style="62" customWidth="1"/>
    <col min="3603" max="3603" width="8.59765625" style="62" customWidth="1"/>
    <col min="3604" max="3604" width="22.19921875" style="62" customWidth="1"/>
    <col min="3605" max="3605" width="14.8984375" style="62" customWidth="1"/>
    <col min="3606" max="3606" width="22.19921875" style="62" customWidth="1"/>
    <col min="3607" max="3607" width="16.8984375" style="62" customWidth="1"/>
    <col min="3608" max="3608" width="2.3984375" style="62" customWidth="1"/>
    <col min="3609" max="3609" width="1.8984375" style="62" customWidth="1"/>
    <col min="3610" max="3610" width="1.59765625" style="62" customWidth="1"/>
    <col min="3611" max="3611" width="3.8984375" style="62" customWidth="1"/>
    <col min="3612" max="3612" width="9.09765625" style="62" customWidth="1"/>
    <col min="3613" max="3613" width="6.8984375" style="62" customWidth="1"/>
    <col min="3614" max="3614" width="9.59765625" style="62" customWidth="1"/>
    <col min="3615" max="3616" width="8.3984375" style="62" customWidth="1"/>
    <col min="3617" max="3617" width="5.19921875" style="62" customWidth="1"/>
    <col min="3618" max="3618" width="9.3984375" style="62" customWidth="1"/>
    <col min="3619" max="3619" width="6.69921875" style="62" customWidth="1"/>
    <col min="3620" max="3620" width="7.3984375" style="62" customWidth="1"/>
    <col min="3621" max="3621" width="20.69921875" style="62" customWidth="1"/>
    <col min="3622" max="3622" width="22.19921875" style="62" customWidth="1"/>
    <col min="3623" max="3623" width="11.3984375" style="62" customWidth="1"/>
    <col min="3624" max="3624" width="10.3984375" style="62" customWidth="1"/>
    <col min="3625" max="3855" width="22.19921875" style="62"/>
    <col min="3856" max="3857" width="4.19921875" style="62" customWidth="1"/>
    <col min="3858" max="3858" width="22.19921875" style="62" customWidth="1"/>
    <col min="3859" max="3859" width="8.59765625" style="62" customWidth="1"/>
    <col min="3860" max="3860" width="22.19921875" style="62" customWidth="1"/>
    <col min="3861" max="3861" width="14.8984375" style="62" customWidth="1"/>
    <col min="3862" max="3862" width="22.19921875" style="62" customWidth="1"/>
    <col min="3863" max="3863" width="16.8984375" style="62" customWidth="1"/>
    <col min="3864" max="3864" width="2.3984375" style="62" customWidth="1"/>
    <col min="3865" max="3865" width="1.8984375" style="62" customWidth="1"/>
    <col min="3866" max="3866" width="1.59765625" style="62" customWidth="1"/>
    <col min="3867" max="3867" width="3.8984375" style="62" customWidth="1"/>
    <col min="3868" max="3868" width="9.09765625" style="62" customWidth="1"/>
    <col min="3869" max="3869" width="6.8984375" style="62" customWidth="1"/>
    <col min="3870" max="3870" width="9.59765625" style="62" customWidth="1"/>
    <col min="3871" max="3872" width="8.3984375" style="62" customWidth="1"/>
    <col min="3873" max="3873" width="5.19921875" style="62" customWidth="1"/>
    <col min="3874" max="3874" width="9.3984375" style="62" customWidth="1"/>
    <col min="3875" max="3875" width="6.69921875" style="62" customWidth="1"/>
    <col min="3876" max="3876" width="7.3984375" style="62" customWidth="1"/>
    <col min="3877" max="3877" width="20.69921875" style="62" customWidth="1"/>
    <col min="3878" max="3878" width="22.19921875" style="62" customWidth="1"/>
    <col min="3879" max="3879" width="11.3984375" style="62" customWidth="1"/>
    <col min="3880" max="3880" width="10.3984375" style="62" customWidth="1"/>
    <col min="3881" max="4111" width="22.19921875" style="62"/>
    <col min="4112" max="4113" width="4.19921875" style="62" customWidth="1"/>
    <col min="4114" max="4114" width="22.19921875" style="62" customWidth="1"/>
    <col min="4115" max="4115" width="8.59765625" style="62" customWidth="1"/>
    <col min="4116" max="4116" width="22.19921875" style="62" customWidth="1"/>
    <col min="4117" max="4117" width="14.8984375" style="62" customWidth="1"/>
    <col min="4118" max="4118" width="22.19921875" style="62" customWidth="1"/>
    <col min="4119" max="4119" width="16.8984375" style="62" customWidth="1"/>
    <col min="4120" max="4120" width="2.3984375" style="62" customWidth="1"/>
    <col min="4121" max="4121" width="1.8984375" style="62" customWidth="1"/>
    <col min="4122" max="4122" width="1.59765625" style="62" customWidth="1"/>
    <col min="4123" max="4123" width="3.8984375" style="62" customWidth="1"/>
    <col min="4124" max="4124" width="9.09765625" style="62" customWidth="1"/>
    <col min="4125" max="4125" width="6.8984375" style="62" customWidth="1"/>
    <col min="4126" max="4126" width="9.59765625" style="62" customWidth="1"/>
    <col min="4127" max="4128" width="8.3984375" style="62" customWidth="1"/>
    <col min="4129" max="4129" width="5.19921875" style="62" customWidth="1"/>
    <col min="4130" max="4130" width="9.3984375" style="62" customWidth="1"/>
    <col min="4131" max="4131" width="6.69921875" style="62" customWidth="1"/>
    <col min="4132" max="4132" width="7.3984375" style="62" customWidth="1"/>
    <col min="4133" max="4133" width="20.69921875" style="62" customWidth="1"/>
    <col min="4134" max="4134" width="22.19921875" style="62" customWidth="1"/>
    <col min="4135" max="4135" width="11.3984375" style="62" customWidth="1"/>
    <col min="4136" max="4136" width="10.3984375" style="62" customWidth="1"/>
    <col min="4137" max="4367" width="22.19921875" style="62"/>
    <col min="4368" max="4369" width="4.19921875" style="62" customWidth="1"/>
    <col min="4370" max="4370" width="22.19921875" style="62" customWidth="1"/>
    <col min="4371" max="4371" width="8.59765625" style="62" customWidth="1"/>
    <col min="4372" max="4372" width="22.19921875" style="62" customWidth="1"/>
    <col min="4373" max="4373" width="14.8984375" style="62" customWidth="1"/>
    <col min="4374" max="4374" width="22.19921875" style="62" customWidth="1"/>
    <col min="4375" max="4375" width="16.8984375" style="62" customWidth="1"/>
    <col min="4376" max="4376" width="2.3984375" style="62" customWidth="1"/>
    <col min="4377" max="4377" width="1.8984375" style="62" customWidth="1"/>
    <col min="4378" max="4378" width="1.59765625" style="62" customWidth="1"/>
    <col min="4379" max="4379" width="3.8984375" style="62" customWidth="1"/>
    <col min="4380" max="4380" width="9.09765625" style="62" customWidth="1"/>
    <col min="4381" max="4381" width="6.8984375" style="62" customWidth="1"/>
    <col min="4382" max="4382" width="9.59765625" style="62" customWidth="1"/>
    <col min="4383" max="4384" width="8.3984375" style="62" customWidth="1"/>
    <col min="4385" max="4385" width="5.19921875" style="62" customWidth="1"/>
    <col min="4386" max="4386" width="9.3984375" style="62" customWidth="1"/>
    <col min="4387" max="4387" width="6.69921875" style="62" customWidth="1"/>
    <col min="4388" max="4388" width="7.3984375" style="62" customWidth="1"/>
    <col min="4389" max="4389" width="20.69921875" style="62" customWidth="1"/>
    <col min="4390" max="4390" width="22.19921875" style="62" customWidth="1"/>
    <col min="4391" max="4391" width="11.3984375" style="62" customWidth="1"/>
    <col min="4392" max="4392" width="10.3984375" style="62" customWidth="1"/>
    <col min="4393" max="4623" width="22.19921875" style="62"/>
    <col min="4624" max="4625" width="4.19921875" style="62" customWidth="1"/>
    <col min="4626" max="4626" width="22.19921875" style="62" customWidth="1"/>
    <col min="4627" max="4627" width="8.59765625" style="62" customWidth="1"/>
    <col min="4628" max="4628" width="22.19921875" style="62" customWidth="1"/>
    <col min="4629" max="4629" width="14.8984375" style="62" customWidth="1"/>
    <col min="4630" max="4630" width="22.19921875" style="62" customWidth="1"/>
    <col min="4631" max="4631" width="16.8984375" style="62" customWidth="1"/>
    <col min="4632" max="4632" width="2.3984375" style="62" customWidth="1"/>
    <col min="4633" max="4633" width="1.8984375" style="62" customWidth="1"/>
    <col min="4634" max="4634" width="1.59765625" style="62" customWidth="1"/>
    <col min="4635" max="4635" width="3.8984375" style="62" customWidth="1"/>
    <col min="4636" max="4636" width="9.09765625" style="62" customWidth="1"/>
    <col min="4637" max="4637" width="6.8984375" style="62" customWidth="1"/>
    <col min="4638" max="4638" width="9.59765625" style="62" customWidth="1"/>
    <col min="4639" max="4640" width="8.3984375" style="62" customWidth="1"/>
    <col min="4641" max="4641" width="5.19921875" style="62" customWidth="1"/>
    <col min="4642" max="4642" width="9.3984375" style="62" customWidth="1"/>
    <col min="4643" max="4643" width="6.69921875" style="62" customWidth="1"/>
    <col min="4644" max="4644" width="7.3984375" style="62" customWidth="1"/>
    <col min="4645" max="4645" width="20.69921875" style="62" customWidth="1"/>
    <col min="4646" max="4646" width="22.19921875" style="62" customWidth="1"/>
    <col min="4647" max="4647" width="11.3984375" style="62" customWidth="1"/>
    <col min="4648" max="4648" width="10.3984375" style="62" customWidth="1"/>
    <col min="4649" max="4879" width="22.19921875" style="62"/>
    <col min="4880" max="4881" width="4.19921875" style="62" customWidth="1"/>
    <col min="4882" max="4882" width="22.19921875" style="62" customWidth="1"/>
    <col min="4883" max="4883" width="8.59765625" style="62" customWidth="1"/>
    <col min="4884" max="4884" width="22.19921875" style="62" customWidth="1"/>
    <col min="4885" max="4885" width="14.8984375" style="62" customWidth="1"/>
    <col min="4886" max="4886" width="22.19921875" style="62" customWidth="1"/>
    <col min="4887" max="4887" width="16.8984375" style="62" customWidth="1"/>
    <col min="4888" max="4888" width="2.3984375" style="62" customWidth="1"/>
    <col min="4889" max="4889" width="1.8984375" style="62" customWidth="1"/>
    <col min="4890" max="4890" width="1.59765625" style="62" customWidth="1"/>
    <col min="4891" max="4891" width="3.8984375" style="62" customWidth="1"/>
    <col min="4892" max="4892" width="9.09765625" style="62" customWidth="1"/>
    <col min="4893" max="4893" width="6.8984375" style="62" customWidth="1"/>
    <col min="4894" max="4894" width="9.59765625" style="62" customWidth="1"/>
    <col min="4895" max="4896" width="8.3984375" style="62" customWidth="1"/>
    <col min="4897" max="4897" width="5.19921875" style="62" customWidth="1"/>
    <col min="4898" max="4898" width="9.3984375" style="62" customWidth="1"/>
    <col min="4899" max="4899" width="6.69921875" style="62" customWidth="1"/>
    <col min="4900" max="4900" width="7.3984375" style="62" customWidth="1"/>
    <col min="4901" max="4901" width="20.69921875" style="62" customWidth="1"/>
    <col min="4902" max="4902" width="22.19921875" style="62" customWidth="1"/>
    <col min="4903" max="4903" width="11.3984375" style="62" customWidth="1"/>
    <col min="4904" max="4904" width="10.3984375" style="62" customWidth="1"/>
    <col min="4905" max="5135" width="22.19921875" style="62"/>
    <col min="5136" max="5137" width="4.19921875" style="62" customWidth="1"/>
    <col min="5138" max="5138" width="22.19921875" style="62" customWidth="1"/>
    <col min="5139" max="5139" width="8.59765625" style="62" customWidth="1"/>
    <col min="5140" max="5140" width="22.19921875" style="62" customWidth="1"/>
    <col min="5141" max="5141" width="14.8984375" style="62" customWidth="1"/>
    <col min="5142" max="5142" width="22.19921875" style="62" customWidth="1"/>
    <col min="5143" max="5143" width="16.8984375" style="62" customWidth="1"/>
    <col min="5144" max="5144" width="2.3984375" style="62" customWidth="1"/>
    <col min="5145" max="5145" width="1.8984375" style="62" customWidth="1"/>
    <col min="5146" max="5146" width="1.59765625" style="62" customWidth="1"/>
    <col min="5147" max="5147" width="3.8984375" style="62" customWidth="1"/>
    <col min="5148" max="5148" width="9.09765625" style="62" customWidth="1"/>
    <col min="5149" max="5149" width="6.8984375" style="62" customWidth="1"/>
    <col min="5150" max="5150" width="9.59765625" style="62" customWidth="1"/>
    <col min="5151" max="5152" width="8.3984375" style="62" customWidth="1"/>
    <col min="5153" max="5153" width="5.19921875" style="62" customWidth="1"/>
    <col min="5154" max="5154" width="9.3984375" style="62" customWidth="1"/>
    <col min="5155" max="5155" width="6.69921875" style="62" customWidth="1"/>
    <col min="5156" max="5156" width="7.3984375" style="62" customWidth="1"/>
    <col min="5157" max="5157" width="20.69921875" style="62" customWidth="1"/>
    <col min="5158" max="5158" width="22.19921875" style="62" customWidth="1"/>
    <col min="5159" max="5159" width="11.3984375" style="62" customWidth="1"/>
    <col min="5160" max="5160" width="10.3984375" style="62" customWidth="1"/>
    <col min="5161" max="5391" width="22.19921875" style="62"/>
    <col min="5392" max="5393" width="4.19921875" style="62" customWidth="1"/>
    <col min="5394" max="5394" width="22.19921875" style="62" customWidth="1"/>
    <col min="5395" max="5395" width="8.59765625" style="62" customWidth="1"/>
    <col min="5396" max="5396" width="22.19921875" style="62" customWidth="1"/>
    <col min="5397" max="5397" width="14.8984375" style="62" customWidth="1"/>
    <col min="5398" max="5398" width="22.19921875" style="62" customWidth="1"/>
    <col min="5399" max="5399" width="16.8984375" style="62" customWidth="1"/>
    <col min="5400" max="5400" width="2.3984375" style="62" customWidth="1"/>
    <col min="5401" max="5401" width="1.8984375" style="62" customWidth="1"/>
    <col min="5402" max="5402" width="1.59765625" style="62" customWidth="1"/>
    <col min="5403" max="5403" width="3.8984375" style="62" customWidth="1"/>
    <col min="5404" max="5404" width="9.09765625" style="62" customWidth="1"/>
    <col min="5405" max="5405" width="6.8984375" style="62" customWidth="1"/>
    <col min="5406" max="5406" width="9.59765625" style="62" customWidth="1"/>
    <col min="5407" max="5408" width="8.3984375" style="62" customWidth="1"/>
    <col min="5409" max="5409" width="5.19921875" style="62" customWidth="1"/>
    <col min="5410" max="5410" width="9.3984375" style="62" customWidth="1"/>
    <col min="5411" max="5411" width="6.69921875" style="62" customWidth="1"/>
    <col min="5412" max="5412" width="7.3984375" style="62" customWidth="1"/>
    <col min="5413" max="5413" width="20.69921875" style="62" customWidth="1"/>
    <col min="5414" max="5414" width="22.19921875" style="62" customWidth="1"/>
    <col min="5415" max="5415" width="11.3984375" style="62" customWidth="1"/>
    <col min="5416" max="5416" width="10.3984375" style="62" customWidth="1"/>
    <col min="5417" max="5647" width="22.19921875" style="62"/>
    <col min="5648" max="5649" width="4.19921875" style="62" customWidth="1"/>
    <col min="5650" max="5650" width="22.19921875" style="62" customWidth="1"/>
    <col min="5651" max="5651" width="8.59765625" style="62" customWidth="1"/>
    <col min="5652" max="5652" width="22.19921875" style="62" customWidth="1"/>
    <col min="5653" max="5653" width="14.8984375" style="62" customWidth="1"/>
    <col min="5654" max="5654" width="22.19921875" style="62" customWidth="1"/>
    <col min="5655" max="5655" width="16.8984375" style="62" customWidth="1"/>
    <col min="5656" max="5656" width="2.3984375" style="62" customWidth="1"/>
    <col min="5657" max="5657" width="1.8984375" style="62" customWidth="1"/>
    <col min="5658" max="5658" width="1.59765625" style="62" customWidth="1"/>
    <col min="5659" max="5659" width="3.8984375" style="62" customWidth="1"/>
    <col min="5660" max="5660" width="9.09765625" style="62" customWidth="1"/>
    <col min="5661" max="5661" width="6.8984375" style="62" customWidth="1"/>
    <col min="5662" max="5662" width="9.59765625" style="62" customWidth="1"/>
    <col min="5663" max="5664" width="8.3984375" style="62" customWidth="1"/>
    <col min="5665" max="5665" width="5.19921875" style="62" customWidth="1"/>
    <col min="5666" max="5666" width="9.3984375" style="62" customWidth="1"/>
    <col min="5667" max="5667" width="6.69921875" style="62" customWidth="1"/>
    <col min="5668" max="5668" width="7.3984375" style="62" customWidth="1"/>
    <col min="5669" max="5669" width="20.69921875" style="62" customWidth="1"/>
    <col min="5670" max="5670" width="22.19921875" style="62" customWidth="1"/>
    <col min="5671" max="5671" width="11.3984375" style="62" customWidth="1"/>
    <col min="5672" max="5672" width="10.3984375" style="62" customWidth="1"/>
    <col min="5673" max="5903" width="22.19921875" style="62"/>
    <col min="5904" max="5905" width="4.19921875" style="62" customWidth="1"/>
    <col min="5906" max="5906" width="22.19921875" style="62" customWidth="1"/>
    <col min="5907" max="5907" width="8.59765625" style="62" customWidth="1"/>
    <col min="5908" max="5908" width="22.19921875" style="62" customWidth="1"/>
    <col min="5909" max="5909" width="14.8984375" style="62" customWidth="1"/>
    <col min="5910" max="5910" width="22.19921875" style="62" customWidth="1"/>
    <col min="5911" max="5911" width="16.8984375" style="62" customWidth="1"/>
    <col min="5912" max="5912" width="2.3984375" style="62" customWidth="1"/>
    <col min="5913" max="5913" width="1.8984375" style="62" customWidth="1"/>
    <col min="5914" max="5914" width="1.59765625" style="62" customWidth="1"/>
    <col min="5915" max="5915" width="3.8984375" style="62" customWidth="1"/>
    <col min="5916" max="5916" width="9.09765625" style="62" customWidth="1"/>
    <col min="5917" max="5917" width="6.8984375" style="62" customWidth="1"/>
    <col min="5918" max="5918" width="9.59765625" style="62" customWidth="1"/>
    <col min="5919" max="5920" width="8.3984375" style="62" customWidth="1"/>
    <col min="5921" max="5921" width="5.19921875" style="62" customWidth="1"/>
    <col min="5922" max="5922" width="9.3984375" style="62" customWidth="1"/>
    <col min="5923" max="5923" width="6.69921875" style="62" customWidth="1"/>
    <col min="5924" max="5924" width="7.3984375" style="62" customWidth="1"/>
    <col min="5925" max="5925" width="20.69921875" style="62" customWidth="1"/>
    <col min="5926" max="5926" width="22.19921875" style="62" customWidth="1"/>
    <col min="5927" max="5927" width="11.3984375" style="62" customWidth="1"/>
    <col min="5928" max="5928" width="10.3984375" style="62" customWidth="1"/>
    <col min="5929" max="6159" width="22.19921875" style="62"/>
    <col min="6160" max="6161" width="4.19921875" style="62" customWidth="1"/>
    <col min="6162" max="6162" width="22.19921875" style="62" customWidth="1"/>
    <col min="6163" max="6163" width="8.59765625" style="62" customWidth="1"/>
    <col min="6164" max="6164" width="22.19921875" style="62" customWidth="1"/>
    <col min="6165" max="6165" width="14.8984375" style="62" customWidth="1"/>
    <col min="6166" max="6166" width="22.19921875" style="62" customWidth="1"/>
    <col min="6167" max="6167" width="16.8984375" style="62" customWidth="1"/>
    <col min="6168" max="6168" width="2.3984375" style="62" customWidth="1"/>
    <col min="6169" max="6169" width="1.8984375" style="62" customWidth="1"/>
    <col min="6170" max="6170" width="1.59765625" style="62" customWidth="1"/>
    <col min="6171" max="6171" width="3.8984375" style="62" customWidth="1"/>
    <col min="6172" max="6172" width="9.09765625" style="62" customWidth="1"/>
    <col min="6173" max="6173" width="6.8984375" style="62" customWidth="1"/>
    <col min="6174" max="6174" width="9.59765625" style="62" customWidth="1"/>
    <col min="6175" max="6176" width="8.3984375" style="62" customWidth="1"/>
    <col min="6177" max="6177" width="5.19921875" style="62" customWidth="1"/>
    <col min="6178" max="6178" width="9.3984375" style="62" customWidth="1"/>
    <col min="6179" max="6179" width="6.69921875" style="62" customWidth="1"/>
    <col min="6180" max="6180" width="7.3984375" style="62" customWidth="1"/>
    <col min="6181" max="6181" width="20.69921875" style="62" customWidth="1"/>
    <col min="6182" max="6182" width="22.19921875" style="62" customWidth="1"/>
    <col min="6183" max="6183" width="11.3984375" style="62" customWidth="1"/>
    <col min="6184" max="6184" width="10.3984375" style="62" customWidth="1"/>
    <col min="6185" max="6415" width="22.19921875" style="62"/>
    <col min="6416" max="6417" width="4.19921875" style="62" customWidth="1"/>
    <col min="6418" max="6418" width="22.19921875" style="62" customWidth="1"/>
    <col min="6419" max="6419" width="8.59765625" style="62" customWidth="1"/>
    <col min="6420" max="6420" width="22.19921875" style="62" customWidth="1"/>
    <col min="6421" max="6421" width="14.8984375" style="62" customWidth="1"/>
    <col min="6422" max="6422" width="22.19921875" style="62" customWidth="1"/>
    <col min="6423" max="6423" width="16.8984375" style="62" customWidth="1"/>
    <col min="6424" max="6424" width="2.3984375" style="62" customWidth="1"/>
    <col min="6425" max="6425" width="1.8984375" style="62" customWidth="1"/>
    <col min="6426" max="6426" width="1.59765625" style="62" customWidth="1"/>
    <col min="6427" max="6427" width="3.8984375" style="62" customWidth="1"/>
    <col min="6428" max="6428" width="9.09765625" style="62" customWidth="1"/>
    <col min="6429" max="6429" width="6.8984375" style="62" customWidth="1"/>
    <col min="6430" max="6430" width="9.59765625" style="62" customWidth="1"/>
    <col min="6431" max="6432" width="8.3984375" style="62" customWidth="1"/>
    <col min="6433" max="6433" width="5.19921875" style="62" customWidth="1"/>
    <col min="6434" max="6434" width="9.3984375" style="62" customWidth="1"/>
    <col min="6435" max="6435" width="6.69921875" style="62" customWidth="1"/>
    <col min="6436" max="6436" width="7.3984375" style="62" customWidth="1"/>
    <col min="6437" max="6437" width="20.69921875" style="62" customWidth="1"/>
    <col min="6438" max="6438" width="22.19921875" style="62" customWidth="1"/>
    <col min="6439" max="6439" width="11.3984375" style="62" customWidth="1"/>
    <col min="6440" max="6440" width="10.3984375" style="62" customWidth="1"/>
    <col min="6441" max="6671" width="22.19921875" style="62"/>
    <col min="6672" max="6673" width="4.19921875" style="62" customWidth="1"/>
    <col min="6674" max="6674" width="22.19921875" style="62" customWidth="1"/>
    <col min="6675" max="6675" width="8.59765625" style="62" customWidth="1"/>
    <col min="6676" max="6676" width="22.19921875" style="62" customWidth="1"/>
    <col min="6677" max="6677" width="14.8984375" style="62" customWidth="1"/>
    <col min="6678" max="6678" width="22.19921875" style="62" customWidth="1"/>
    <col min="6679" max="6679" width="16.8984375" style="62" customWidth="1"/>
    <col min="6680" max="6680" width="2.3984375" style="62" customWidth="1"/>
    <col min="6681" max="6681" width="1.8984375" style="62" customWidth="1"/>
    <col min="6682" max="6682" width="1.59765625" style="62" customWidth="1"/>
    <col min="6683" max="6683" width="3.8984375" style="62" customWidth="1"/>
    <col min="6684" max="6684" width="9.09765625" style="62" customWidth="1"/>
    <col min="6685" max="6685" width="6.8984375" style="62" customWidth="1"/>
    <col min="6686" max="6686" width="9.59765625" style="62" customWidth="1"/>
    <col min="6687" max="6688" width="8.3984375" style="62" customWidth="1"/>
    <col min="6689" max="6689" width="5.19921875" style="62" customWidth="1"/>
    <col min="6690" max="6690" width="9.3984375" style="62" customWidth="1"/>
    <col min="6691" max="6691" width="6.69921875" style="62" customWidth="1"/>
    <col min="6692" max="6692" width="7.3984375" style="62" customWidth="1"/>
    <col min="6693" max="6693" width="20.69921875" style="62" customWidth="1"/>
    <col min="6694" max="6694" width="22.19921875" style="62" customWidth="1"/>
    <col min="6695" max="6695" width="11.3984375" style="62" customWidth="1"/>
    <col min="6696" max="6696" width="10.3984375" style="62" customWidth="1"/>
    <col min="6697" max="6927" width="22.19921875" style="62"/>
    <col min="6928" max="6929" width="4.19921875" style="62" customWidth="1"/>
    <col min="6930" max="6930" width="22.19921875" style="62" customWidth="1"/>
    <col min="6931" max="6931" width="8.59765625" style="62" customWidth="1"/>
    <col min="6932" max="6932" width="22.19921875" style="62" customWidth="1"/>
    <col min="6933" max="6933" width="14.8984375" style="62" customWidth="1"/>
    <col min="6934" max="6934" width="22.19921875" style="62" customWidth="1"/>
    <col min="6935" max="6935" width="16.8984375" style="62" customWidth="1"/>
    <col min="6936" max="6936" width="2.3984375" style="62" customWidth="1"/>
    <col min="6937" max="6937" width="1.8984375" style="62" customWidth="1"/>
    <col min="6938" max="6938" width="1.59765625" style="62" customWidth="1"/>
    <col min="6939" max="6939" width="3.8984375" style="62" customWidth="1"/>
    <col min="6940" max="6940" width="9.09765625" style="62" customWidth="1"/>
    <col min="6941" max="6941" width="6.8984375" style="62" customWidth="1"/>
    <col min="6942" max="6942" width="9.59765625" style="62" customWidth="1"/>
    <col min="6943" max="6944" width="8.3984375" style="62" customWidth="1"/>
    <col min="6945" max="6945" width="5.19921875" style="62" customWidth="1"/>
    <col min="6946" max="6946" width="9.3984375" style="62" customWidth="1"/>
    <col min="6947" max="6947" width="6.69921875" style="62" customWidth="1"/>
    <col min="6948" max="6948" width="7.3984375" style="62" customWidth="1"/>
    <col min="6949" max="6949" width="20.69921875" style="62" customWidth="1"/>
    <col min="6950" max="6950" width="22.19921875" style="62" customWidth="1"/>
    <col min="6951" max="6951" width="11.3984375" style="62" customWidth="1"/>
    <col min="6952" max="6952" width="10.3984375" style="62" customWidth="1"/>
    <col min="6953" max="7183" width="22.19921875" style="62"/>
    <col min="7184" max="7185" width="4.19921875" style="62" customWidth="1"/>
    <col min="7186" max="7186" width="22.19921875" style="62" customWidth="1"/>
    <col min="7187" max="7187" width="8.59765625" style="62" customWidth="1"/>
    <col min="7188" max="7188" width="22.19921875" style="62" customWidth="1"/>
    <col min="7189" max="7189" width="14.8984375" style="62" customWidth="1"/>
    <col min="7190" max="7190" width="22.19921875" style="62" customWidth="1"/>
    <col min="7191" max="7191" width="16.8984375" style="62" customWidth="1"/>
    <col min="7192" max="7192" width="2.3984375" style="62" customWidth="1"/>
    <col min="7193" max="7193" width="1.8984375" style="62" customWidth="1"/>
    <col min="7194" max="7194" width="1.59765625" style="62" customWidth="1"/>
    <col min="7195" max="7195" width="3.8984375" style="62" customWidth="1"/>
    <col min="7196" max="7196" width="9.09765625" style="62" customWidth="1"/>
    <col min="7197" max="7197" width="6.8984375" style="62" customWidth="1"/>
    <col min="7198" max="7198" width="9.59765625" style="62" customWidth="1"/>
    <col min="7199" max="7200" width="8.3984375" style="62" customWidth="1"/>
    <col min="7201" max="7201" width="5.19921875" style="62" customWidth="1"/>
    <col min="7202" max="7202" width="9.3984375" style="62" customWidth="1"/>
    <col min="7203" max="7203" width="6.69921875" style="62" customWidth="1"/>
    <col min="7204" max="7204" width="7.3984375" style="62" customWidth="1"/>
    <col min="7205" max="7205" width="20.69921875" style="62" customWidth="1"/>
    <col min="7206" max="7206" width="22.19921875" style="62" customWidth="1"/>
    <col min="7207" max="7207" width="11.3984375" style="62" customWidth="1"/>
    <col min="7208" max="7208" width="10.3984375" style="62" customWidth="1"/>
    <col min="7209" max="7439" width="22.19921875" style="62"/>
    <col min="7440" max="7441" width="4.19921875" style="62" customWidth="1"/>
    <col min="7442" max="7442" width="22.19921875" style="62" customWidth="1"/>
    <col min="7443" max="7443" width="8.59765625" style="62" customWidth="1"/>
    <col min="7444" max="7444" width="22.19921875" style="62" customWidth="1"/>
    <col min="7445" max="7445" width="14.8984375" style="62" customWidth="1"/>
    <col min="7446" max="7446" width="22.19921875" style="62" customWidth="1"/>
    <col min="7447" max="7447" width="16.8984375" style="62" customWidth="1"/>
    <col min="7448" max="7448" width="2.3984375" style="62" customWidth="1"/>
    <col min="7449" max="7449" width="1.8984375" style="62" customWidth="1"/>
    <col min="7450" max="7450" width="1.59765625" style="62" customWidth="1"/>
    <col min="7451" max="7451" width="3.8984375" style="62" customWidth="1"/>
    <col min="7452" max="7452" width="9.09765625" style="62" customWidth="1"/>
    <col min="7453" max="7453" width="6.8984375" style="62" customWidth="1"/>
    <col min="7454" max="7454" width="9.59765625" style="62" customWidth="1"/>
    <col min="7455" max="7456" width="8.3984375" style="62" customWidth="1"/>
    <col min="7457" max="7457" width="5.19921875" style="62" customWidth="1"/>
    <col min="7458" max="7458" width="9.3984375" style="62" customWidth="1"/>
    <col min="7459" max="7459" width="6.69921875" style="62" customWidth="1"/>
    <col min="7460" max="7460" width="7.3984375" style="62" customWidth="1"/>
    <col min="7461" max="7461" width="20.69921875" style="62" customWidth="1"/>
    <col min="7462" max="7462" width="22.19921875" style="62" customWidth="1"/>
    <col min="7463" max="7463" width="11.3984375" style="62" customWidth="1"/>
    <col min="7464" max="7464" width="10.3984375" style="62" customWidth="1"/>
    <col min="7465" max="7695" width="22.19921875" style="62"/>
    <col min="7696" max="7697" width="4.19921875" style="62" customWidth="1"/>
    <col min="7698" max="7698" width="22.19921875" style="62" customWidth="1"/>
    <col min="7699" max="7699" width="8.59765625" style="62" customWidth="1"/>
    <col min="7700" max="7700" width="22.19921875" style="62" customWidth="1"/>
    <col min="7701" max="7701" width="14.8984375" style="62" customWidth="1"/>
    <col min="7702" max="7702" width="22.19921875" style="62" customWidth="1"/>
    <col min="7703" max="7703" width="16.8984375" style="62" customWidth="1"/>
    <col min="7704" max="7704" width="2.3984375" style="62" customWidth="1"/>
    <col min="7705" max="7705" width="1.8984375" style="62" customWidth="1"/>
    <col min="7706" max="7706" width="1.59765625" style="62" customWidth="1"/>
    <col min="7707" max="7707" width="3.8984375" style="62" customWidth="1"/>
    <col min="7708" max="7708" width="9.09765625" style="62" customWidth="1"/>
    <col min="7709" max="7709" width="6.8984375" style="62" customWidth="1"/>
    <col min="7710" max="7710" width="9.59765625" style="62" customWidth="1"/>
    <col min="7711" max="7712" width="8.3984375" style="62" customWidth="1"/>
    <col min="7713" max="7713" width="5.19921875" style="62" customWidth="1"/>
    <col min="7714" max="7714" width="9.3984375" style="62" customWidth="1"/>
    <col min="7715" max="7715" width="6.69921875" style="62" customWidth="1"/>
    <col min="7716" max="7716" width="7.3984375" style="62" customWidth="1"/>
    <col min="7717" max="7717" width="20.69921875" style="62" customWidth="1"/>
    <col min="7718" max="7718" width="22.19921875" style="62" customWidth="1"/>
    <col min="7719" max="7719" width="11.3984375" style="62" customWidth="1"/>
    <col min="7720" max="7720" width="10.3984375" style="62" customWidth="1"/>
    <col min="7721" max="7951" width="22.19921875" style="62"/>
    <col min="7952" max="7953" width="4.19921875" style="62" customWidth="1"/>
    <col min="7954" max="7954" width="22.19921875" style="62" customWidth="1"/>
    <col min="7955" max="7955" width="8.59765625" style="62" customWidth="1"/>
    <col min="7956" max="7956" width="22.19921875" style="62" customWidth="1"/>
    <col min="7957" max="7957" width="14.8984375" style="62" customWidth="1"/>
    <col min="7958" max="7958" width="22.19921875" style="62" customWidth="1"/>
    <col min="7959" max="7959" width="16.8984375" style="62" customWidth="1"/>
    <col min="7960" max="7960" width="2.3984375" style="62" customWidth="1"/>
    <col min="7961" max="7961" width="1.8984375" style="62" customWidth="1"/>
    <col min="7962" max="7962" width="1.59765625" style="62" customWidth="1"/>
    <col min="7963" max="7963" width="3.8984375" style="62" customWidth="1"/>
    <col min="7964" max="7964" width="9.09765625" style="62" customWidth="1"/>
    <col min="7965" max="7965" width="6.8984375" style="62" customWidth="1"/>
    <col min="7966" max="7966" width="9.59765625" style="62" customWidth="1"/>
    <col min="7967" max="7968" width="8.3984375" style="62" customWidth="1"/>
    <col min="7969" max="7969" width="5.19921875" style="62" customWidth="1"/>
    <col min="7970" max="7970" width="9.3984375" style="62" customWidth="1"/>
    <col min="7971" max="7971" width="6.69921875" style="62" customWidth="1"/>
    <col min="7972" max="7972" width="7.3984375" style="62" customWidth="1"/>
    <col min="7973" max="7973" width="20.69921875" style="62" customWidth="1"/>
    <col min="7974" max="7974" width="22.19921875" style="62" customWidth="1"/>
    <col min="7975" max="7975" width="11.3984375" style="62" customWidth="1"/>
    <col min="7976" max="7976" width="10.3984375" style="62" customWidth="1"/>
    <col min="7977" max="8207" width="22.19921875" style="62"/>
    <col min="8208" max="8209" width="4.19921875" style="62" customWidth="1"/>
    <col min="8210" max="8210" width="22.19921875" style="62" customWidth="1"/>
    <col min="8211" max="8211" width="8.59765625" style="62" customWidth="1"/>
    <col min="8212" max="8212" width="22.19921875" style="62" customWidth="1"/>
    <col min="8213" max="8213" width="14.8984375" style="62" customWidth="1"/>
    <col min="8214" max="8214" width="22.19921875" style="62" customWidth="1"/>
    <col min="8215" max="8215" width="16.8984375" style="62" customWidth="1"/>
    <col min="8216" max="8216" width="2.3984375" style="62" customWidth="1"/>
    <col min="8217" max="8217" width="1.8984375" style="62" customWidth="1"/>
    <col min="8218" max="8218" width="1.59765625" style="62" customWidth="1"/>
    <col min="8219" max="8219" width="3.8984375" style="62" customWidth="1"/>
    <col min="8220" max="8220" width="9.09765625" style="62" customWidth="1"/>
    <col min="8221" max="8221" width="6.8984375" style="62" customWidth="1"/>
    <col min="8222" max="8222" width="9.59765625" style="62" customWidth="1"/>
    <col min="8223" max="8224" width="8.3984375" style="62" customWidth="1"/>
    <col min="8225" max="8225" width="5.19921875" style="62" customWidth="1"/>
    <col min="8226" max="8226" width="9.3984375" style="62" customWidth="1"/>
    <col min="8227" max="8227" width="6.69921875" style="62" customWidth="1"/>
    <col min="8228" max="8228" width="7.3984375" style="62" customWidth="1"/>
    <col min="8229" max="8229" width="20.69921875" style="62" customWidth="1"/>
    <col min="8230" max="8230" width="22.19921875" style="62" customWidth="1"/>
    <col min="8231" max="8231" width="11.3984375" style="62" customWidth="1"/>
    <col min="8232" max="8232" width="10.3984375" style="62" customWidth="1"/>
    <col min="8233" max="8463" width="22.19921875" style="62"/>
    <col min="8464" max="8465" width="4.19921875" style="62" customWidth="1"/>
    <col min="8466" max="8466" width="22.19921875" style="62" customWidth="1"/>
    <col min="8467" max="8467" width="8.59765625" style="62" customWidth="1"/>
    <col min="8468" max="8468" width="22.19921875" style="62" customWidth="1"/>
    <col min="8469" max="8469" width="14.8984375" style="62" customWidth="1"/>
    <col min="8470" max="8470" width="22.19921875" style="62" customWidth="1"/>
    <col min="8471" max="8471" width="16.8984375" style="62" customWidth="1"/>
    <col min="8472" max="8472" width="2.3984375" style="62" customWidth="1"/>
    <col min="8473" max="8473" width="1.8984375" style="62" customWidth="1"/>
    <col min="8474" max="8474" width="1.59765625" style="62" customWidth="1"/>
    <col min="8475" max="8475" width="3.8984375" style="62" customWidth="1"/>
    <col min="8476" max="8476" width="9.09765625" style="62" customWidth="1"/>
    <col min="8477" max="8477" width="6.8984375" style="62" customWidth="1"/>
    <col min="8478" max="8478" width="9.59765625" style="62" customWidth="1"/>
    <col min="8479" max="8480" width="8.3984375" style="62" customWidth="1"/>
    <col min="8481" max="8481" width="5.19921875" style="62" customWidth="1"/>
    <col min="8482" max="8482" width="9.3984375" style="62" customWidth="1"/>
    <col min="8483" max="8483" width="6.69921875" style="62" customWidth="1"/>
    <col min="8484" max="8484" width="7.3984375" style="62" customWidth="1"/>
    <col min="8485" max="8485" width="20.69921875" style="62" customWidth="1"/>
    <col min="8486" max="8486" width="22.19921875" style="62" customWidth="1"/>
    <col min="8487" max="8487" width="11.3984375" style="62" customWidth="1"/>
    <col min="8488" max="8488" width="10.3984375" style="62" customWidth="1"/>
    <col min="8489" max="8719" width="22.19921875" style="62"/>
    <col min="8720" max="8721" width="4.19921875" style="62" customWidth="1"/>
    <col min="8722" max="8722" width="22.19921875" style="62" customWidth="1"/>
    <col min="8723" max="8723" width="8.59765625" style="62" customWidth="1"/>
    <col min="8724" max="8724" width="22.19921875" style="62" customWidth="1"/>
    <col min="8725" max="8725" width="14.8984375" style="62" customWidth="1"/>
    <col min="8726" max="8726" width="22.19921875" style="62" customWidth="1"/>
    <col min="8727" max="8727" width="16.8984375" style="62" customWidth="1"/>
    <col min="8728" max="8728" width="2.3984375" style="62" customWidth="1"/>
    <col min="8729" max="8729" width="1.8984375" style="62" customWidth="1"/>
    <col min="8730" max="8730" width="1.59765625" style="62" customWidth="1"/>
    <col min="8731" max="8731" width="3.8984375" style="62" customWidth="1"/>
    <col min="8732" max="8732" width="9.09765625" style="62" customWidth="1"/>
    <col min="8733" max="8733" width="6.8984375" style="62" customWidth="1"/>
    <col min="8734" max="8734" width="9.59765625" style="62" customWidth="1"/>
    <col min="8735" max="8736" width="8.3984375" style="62" customWidth="1"/>
    <col min="8737" max="8737" width="5.19921875" style="62" customWidth="1"/>
    <col min="8738" max="8738" width="9.3984375" style="62" customWidth="1"/>
    <col min="8739" max="8739" width="6.69921875" style="62" customWidth="1"/>
    <col min="8740" max="8740" width="7.3984375" style="62" customWidth="1"/>
    <col min="8741" max="8741" width="20.69921875" style="62" customWidth="1"/>
    <col min="8742" max="8742" width="22.19921875" style="62" customWidth="1"/>
    <col min="8743" max="8743" width="11.3984375" style="62" customWidth="1"/>
    <col min="8744" max="8744" width="10.3984375" style="62" customWidth="1"/>
    <col min="8745" max="8975" width="22.19921875" style="62"/>
    <col min="8976" max="8977" width="4.19921875" style="62" customWidth="1"/>
    <col min="8978" max="8978" width="22.19921875" style="62" customWidth="1"/>
    <col min="8979" max="8979" width="8.59765625" style="62" customWidth="1"/>
    <col min="8980" max="8980" width="22.19921875" style="62" customWidth="1"/>
    <col min="8981" max="8981" width="14.8984375" style="62" customWidth="1"/>
    <col min="8982" max="8982" width="22.19921875" style="62" customWidth="1"/>
    <col min="8983" max="8983" width="16.8984375" style="62" customWidth="1"/>
    <col min="8984" max="8984" width="2.3984375" style="62" customWidth="1"/>
    <col min="8985" max="8985" width="1.8984375" style="62" customWidth="1"/>
    <col min="8986" max="8986" width="1.59765625" style="62" customWidth="1"/>
    <col min="8987" max="8987" width="3.8984375" style="62" customWidth="1"/>
    <col min="8988" max="8988" width="9.09765625" style="62" customWidth="1"/>
    <col min="8989" max="8989" width="6.8984375" style="62" customWidth="1"/>
    <col min="8990" max="8990" width="9.59765625" style="62" customWidth="1"/>
    <col min="8991" max="8992" width="8.3984375" style="62" customWidth="1"/>
    <col min="8993" max="8993" width="5.19921875" style="62" customWidth="1"/>
    <col min="8994" max="8994" width="9.3984375" style="62" customWidth="1"/>
    <col min="8995" max="8995" width="6.69921875" style="62" customWidth="1"/>
    <col min="8996" max="8996" width="7.3984375" style="62" customWidth="1"/>
    <col min="8997" max="8997" width="20.69921875" style="62" customWidth="1"/>
    <col min="8998" max="8998" width="22.19921875" style="62" customWidth="1"/>
    <col min="8999" max="8999" width="11.3984375" style="62" customWidth="1"/>
    <col min="9000" max="9000" width="10.3984375" style="62" customWidth="1"/>
    <col min="9001" max="9231" width="22.19921875" style="62"/>
    <col min="9232" max="9233" width="4.19921875" style="62" customWidth="1"/>
    <col min="9234" max="9234" width="22.19921875" style="62" customWidth="1"/>
    <col min="9235" max="9235" width="8.59765625" style="62" customWidth="1"/>
    <col min="9236" max="9236" width="22.19921875" style="62" customWidth="1"/>
    <col min="9237" max="9237" width="14.8984375" style="62" customWidth="1"/>
    <col min="9238" max="9238" width="22.19921875" style="62" customWidth="1"/>
    <col min="9239" max="9239" width="16.8984375" style="62" customWidth="1"/>
    <col min="9240" max="9240" width="2.3984375" style="62" customWidth="1"/>
    <col min="9241" max="9241" width="1.8984375" style="62" customWidth="1"/>
    <col min="9242" max="9242" width="1.59765625" style="62" customWidth="1"/>
    <col min="9243" max="9243" width="3.8984375" style="62" customWidth="1"/>
    <col min="9244" max="9244" width="9.09765625" style="62" customWidth="1"/>
    <col min="9245" max="9245" width="6.8984375" style="62" customWidth="1"/>
    <col min="9246" max="9246" width="9.59765625" style="62" customWidth="1"/>
    <col min="9247" max="9248" width="8.3984375" style="62" customWidth="1"/>
    <col min="9249" max="9249" width="5.19921875" style="62" customWidth="1"/>
    <col min="9250" max="9250" width="9.3984375" style="62" customWidth="1"/>
    <col min="9251" max="9251" width="6.69921875" style="62" customWidth="1"/>
    <col min="9252" max="9252" width="7.3984375" style="62" customWidth="1"/>
    <col min="9253" max="9253" width="20.69921875" style="62" customWidth="1"/>
    <col min="9254" max="9254" width="22.19921875" style="62" customWidth="1"/>
    <col min="9255" max="9255" width="11.3984375" style="62" customWidth="1"/>
    <col min="9256" max="9256" width="10.3984375" style="62" customWidth="1"/>
    <col min="9257" max="9487" width="22.19921875" style="62"/>
    <col min="9488" max="9489" width="4.19921875" style="62" customWidth="1"/>
    <col min="9490" max="9490" width="22.19921875" style="62" customWidth="1"/>
    <col min="9491" max="9491" width="8.59765625" style="62" customWidth="1"/>
    <col min="9492" max="9492" width="22.19921875" style="62" customWidth="1"/>
    <col min="9493" max="9493" width="14.8984375" style="62" customWidth="1"/>
    <col min="9494" max="9494" width="22.19921875" style="62" customWidth="1"/>
    <col min="9495" max="9495" width="16.8984375" style="62" customWidth="1"/>
    <col min="9496" max="9496" width="2.3984375" style="62" customWidth="1"/>
    <col min="9497" max="9497" width="1.8984375" style="62" customWidth="1"/>
    <col min="9498" max="9498" width="1.59765625" style="62" customWidth="1"/>
    <col min="9499" max="9499" width="3.8984375" style="62" customWidth="1"/>
    <col min="9500" max="9500" width="9.09765625" style="62" customWidth="1"/>
    <col min="9501" max="9501" width="6.8984375" style="62" customWidth="1"/>
    <col min="9502" max="9502" width="9.59765625" style="62" customWidth="1"/>
    <col min="9503" max="9504" width="8.3984375" style="62" customWidth="1"/>
    <col min="9505" max="9505" width="5.19921875" style="62" customWidth="1"/>
    <col min="9506" max="9506" width="9.3984375" style="62" customWidth="1"/>
    <col min="9507" max="9507" width="6.69921875" style="62" customWidth="1"/>
    <col min="9508" max="9508" width="7.3984375" style="62" customWidth="1"/>
    <col min="9509" max="9509" width="20.69921875" style="62" customWidth="1"/>
    <col min="9510" max="9510" width="22.19921875" style="62" customWidth="1"/>
    <col min="9511" max="9511" width="11.3984375" style="62" customWidth="1"/>
    <col min="9512" max="9512" width="10.3984375" style="62" customWidth="1"/>
    <col min="9513" max="9743" width="22.19921875" style="62"/>
    <col min="9744" max="9745" width="4.19921875" style="62" customWidth="1"/>
    <col min="9746" max="9746" width="22.19921875" style="62" customWidth="1"/>
    <col min="9747" max="9747" width="8.59765625" style="62" customWidth="1"/>
    <col min="9748" max="9748" width="22.19921875" style="62" customWidth="1"/>
    <col min="9749" max="9749" width="14.8984375" style="62" customWidth="1"/>
    <col min="9750" max="9750" width="22.19921875" style="62" customWidth="1"/>
    <col min="9751" max="9751" width="16.8984375" style="62" customWidth="1"/>
    <col min="9752" max="9752" width="2.3984375" style="62" customWidth="1"/>
    <col min="9753" max="9753" width="1.8984375" style="62" customWidth="1"/>
    <col min="9754" max="9754" width="1.59765625" style="62" customWidth="1"/>
    <col min="9755" max="9755" width="3.8984375" style="62" customWidth="1"/>
    <col min="9756" max="9756" width="9.09765625" style="62" customWidth="1"/>
    <col min="9757" max="9757" width="6.8984375" style="62" customWidth="1"/>
    <col min="9758" max="9758" width="9.59765625" style="62" customWidth="1"/>
    <col min="9759" max="9760" width="8.3984375" style="62" customWidth="1"/>
    <col min="9761" max="9761" width="5.19921875" style="62" customWidth="1"/>
    <col min="9762" max="9762" width="9.3984375" style="62" customWidth="1"/>
    <col min="9763" max="9763" width="6.69921875" style="62" customWidth="1"/>
    <col min="9764" max="9764" width="7.3984375" style="62" customWidth="1"/>
    <col min="9765" max="9765" width="20.69921875" style="62" customWidth="1"/>
    <col min="9766" max="9766" width="22.19921875" style="62" customWidth="1"/>
    <col min="9767" max="9767" width="11.3984375" style="62" customWidth="1"/>
    <col min="9768" max="9768" width="10.3984375" style="62" customWidth="1"/>
    <col min="9769" max="9999" width="22.19921875" style="62"/>
    <col min="10000" max="10001" width="4.19921875" style="62" customWidth="1"/>
    <col min="10002" max="10002" width="22.19921875" style="62" customWidth="1"/>
    <col min="10003" max="10003" width="8.59765625" style="62" customWidth="1"/>
    <col min="10004" max="10004" width="22.19921875" style="62" customWidth="1"/>
    <col min="10005" max="10005" width="14.8984375" style="62" customWidth="1"/>
    <col min="10006" max="10006" width="22.19921875" style="62" customWidth="1"/>
    <col min="10007" max="10007" width="16.8984375" style="62" customWidth="1"/>
    <col min="10008" max="10008" width="2.3984375" style="62" customWidth="1"/>
    <col min="10009" max="10009" width="1.8984375" style="62" customWidth="1"/>
    <col min="10010" max="10010" width="1.59765625" style="62" customWidth="1"/>
    <col min="10011" max="10011" width="3.8984375" style="62" customWidth="1"/>
    <col min="10012" max="10012" width="9.09765625" style="62" customWidth="1"/>
    <col min="10013" max="10013" width="6.8984375" style="62" customWidth="1"/>
    <col min="10014" max="10014" width="9.59765625" style="62" customWidth="1"/>
    <col min="10015" max="10016" width="8.3984375" style="62" customWidth="1"/>
    <col min="10017" max="10017" width="5.19921875" style="62" customWidth="1"/>
    <col min="10018" max="10018" width="9.3984375" style="62" customWidth="1"/>
    <col min="10019" max="10019" width="6.69921875" style="62" customWidth="1"/>
    <col min="10020" max="10020" width="7.3984375" style="62" customWidth="1"/>
    <col min="10021" max="10021" width="20.69921875" style="62" customWidth="1"/>
    <col min="10022" max="10022" width="22.19921875" style="62" customWidth="1"/>
    <col min="10023" max="10023" width="11.3984375" style="62" customWidth="1"/>
    <col min="10024" max="10024" width="10.3984375" style="62" customWidth="1"/>
    <col min="10025" max="10255" width="22.19921875" style="62"/>
    <col min="10256" max="10257" width="4.19921875" style="62" customWidth="1"/>
    <col min="10258" max="10258" width="22.19921875" style="62" customWidth="1"/>
    <col min="10259" max="10259" width="8.59765625" style="62" customWidth="1"/>
    <col min="10260" max="10260" width="22.19921875" style="62" customWidth="1"/>
    <col min="10261" max="10261" width="14.8984375" style="62" customWidth="1"/>
    <col min="10262" max="10262" width="22.19921875" style="62" customWidth="1"/>
    <col min="10263" max="10263" width="16.8984375" style="62" customWidth="1"/>
    <col min="10264" max="10264" width="2.3984375" style="62" customWidth="1"/>
    <col min="10265" max="10265" width="1.8984375" style="62" customWidth="1"/>
    <col min="10266" max="10266" width="1.59765625" style="62" customWidth="1"/>
    <col min="10267" max="10267" width="3.8984375" style="62" customWidth="1"/>
    <col min="10268" max="10268" width="9.09765625" style="62" customWidth="1"/>
    <col min="10269" max="10269" width="6.8984375" style="62" customWidth="1"/>
    <col min="10270" max="10270" width="9.59765625" style="62" customWidth="1"/>
    <col min="10271" max="10272" width="8.3984375" style="62" customWidth="1"/>
    <col min="10273" max="10273" width="5.19921875" style="62" customWidth="1"/>
    <col min="10274" max="10274" width="9.3984375" style="62" customWidth="1"/>
    <col min="10275" max="10275" width="6.69921875" style="62" customWidth="1"/>
    <col min="10276" max="10276" width="7.3984375" style="62" customWidth="1"/>
    <col min="10277" max="10277" width="20.69921875" style="62" customWidth="1"/>
    <col min="10278" max="10278" width="22.19921875" style="62" customWidth="1"/>
    <col min="10279" max="10279" width="11.3984375" style="62" customWidth="1"/>
    <col min="10280" max="10280" width="10.3984375" style="62" customWidth="1"/>
    <col min="10281" max="10511" width="22.19921875" style="62"/>
    <col min="10512" max="10513" width="4.19921875" style="62" customWidth="1"/>
    <col min="10514" max="10514" width="22.19921875" style="62" customWidth="1"/>
    <col min="10515" max="10515" width="8.59765625" style="62" customWidth="1"/>
    <col min="10516" max="10516" width="22.19921875" style="62" customWidth="1"/>
    <col min="10517" max="10517" width="14.8984375" style="62" customWidth="1"/>
    <col min="10518" max="10518" width="22.19921875" style="62" customWidth="1"/>
    <col min="10519" max="10519" width="16.8984375" style="62" customWidth="1"/>
    <col min="10520" max="10520" width="2.3984375" style="62" customWidth="1"/>
    <col min="10521" max="10521" width="1.8984375" style="62" customWidth="1"/>
    <col min="10522" max="10522" width="1.59765625" style="62" customWidth="1"/>
    <col min="10523" max="10523" width="3.8984375" style="62" customWidth="1"/>
    <col min="10524" max="10524" width="9.09765625" style="62" customWidth="1"/>
    <col min="10525" max="10525" width="6.8984375" style="62" customWidth="1"/>
    <col min="10526" max="10526" width="9.59765625" style="62" customWidth="1"/>
    <col min="10527" max="10528" width="8.3984375" style="62" customWidth="1"/>
    <col min="10529" max="10529" width="5.19921875" style="62" customWidth="1"/>
    <col min="10530" max="10530" width="9.3984375" style="62" customWidth="1"/>
    <col min="10531" max="10531" width="6.69921875" style="62" customWidth="1"/>
    <col min="10532" max="10532" width="7.3984375" style="62" customWidth="1"/>
    <col min="10533" max="10533" width="20.69921875" style="62" customWidth="1"/>
    <col min="10534" max="10534" width="22.19921875" style="62" customWidth="1"/>
    <col min="10535" max="10535" width="11.3984375" style="62" customWidth="1"/>
    <col min="10536" max="10536" width="10.3984375" style="62" customWidth="1"/>
    <col min="10537" max="10767" width="22.19921875" style="62"/>
    <col min="10768" max="10769" width="4.19921875" style="62" customWidth="1"/>
    <col min="10770" max="10770" width="22.19921875" style="62" customWidth="1"/>
    <col min="10771" max="10771" width="8.59765625" style="62" customWidth="1"/>
    <col min="10772" max="10772" width="22.19921875" style="62" customWidth="1"/>
    <col min="10773" max="10773" width="14.8984375" style="62" customWidth="1"/>
    <col min="10774" max="10774" width="22.19921875" style="62" customWidth="1"/>
    <col min="10775" max="10775" width="16.8984375" style="62" customWidth="1"/>
    <col min="10776" max="10776" width="2.3984375" style="62" customWidth="1"/>
    <col min="10777" max="10777" width="1.8984375" style="62" customWidth="1"/>
    <col min="10778" max="10778" width="1.59765625" style="62" customWidth="1"/>
    <col min="10779" max="10779" width="3.8984375" style="62" customWidth="1"/>
    <col min="10780" max="10780" width="9.09765625" style="62" customWidth="1"/>
    <col min="10781" max="10781" width="6.8984375" style="62" customWidth="1"/>
    <col min="10782" max="10782" width="9.59765625" style="62" customWidth="1"/>
    <col min="10783" max="10784" width="8.3984375" style="62" customWidth="1"/>
    <col min="10785" max="10785" width="5.19921875" style="62" customWidth="1"/>
    <col min="10786" max="10786" width="9.3984375" style="62" customWidth="1"/>
    <col min="10787" max="10787" width="6.69921875" style="62" customWidth="1"/>
    <col min="10788" max="10788" width="7.3984375" style="62" customWidth="1"/>
    <col min="10789" max="10789" width="20.69921875" style="62" customWidth="1"/>
    <col min="10790" max="10790" width="22.19921875" style="62" customWidth="1"/>
    <col min="10791" max="10791" width="11.3984375" style="62" customWidth="1"/>
    <col min="10792" max="10792" width="10.3984375" style="62" customWidth="1"/>
    <col min="10793" max="11023" width="22.19921875" style="62"/>
    <col min="11024" max="11025" width="4.19921875" style="62" customWidth="1"/>
    <col min="11026" max="11026" width="22.19921875" style="62" customWidth="1"/>
    <col min="11027" max="11027" width="8.59765625" style="62" customWidth="1"/>
    <col min="11028" max="11028" width="22.19921875" style="62" customWidth="1"/>
    <col min="11029" max="11029" width="14.8984375" style="62" customWidth="1"/>
    <col min="11030" max="11030" width="22.19921875" style="62" customWidth="1"/>
    <col min="11031" max="11031" width="16.8984375" style="62" customWidth="1"/>
    <col min="11032" max="11032" width="2.3984375" style="62" customWidth="1"/>
    <col min="11033" max="11033" width="1.8984375" style="62" customWidth="1"/>
    <col min="11034" max="11034" width="1.59765625" style="62" customWidth="1"/>
    <col min="11035" max="11035" width="3.8984375" style="62" customWidth="1"/>
    <col min="11036" max="11036" width="9.09765625" style="62" customWidth="1"/>
    <col min="11037" max="11037" width="6.8984375" style="62" customWidth="1"/>
    <col min="11038" max="11038" width="9.59765625" style="62" customWidth="1"/>
    <col min="11039" max="11040" width="8.3984375" style="62" customWidth="1"/>
    <col min="11041" max="11041" width="5.19921875" style="62" customWidth="1"/>
    <col min="11042" max="11042" width="9.3984375" style="62" customWidth="1"/>
    <col min="11043" max="11043" width="6.69921875" style="62" customWidth="1"/>
    <col min="11044" max="11044" width="7.3984375" style="62" customWidth="1"/>
    <col min="11045" max="11045" width="20.69921875" style="62" customWidth="1"/>
    <col min="11046" max="11046" width="22.19921875" style="62" customWidth="1"/>
    <col min="11047" max="11047" width="11.3984375" style="62" customWidth="1"/>
    <col min="11048" max="11048" width="10.3984375" style="62" customWidth="1"/>
    <col min="11049" max="11279" width="22.19921875" style="62"/>
    <col min="11280" max="11281" width="4.19921875" style="62" customWidth="1"/>
    <col min="11282" max="11282" width="22.19921875" style="62" customWidth="1"/>
    <col min="11283" max="11283" width="8.59765625" style="62" customWidth="1"/>
    <col min="11284" max="11284" width="22.19921875" style="62" customWidth="1"/>
    <col min="11285" max="11285" width="14.8984375" style="62" customWidth="1"/>
    <col min="11286" max="11286" width="22.19921875" style="62" customWidth="1"/>
    <col min="11287" max="11287" width="16.8984375" style="62" customWidth="1"/>
    <col min="11288" max="11288" width="2.3984375" style="62" customWidth="1"/>
    <col min="11289" max="11289" width="1.8984375" style="62" customWidth="1"/>
    <col min="11290" max="11290" width="1.59765625" style="62" customWidth="1"/>
    <col min="11291" max="11291" width="3.8984375" style="62" customWidth="1"/>
    <col min="11292" max="11292" width="9.09765625" style="62" customWidth="1"/>
    <col min="11293" max="11293" width="6.8984375" style="62" customWidth="1"/>
    <col min="11294" max="11294" width="9.59765625" style="62" customWidth="1"/>
    <col min="11295" max="11296" width="8.3984375" style="62" customWidth="1"/>
    <col min="11297" max="11297" width="5.19921875" style="62" customWidth="1"/>
    <col min="11298" max="11298" width="9.3984375" style="62" customWidth="1"/>
    <col min="11299" max="11299" width="6.69921875" style="62" customWidth="1"/>
    <col min="11300" max="11300" width="7.3984375" style="62" customWidth="1"/>
    <col min="11301" max="11301" width="20.69921875" style="62" customWidth="1"/>
    <col min="11302" max="11302" width="22.19921875" style="62" customWidth="1"/>
    <col min="11303" max="11303" width="11.3984375" style="62" customWidth="1"/>
    <col min="11304" max="11304" width="10.3984375" style="62" customWidth="1"/>
    <col min="11305" max="11535" width="22.19921875" style="62"/>
    <col min="11536" max="11537" width="4.19921875" style="62" customWidth="1"/>
    <col min="11538" max="11538" width="22.19921875" style="62" customWidth="1"/>
    <col min="11539" max="11539" width="8.59765625" style="62" customWidth="1"/>
    <col min="11540" max="11540" width="22.19921875" style="62" customWidth="1"/>
    <col min="11541" max="11541" width="14.8984375" style="62" customWidth="1"/>
    <col min="11542" max="11542" width="22.19921875" style="62" customWidth="1"/>
    <col min="11543" max="11543" width="16.8984375" style="62" customWidth="1"/>
    <col min="11544" max="11544" width="2.3984375" style="62" customWidth="1"/>
    <col min="11545" max="11545" width="1.8984375" style="62" customWidth="1"/>
    <col min="11546" max="11546" width="1.59765625" style="62" customWidth="1"/>
    <col min="11547" max="11547" width="3.8984375" style="62" customWidth="1"/>
    <col min="11548" max="11548" width="9.09765625" style="62" customWidth="1"/>
    <col min="11549" max="11549" width="6.8984375" style="62" customWidth="1"/>
    <col min="11550" max="11550" width="9.59765625" style="62" customWidth="1"/>
    <col min="11551" max="11552" width="8.3984375" style="62" customWidth="1"/>
    <col min="11553" max="11553" width="5.19921875" style="62" customWidth="1"/>
    <col min="11554" max="11554" width="9.3984375" style="62" customWidth="1"/>
    <col min="11555" max="11555" width="6.69921875" style="62" customWidth="1"/>
    <col min="11556" max="11556" width="7.3984375" style="62" customWidth="1"/>
    <col min="11557" max="11557" width="20.69921875" style="62" customWidth="1"/>
    <col min="11558" max="11558" width="22.19921875" style="62" customWidth="1"/>
    <col min="11559" max="11559" width="11.3984375" style="62" customWidth="1"/>
    <col min="11560" max="11560" width="10.3984375" style="62" customWidth="1"/>
    <col min="11561" max="11791" width="22.19921875" style="62"/>
    <col min="11792" max="11793" width="4.19921875" style="62" customWidth="1"/>
    <col min="11794" max="11794" width="22.19921875" style="62" customWidth="1"/>
    <col min="11795" max="11795" width="8.59765625" style="62" customWidth="1"/>
    <col min="11796" max="11796" width="22.19921875" style="62" customWidth="1"/>
    <col min="11797" max="11797" width="14.8984375" style="62" customWidth="1"/>
    <col min="11798" max="11798" width="22.19921875" style="62" customWidth="1"/>
    <col min="11799" max="11799" width="16.8984375" style="62" customWidth="1"/>
    <col min="11800" max="11800" width="2.3984375" style="62" customWidth="1"/>
    <col min="11801" max="11801" width="1.8984375" style="62" customWidth="1"/>
    <col min="11802" max="11802" width="1.59765625" style="62" customWidth="1"/>
    <col min="11803" max="11803" width="3.8984375" style="62" customWidth="1"/>
    <col min="11804" max="11804" width="9.09765625" style="62" customWidth="1"/>
    <col min="11805" max="11805" width="6.8984375" style="62" customWidth="1"/>
    <col min="11806" max="11806" width="9.59765625" style="62" customWidth="1"/>
    <col min="11807" max="11808" width="8.3984375" style="62" customWidth="1"/>
    <col min="11809" max="11809" width="5.19921875" style="62" customWidth="1"/>
    <col min="11810" max="11810" width="9.3984375" style="62" customWidth="1"/>
    <col min="11811" max="11811" width="6.69921875" style="62" customWidth="1"/>
    <col min="11812" max="11812" width="7.3984375" style="62" customWidth="1"/>
    <col min="11813" max="11813" width="20.69921875" style="62" customWidth="1"/>
    <col min="11814" max="11814" width="22.19921875" style="62" customWidth="1"/>
    <col min="11815" max="11815" width="11.3984375" style="62" customWidth="1"/>
    <col min="11816" max="11816" width="10.3984375" style="62" customWidth="1"/>
    <col min="11817" max="12047" width="22.19921875" style="62"/>
    <col min="12048" max="12049" width="4.19921875" style="62" customWidth="1"/>
    <col min="12050" max="12050" width="22.19921875" style="62" customWidth="1"/>
    <col min="12051" max="12051" width="8.59765625" style="62" customWidth="1"/>
    <col min="12052" max="12052" width="22.19921875" style="62" customWidth="1"/>
    <col min="12053" max="12053" width="14.8984375" style="62" customWidth="1"/>
    <col min="12054" max="12054" width="22.19921875" style="62" customWidth="1"/>
    <col min="12055" max="12055" width="16.8984375" style="62" customWidth="1"/>
    <col min="12056" max="12056" width="2.3984375" style="62" customWidth="1"/>
    <col min="12057" max="12057" width="1.8984375" style="62" customWidth="1"/>
    <col min="12058" max="12058" width="1.59765625" style="62" customWidth="1"/>
    <col min="12059" max="12059" width="3.8984375" style="62" customWidth="1"/>
    <col min="12060" max="12060" width="9.09765625" style="62" customWidth="1"/>
    <col min="12061" max="12061" width="6.8984375" style="62" customWidth="1"/>
    <col min="12062" max="12062" width="9.59765625" style="62" customWidth="1"/>
    <col min="12063" max="12064" width="8.3984375" style="62" customWidth="1"/>
    <col min="12065" max="12065" width="5.19921875" style="62" customWidth="1"/>
    <col min="12066" max="12066" width="9.3984375" style="62" customWidth="1"/>
    <col min="12067" max="12067" width="6.69921875" style="62" customWidth="1"/>
    <col min="12068" max="12068" width="7.3984375" style="62" customWidth="1"/>
    <col min="12069" max="12069" width="20.69921875" style="62" customWidth="1"/>
    <col min="12070" max="12070" width="22.19921875" style="62" customWidth="1"/>
    <col min="12071" max="12071" width="11.3984375" style="62" customWidth="1"/>
    <col min="12072" max="12072" width="10.3984375" style="62" customWidth="1"/>
    <col min="12073" max="12303" width="22.19921875" style="62"/>
    <col min="12304" max="12305" width="4.19921875" style="62" customWidth="1"/>
    <col min="12306" max="12306" width="22.19921875" style="62" customWidth="1"/>
    <col min="12307" max="12307" width="8.59765625" style="62" customWidth="1"/>
    <col min="12308" max="12308" width="22.19921875" style="62" customWidth="1"/>
    <col min="12309" max="12309" width="14.8984375" style="62" customWidth="1"/>
    <col min="12310" max="12310" width="22.19921875" style="62" customWidth="1"/>
    <col min="12311" max="12311" width="16.8984375" style="62" customWidth="1"/>
    <col min="12312" max="12312" width="2.3984375" style="62" customWidth="1"/>
    <col min="12313" max="12313" width="1.8984375" style="62" customWidth="1"/>
    <col min="12314" max="12314" width="1.59765625" style="62" customWidth="1"/>
    <col min="12315" max="12315" width="3.8984375" style="62" customWidth="1"/>
    <col min="12316" max="12316" width="9.09765625" style="62" customWidth="1"/>
    <col min="12317" max="12317" width="6.8984375" style="62" customWidth="1"/>
    <col min="12318" max="12318" width="9.59765625" style="62" customWidth="1"/>
    <col min="12319" max="12320" width="8.3984375" style="62" customWidth="1"/>
    <col min="12321" max="12321" width="5.19921875" style="62" customWidth="1"/>
    <col min="12322" max="12322" width="9.3984375" style="62" customWidth="1"/>
    <col min="12323" max="12323" width="6.69921875" style="62" customWidth="1"/>
    <col min="12324" max="12324" width="7.3984375" style="62" customWidth="1"/>
    <col min="12325" max="12325" width="20.69921875" style="62" customWidth="1"/>
    <col min="12326" max="12326" width="22.19921875" style="62" customWidth="1"/>
    <col min="12327" max="12327" width="11.3984375" style="62" customWidth="1"/>
    <col min="12328" max="12328" width="10.3984375" style="62" customWidth="1"/>
    <col min="12329" max="12559" width="22.19921875" style="62"/>
    <col min="12560" max="12561" width="4.19921875" style="62" customWidth="1"/>
    <col min="12562" max="12562" width="22.19921875" style="62" customWidth="1"/>
    <col min="12563" max="12563" width="8.59765625" style="62" customWidth="1"/>
    <col min="12564" max="12564" width="22.19921875" style="62" customWidth="1"/>
    <col min="12565" max="12565" width="14.8984375" style="62" customWidth="1"/>
    <col min="12566" max="12566" width="22.19921875" style="62" customWidth="1"/>
    <col min="12567" max="12567" width="16.8984375" style="62" customWidth="1"/>
    <col min="12568" max="12568" width="2.3984375" style="62" customWidth="1"/>
    <col min="12569" max="12569" width="1.8984375" style="62" customWidth="1"/>
    <col min="12570" max="12570" width="1.59765625" style="62" customWidth="1"/>
    <col min="12571" max="12571" width="3.8984375" style="62" customWidth="1"/>
    <col min="12572" max="12572" width="9.09765625" style="62" customWidth="1"/>
    <col min="12573" max="12573" width="6.8984375" style="62" customWidth="1"/>
    <col min="12574" max="12574" width="9.59765625" style="62" customWidth="1"/>
    <col min="12575" max="12576" width="8.3984375" style="62" customWidth="1"/>
    <col min="12577" max="12577" width="5.19921875" style="62" customWidth="1"/>
    <col min="12578" max="12578" width="9.3984375" style="62" customWidth="1"/>
    <col min="12579" max="12579" width="6.69921875" style="62" customWidth="1"/>
    <col min="12580" max="12580" width="7.3984375" style="62" customWidth="1"/>
    <col min="12581" max="12581" width="20.69921875" style="62" customWidth="1"/>
    <col min="12582" max="12582" width="22.19921875" style="62" customWidth="1"/>
    <col min="12583" max="12583" width="11.3984375" style="62" customWidth="1"/>
    <col min="12584" max="12584" width="10.3984375" style="62" customWidth="1"/>
    <col min="12585" max="12815" width="22.19921875" style="62"/>
    <col min="12816" max="12817" width="4.19921875" style="62" customWidth="1"/>
    <col min="12818" max="12818" width="22.19921875" style="62" customWidth="1"/>
    <col min="12819" max="12819" width="8.59765625" style="62" customWidth="1"/>
    <col min="12820" max="12820" width="22.19921875" style="62" customWidth="1"/>
    <col min="12821" max="12821" width="14.8984375" style="62" customWidth="1"/>
    <col min="12822" max="12822" width="22.19921875" style="62" customWidth="1"/>
    <col min="12823" max="12823" width="16.8984375" style="62" customWidth="1"/>
    <col min="12824" max="12824" width="2.3984375" style="62" customWidth="1"/>
    <col min="12825" max="12825" width="1.8984375" style="62" customWidth="1"/>
    <col min="12826" max="12826" width="1.59765625" style="62" customWidth="1"/>
    <col min="12827" max="12827" width="3.8984375" style="62" customWidth="1"/>
    <col min="12828" max="12828" width="9.09765625" style="62" customWidth="1"/>
    <col min="12829" max="12829" width="6.8984375" style="62" customWidth="1"/>
    <col min="12830" max="12830" width="9.59765625" style="62" customWidth="1"/>
    <col min="12831" max="12832" width="8.3984375" style="62" customWidth="1"/>
    <col min="12833" max="12833" width="5.19921875" style="62" customWidth="1"/>
    <col min="12834" max="12834" width="9.3984375" style="62" customWidth="1"/>
    <col min="12835" max="12835" width="6.69921875" style="62" customWidth="1"/>
    <col min="12836" max="12836" width="7.3984375" style="62" customWidth="1"/>
    <col min="12837" max="12837" width="20.69921875" style="62" customWidth="1"/>
    <col min="12838" max="12838" width="22.19921875" style="62" customWidth="1"/>
    <col min="12839" max="12839" width="11.3984375" style="62" customWidth="1"/>
    <col min="12840" max="12840" width="10.3984375" style="62" customWidth="1"/>
    <col min="12841" max="13071" width="22.19921875" style="62"/>
    <col min="13072" max="13073" width="4.19921875" style="62" customWidth="1"/>
    <col min="13074" max="13074" width="22.19921875" style="62" customWidth="1"/>
    <col min="13075" max="13075" width="8.59765625" style="62" customWidth="1"/>
    <col min="13076" max="13076" width="22.19921875" style="62" customWidth="1"/>
    <col min="13077" max="13077" width="14.8984375" style="62" customWidth="1"/>
    <col min="13078" max="13078" width="22.19921875" style="62" customWidth="1"/>
    <col min="13079" max="13079" width="16.8984375" style="62" customWidth="1"/>
    <col min="13080" max="13080" width="2.3984375" style="62" customWidth="1"/>
    <col min="13081" max="13081" width="1.8984375" style="62" customWidth="1"/>
    <col min="13082" max="13082" width="1.59765625" style="62" customWidth="1"/>
    <col min="13083" max="13083" width="3.8984375" style="62" customWidth="1"/>
    <col min="13084" max="13084" width="9.09765625" style="62" customWidth="1"/>
    <col min="13085" max="13085" width="6.8984375" style="62" customWidth="1"/>
    <col min="13086" max="13086" width="9.59765625" style="62" customWidth="1"/>
    <col min="13087" max="13088" width="8.3984375" style="62" customWidth="1"/>
    <col min="13089" max="13089" width="5.19921875" style="62" customWidth="1"/>
    <col min="13090" max="13090" width="9.3984375" style="62" customWidth="1"/>
    <col min="13091" max="13091" width="6.69921875" style="62" customWidth="1"/>
    <col min="13092" max="13092" width="7.3984375" style="62" customWidth="1"/>
    <col min="13093" max="13093" width="20.69921875" style="62" customWidth="1"/>
    <col min="13094" max="13094" width="22.19921875" style="62" customWidth="1"/>
    <col min="13095" max="13095" width="11.3984375" style="62" customWidth="1"/>
    <col min="13096" max="13096" width="10.3984375" style="62" customWidth="1"/>
    <col min="13097" max="13327" width="22.19921875" style="62"/>
    <col min="13328" max="13329" width="4.19921875" style="62" customWidth="1"/>
    <col min="13330" max="13330" width="22.19921875" style="62" customWidth="1"/>
    <col min="13331" max="13331" width="8.59765625" style="62" customWidth="1"/>
    <col min="13332" max="13332" width="22.19921875" style="62" customWidth="1"/>
    <col min="13333" max="13333" width="14.8984375" style="62" customWidth="1"/>
    <col min="13334" max="13334" width="22.19921875" style="62" customWidth="1"/>
    <col min="13335" max="13335" width="16.8984375" style="62" customWidth="1"/>
    <col min="13336" max="13336" width="2.3984375" style="62" customWidth="1"/>
    <col min="13337" max="13337" width="1.8984375" style="62" customWidth="1"/>
    <col min="13338" max="13338" width="1.59765625" style="62" customWidth="1"/>
    <col min="13339" max="13339" width="3.8984375" style="62" customWidth="1"/>
    <col min="13340" max="13340" width="9.09765625" style="62" customWidth="1"/>
    <col min="13341" max="13341" width="6.8984375" style="62" customWidth="1"/>
    <col min="13342" max="13342" width="9.59765625" style="62" customWidth="1"/>
    <col min="13343" max="13344" width="8.3984375" style="62" customWidth="1"/>
    <col min="13345" max="13345" width="5.19921875" style="62" customWidth="1"/>
    <col min="13346" max="13346" width="9.3984375" style="62" customWidth="1"/>
    <col min="13347" max="13347" width="6.69921875" style="62" customWidth="1"/>
    <col min="13348" max="13348" width="7.3984375" style="62" customWidth="1"/>
    <col min="13349" max="13349" width="20.69921875" style="62" customWidth="1"/>
    <col min="13350" max="13350" width="22.19921875" style="62" customWidth="1"/>
    <col min="13351" max="13351" width="11.3984375" style="62" customWidth="1"/>
    <col min="13352" max="13352" width="10.3984375" style="62" customWidth="1"/>
    <col min="13353" max="13583" width="22.19921875" style="62"/>
    <col min="13584" max="13585" width="4.19921875" style="62" customWidth="1"/>
    <col min="13586" max="13586" width="22.19921875" style="62" customWidth="1"/>
    <col min="13587" max="13587" width="8.59765625" style="62" customWidth="1"/>
    <col min="13588" max="13588" width="22.19921875" style="62" customWidth="1"/>
    <col min="13589" max="13589" width="14.8984375" style="62" customWidth="1"/>
    <col min="13590" max="13590" width="22.19921875" style="62" customWidth="1"/>
    <col min="13591" max="13591" width="16.8984375" style="62" customWidth="1"/>
    <col min="13592" max="13592" width="2.3984375" style="62" customWidth="1"/>
    <col min="13593" max="13593" width="1.8984375" style="62" customWidth="1"/>
    <col min="13594" max="13594" width="1.59765625" style="62" customWidth="1"/>
    <col min="13595" max="13595" width="3.8984375" style="62" customWidth="1"/>
    <col min="13596" max="13596" width="9.09765625" style="62" customWidth="1"/>
    <col min="13597" max="13597" width="6.8984375" style="62" customWidth="1"/>
    <col min="13598" max="13598" width="9.59765625" style="62" customWidth="1"/>
    <col min="13599" max="13600" width="8.3984375" style="62" customWidth="1"/>
    <col min="13601" max="13601" width="5.19921875" style="62" customWidth="1"/>
    <col min="13602" max="13602" width="9.3984375" style="62" customWidth="1"/>
    <col min="13603" max="13603" width="6.69921875" style="62" customWidth="1"/>
    <col min="13604" max="13604" width="7.3984375" style="62" customWidth="1"/>
    <col min="13605" max="13605" width="20.69921875" style="62" customWidth="1"/>
    <col min="13606" max="13606" width="22.19921875" style="62" customWidth="1"/>
    <col min="13607" max="13607" width="11.3984375" style="62" customWidth="1"/>
    <col min="13608" max="13608" width="10.3984375" style="62" customWidth="1"/>
    <col min="13609" max="13839" width="22.19921875" style="62"/>
    <col min="13840" max="13841" width="4.19921875" style="62" customWidth="1"/>
    <col min="13842" max="13842" width="22.19921875" style="62" customWidth="1"/>
    <col min="13843" max="13843" width="8.59765625" style="62" customWidth="1"/>
    <col min="13844" max="13844" width="22.19921875" style="62" customWidth="1"/>
    <col min="13845" max="13845" width="14.8984375" style="62" customWidth="1"/>
    <col min="13846" max="13846" width="22.19921875" style="62" customWidth="1"/>
    <col min="13847" max="13847" width="16.8984375" style="62" customWidth="1"/>
    <col min="13848" max="13848" width="2.3984375" style="62" customWidth="1"/>
    <col min="13849" max="13849" width="1.8984375" style="62" customWidth="1"/>
    <col min="13850" max="13850" width="1.59765625" style="62" customWidth="1"/>
    <col min="13851" max="13851" width="3.8984375" style="62" customWidth="1"/>
    <col min="13852" max="13852" width="9.09765625" style="62" customWidth="1"/>
    <col min="13853" max="13853" width="6.8984375" style="62" customWidth="1"/>
    <col min="13854" max="13854" width="9.59765625" style="62" customWidth="1"/>
    <col min="13855" max="13856" width="8.3984375" style="62" customWidth="1"/>
    <col min="13857" max="13857" width="5.19921875" style="62" customWidth="1"/>
    <col min="13858" max="13858" width="9.3984375" style="62" customWidth="1"/>
    <col min="13859" max="13859" width="6.69921875" style="62" customWidth="1"/>
    <col min="13860" max="13860" width="7.3984375" style="62" customWidth="1"/>
    <col min="13861" max="13861" width="20.69921875" style="62" customWidth="1"/>
    <col min="13862" max="13862" width="22.19921875" style="62" customWidth="1"/>
    <col min="13863" max="13863" width="11.3984375" style="62" customWidth="1"/>
    <col min="13864" max="13864" width="10.3984375" style="62" customWidth="1"/>
    <col min="13865" max="14095" width="22.19921875" style="62"/>
    <col min="14096" max="14097" width="4.19921875" style="62" customWidth="1"/>
    <col min="14098" max="14098" width="22.19921875" style="62" customWidth="1"/>
    <col min="14099" max="14099" width="8.59765625" style="62" customWidth="1"/>
    <col min="14100" max="14100" width="22.19921875" style="62" customWidth="1"/>
    <col min="14101" max="14101" width="14.8984375" style="62" customWidth="1"/>
    <col min="14102" max="14102" width="22.19921875" style="62" customWidth="1"/>
    <col min="14103" max="14103" width="16.8984375" style="62" customWidth="1"/>
    <col min="14104" max="14104" width="2.3984375" style="62" customWidth="1"/>
    <col min="14105" max="14105" width="1.8984375" style="62" customWidth="1"/>
    <col min="14106" max="14106" width="1.59765625" style="62" customWidth="1"/>
    <col min="14107" max="14107" width="3.8984375" style="62" customWidth="1"/>
    <col min="14108" max="14108" width="9.09765625" style="62" customWidth="1"/>
    <col min="14109" max="14109" width="6.8984375" style="62" customWidth="1"/>
    <col min="14110" max="14110" width="9.59765625" style="62" customWidth="1"/>
    <col min="14111" max="14112" width="8.3984375" style="62" customWidth="1"/>
    <col min="14113" max="14113" width="5.19921875" style="62" customWidth="1"/>
    <col min="14114" max="14114" width="9.3984375" style="62" customWidth="1"/>
    <col min="14115" max="14115" width="6.69921875" style="62" customWidth="1"/>
    <col min="14116" max="14116" width="7.3984375" style="62" customWidth="1"/>
    <col min="14117" max="14117" width="20.69921875" style="62" customWidth="1"/>
    <col min="14118" max="14118" width="22.19921875" style="62" customWidth="1"/>
    <col min="14119" max="14119" width="11.3984375" style="62" customWidth="1"/>
    <col min="14120" max="14120" width="10.3984375" style="62" customWidth="1"/>
    <col min="14121" max="14351" width="22.19921875" style="62"/>
    <col min="14352" max="14353" width="4.19921875" style="62" customWidth="1"/>
    <col min="14354" max="14354" width="22.19921875" style="62" customWidth="1"/>
    <col min="14355" max="14355" width="8.59765625" style="62" customWidth="1"/>
    <col min="14356" max="14356" width="22.19921875" style="62" customWidth="1"/>
    <col min="14357" max="14357" width="14.8984375" style="62" customWidth="1"/>
    <col min="14358" max="14358" width="22.19921875" style="62" customWidth="1"/>
    <col min="14359" max="14359" width="16.8984375" style="62" customWidth="1"/>
    <col min="14360" max="14360" width="2.3984375" style="62" customWidth="1"/>
    <col min="14361" max="14361" width="1.8984375" style="62" customWidth="1"/>
    <col min="14362" max="14362" width="1.59765625" style="62" customWidth="1"/>
    <col min="14363" max="14363" width="3.8984375" style="62" customWidth="1"/>
    <col min="14364" max="14364" width="9.09765625" style="62" customWidth="1"/>
    <col min="14365" max="14365" width="6.8984375" style="62" customWidth="1"/>
    <col min="14366" max="14366" width="9.59765625" style="62" customWidth="1"/>
    <col min="14367" max="14368" width="8.3984375" style="62" customWidth="1"/>
    <col min="14369" max="14369" width="5.19921875" style="62" customWidth="1"/>
    <col min="14370" max="14370" width="9.3984375" style="62" customWidth="1"/>
    <col min="14371" max="14371" width="6.69921875" style="62" customWidth="1"/>
    <col min="14372" max="14372" width="7.3984375" style="62" customWidth="1"/>
    <col min="14373" max="14373" width="20.69921875" style="62" customWidth="1"/>
    <col min="14374" max="14374" width="22.19921875" style="62" customWidth="1"/>
    <col min="14375" max="14375" width="11.3984375" style="62" customWidth="1"/>
    <col min="14376" max="14376" width="10.3984375" style="62" customWidth="1"/>
    <col min="14377" max="14607" width="22.19921875" style="62"/>
    <col min="14608" max="14609" width="4.19921875" style="62" customWidth="1"/>
    <col min="14610" max="14610" width="22.19921875" style="62" customWidth="1"/>
    <col min="14611" max="14611" width="8.59765625" style="62" customWidth="1"/>
    <col min="14612" max="14612" width="22.19921875" style="62" customWidth="1"/>
    <col min="14613" max="14613" width="14.8984375" style="62" customWidth="1"/>
    <col min="14614" max="14614" width="22.19921875" style="62" customWidth="1"/>
    <col min="14615" max="14615" width="16.8984375" style="62" customWidth="1"/>
    <col min="14616" max="14616" width="2.3984375" style="62" customWidth="1"/>
    <col min="14617" max="14617" width="1.8984375" style="62" customWidth="1"/>
    <col min="14618" max="14618" width="1.59765625" style="62" customWidth="1"/>
    <col min="14619" max="14619" width="3.8984375" style="62" customWidth="1"/>
    <col min="14620" max="14620" width="9.09765625" style="62" customWidth="1"/>
    <col min="14621" max="14621" width="6.8984375" style="62" customWidth="1"/>
    <col min="14622" max="14622" width="9.59765625" style="62" customWidth="1"/>
    <col min="14623" max="14624" width="8.3984375" style="62" customWidth="1"/>
    <col min="14625" max="14625" width="5.19921875" style="62" customWidth="1"/>
    <col min="14626" max="14626" width="9.3984375" style="62" customWidth="1"/>
    <col min="14627" max="14627" width="6.69921875" style="62" customWidth="1"/>
    <col min="14628" max="14628" width="7.3984375" style="62" customWidth="1"/>
    <col min="14629" max="14629" width="20.69921875" style="62" customWidth="1"/>
    <col min="14630" max="14630" width="22.19921875" style="62" customWidth="1"/>
    <col min="14631" max="14631" width="11.3984375" style="62" customWidth="1"/>
    <col min="14632" max="14632" width="10.3984375" style="62" customWidth="1"/>
    <col min="14633" max="14863" width="22.19921875" style="62"/>
    <col min="14864" max="14865" width="4.19921875" style="62" customWidth="1"/>
    <col min="14866" max="14866" width="22.19921875" style="62" customWidth="1"/>
    <col min="14867" max="14867" width="8.59765625" style="62" customWidth="1"/>
    <col min="14868" max="14868" width="22.19921875" style="62" customWidth="1"/>
    <col min="14869" max="14869" width="14.8984375" style="62" customWidth="1"/>
    <col min="14870" max="14870" width="22.19921875" style="62" customWidth="1"/>
    <col min="14871" max="14871" width="16.8984375" style="62" customWidth="1"/>
    <col min="14872" max="14872" width="2.3984375" style="62" customWidth="1"/>
    <col min="14873" max="14873" width="1.8984375" style="62" customWidth="1"/>
    <col min="14874" max="14874" width="1.59765625" style="62" customWidth="1"/>
    <col min="14875" max="14875" width="3.8984375" style="62" customWidth="1"/>
    <col min="14876" max="14876" width="9.09765625" style="62" customWidth="1"/>
    <col min="14877" max="14877" width="6.8984375" style="62" customWidth="1"/>
    <col min="14878" max="14878" width="9.59765625" style="62" customWidth="1"/>
    <col min="14879" max="14880" width="8.3984375" style="62" customWidth="1"/>
    <col min="14881" max="14881" width="5.19921875" style="62" customWidth="1"/>
    <col min="14882" max="14882" width="9.3984375" style="62" customWidth="1"/>
    <col min="14883" max="14883" width="6.69921875" style="62" customWidth="1"/>
    <col min="14884" max="14884" width="7.3984375" style="62" customWidth="1"/>
    <col min="14885" max="14885" width="20.69921875" style="62" customWidth="1"/>
    <col min="14886" max="14886" width="22.19921875" style="62" customWidth="1"/>
    <col min="14887" max="14887" width="11.3984375" style="62" customWidth="1"/>
    <col min="14888" max="14888" width="10.3984375" style="62" customWidth="1"/>
    <col min="14889" max="15119" width="22.19921875" style="62"/>
    <col min="15120" max="15121" width="4.19921875" style="62" customWidth="1"/>
    <col min="15122" max="15122" width="22.19921875" style="62" customWidth="1"/>
    <col min="15123" max="15123" width="8.59765625" style="62" customWidth="1"/>
    <col min="15124" max="15124" width="22.19921875" style="62" customWidth="1"/>
    <col min="15125" max="15125" width="14.8984375" style="62" customWidth="1"/>
    <col min="15126" max="15126" width="22.19921875" style="62" customWidth="1"/>
    <col min="15127" max="15127" width="16.8984375" style="62" customWidth="1"/>
    <col min="15128" max="15128" width="2.3984375" style="62" customWidth="1"/>
    <col min="15129" max="15129" width="1.8984375" style="62" customWidth="1"/>
    <col min="15130" max="15130" width="1.59765625" style="62" customWidth="1"/>
    <col min="15131" max="15131" width="3.8984375" style="62" customWidth="1"/>
    <col min="15132" max="15132" width="9.09765625" style="62" customWidth="1"/>
    <col min="15133" max="15133" width="6.8984375" style="62" customWidth="1"/>
    <col min="15134" max="15134" width="9.59765625" style="62" customWidth="1"/>
    <col min="15135" max="15136" width="8.3984375" style="62" customWidth="1"/>
    <col min="15137" max="15137" width="5.19921875" style="62" customWidth="1"/>
    <col min="15138" max="15138" width="9.3984375" style="62" customWidth="1"/>
    <col min="15139" max="15139" width="6.69921875" style="62" customWidth="1"/>
    <col min="15140" max="15140" width="7.3984375" style="62" customWidth="1"/>
    <col min="15141" max="15141" width="20.69921875" style="62" customWidth="1"/>
    <col min="15142" max="15142" width="22.19921875" style="62" customWidth="1"/>
    <col min="15143" max="15143" width="11.3984375" style="62" customWidth="1"/>
    <col min="15144" max="15144" width="10.3984375" style="62" customWidth="1"/>
    <col min="15145" max="15375" width="22.19921875" style="62"/>
    <col min="15376" max="15377" width="4.19921875" style="62" customWidth="1"/>
    <col min="15378" max="15378" width="22.19921875" style="62" customWidth="1"/>
    <col min="15379" max="15379" width="8.59765625" style="62" customWidth="1"/>
    <col min="15380" max="15380" width="22.19921875" style="62" customWidth="1"/>
    <col min="15381" max="15381" width="14.8984375" style="62" customWidth="1"/>
    <col min="15382" max="15382" width="22.19921875" style="62" customWidth="1"/>
    <col min="15383" max="15383" width="16.8984375" style="62" customWidth="1"/>
    <col min="15384" max="15384" width="2.3984375" style="62" customWidth="1"/>
    <col min="15385" max="15385" width="1.8984375" style="62" customWidth="1"/>
    <col min="15386" max="15386" width="1.59765625" style="62" customWidth="1"/>
    <col min="15387" max="15387" width="3.8984375" style="62" customWidth="1"/>
    <col min="15388" max="15388" width="9.09765625" style="62" customWidth="1"/>
    <col min="15389" max="15389" width="6.8984375" style="62" customWidth="1"/>
    <col min="15390" max="15390" width="9.59765625" style="62" customWidth="1"/>
    <col min="15391" max="15392" width="8.3984375" style="62" customWidth="1"/>
    <col min="15393" max="15393" width="5.19921875" style="62" customWidth="1"/>
    <col min="15394" max="15394" width="9.3984375" style="62" customWidth="1"/>
    <col min="15395" max="15395" width="6.69921875" style="62" customWidth="1"/>
    <col min="15396" max="15396" width="7.3984375" style="62" customWidth="1"/>
    <col min="15397" max="15397" width="20.69921875" style="62" customWidth="1"/>
    <col min="15398" max="15398" width="22.19921875" style="62" customWidth="1"/>
    <col min="15399" max="15399" width="11.3984375" style="62" customWidth="1"/>
    <col min="15400" max="15400" width="10.3984375" style="62" customWidth="1"/>
    <col min="15401" max="15631" width="22.19921875" style="62"/>
    <col min="15632" max="15633" width="4.19921875" style="62" customWidth="1"/>
    <col min="15634" max="15634" width="22.19921875" style="62" customWidth="1"/>
    <col min="15635" max="15635" width="8.59765625" style="62" customWidth="1"/>
    <col min="15636" max="15636" width="22.19921875" style="62" customWidth="1"/>
    <col min="15637" max="15637" width="14.8984375" style="62" customWidth="1"/>
    <col min="15638" max="15638" width="22.19921875" style="62" customWidth="1"/>
    <col min="15639" max="15639" width="16.8984375" style="62" customWidth="1"/>
    <col min="15640" max="15640" width="2.3984375" style="62" customWidth="1"/>
    <col min="15641" max="15641" width="1.8984375" style="62" customWidth="1"/>
    <col min="15642" max="15642" width="1.59765625" style="62" customWidth="1"/>
    <col min="15643" max="15643" width="3.8984375" style="62" customWidth="1"/>
    <col min="15644" max="15644" width="9.09765625" style="62" customWidth="1"/>
    <col min="15645" max="15645" width="6.8984375" style="62" customWidth="1"/>
    <col min="15646" max="15646" width="9.59765625" style="62" customWidth="1"/>
    <col min="15647" max="15648" width="8.3984375" style="62" customWidth="1"/>
    <col min="15649" max="15649" width="5.19921875" style="62" customWidth="1"/>
    <col min="15650" max="15650" width="9.3984375" style="62" customWidth="1"/>
    <col min="15651" max="15651" width="6.69921875" style="62" customWidth="1"/>
    <col min="15652" max="15652" width="7.3984375" style="62" customWidth="1"/>
    <col min="15653" max="15653" width="20.69921875" style="62" customWidth="1"/>
    <col min="15654" max="15654" width="22.19921875" style="62" customWidth="1"/>
    <col min="15655" max="15655" width="11.3984375" style="62" customWidth="1"/>
    <col min="15656" max="15656" width="10.3984375" style="62" customWidth="1"/>
    <col min="15657" max="15887" width="22.19921875" style="62"/>
    <col min="15888" max="15889" width="4.19921875" style="62" customWidth="1"/>
    <col min="15890" max="15890" width="22.19921875" style="62" customWidth="1"/>
    <col min="15891" max="15891" width="8.59765625" style="62" customWidth="1"/>
    <col min="15892" max="15892" width="22.19921875" style="62" customWidth="1"/>
    <col min="15893" max="15893" width="14.8984375" style="62" customWidth="1"/>
    <col min="15894" max="15894" width="22.19921875" style="62" customWidth="1"/>
    <col min="15895" max="15895" width="16.8984375" style="62" customWidth="1"/>
    <col min="15896" max="15896" width="2.3984375" style="62" customWidth="1"/>
    <col min="15897" max="15897" width="1.8984375" style="62" customWidth="1"/>
    <col min="15898" max="15898" width="1.59765625" style="62" customWidth="1"/>
    <col min="15899" max="15899" width="3.8984375" style="62" customWidth="1"/>
    <col min="15900" max="15900" width="9.09765625" style="62" customWidth="1"/>
    <col min="15901" max="15901" width="6.8984375" style="62" customWidth="1"/>
    <col min="15902" max="15902" width="9.59765625" style="62" customWidth="1"/>
    <col min="15903" max="15904" width="8.3984375" style="62" customWidth="1"/>
    <col min="15905" max="15905" width="5.19921875" style="62" customWidth="1"/>
    <col min="15906" max="15906" width="9.3984375" style="62" customWidth="1"/>
    <col min="15907" max="15907" width="6.69921875" style="62" customWidth="1"/>
    <col min="15908" max="15908" width="7.3984375" style="62" customWidth="1"/>
    <col min="15909" max="15909" width="20.69921875" style="62" customWidth="1"/>
    <col min="15910" max="15910" width="22.19921875" style="62" customWidth="1"/>
    <col min="15911" max="15911" width="11.3984375" style="62" customWidth="1"/>
    <col min="15912" max="15912" width="10.3984375" style="62" customWidth="1"/>
    <col min="15913" max="16143" width="22.19921875" style="62"/>
    <col min="16144" max="16145" width="4.19921875" style="62" customWidth="1"/>
    <col min="16146" max="16146" width="22.19921875" style="62" customWidth="1"/>
    <col min="16147" max="16147" width="8.59765625" style="62" customWidth="1"/>
    <col min="16148" max="16148" width="22.19921875" style="62" customWidth="1"/>
    <col min="16149" max="16149" width="14.8984375" style="62" customWidth="1"/>
    <col min="16150" max="16150" width="22.19921875" style="62" customWidth="1"/>
    <col min="16151" max="16151" width="16.8984375" style="62" customWidth="1"/>
    <col min="16152" max="16152" width="2.3984375" style="62" customWidth="1"/>
    <col min="16153" max="16153" width="1.8984375" style="62" customWidth="1"/>
    <col min="16154" max="16154" width="1.59765625" style="62" customWidth="1"/>
    <col min="16155" max="16155" width="3.8984375" style="62" customWidth="1"/>
    <col min="16156" max="16156" width="9.09765625" style="62" customWidth="1"/>
    <col min="16157" max="16157" width="6.8984375" style="62" customWidth="1"/>
    <col min="16158" max="16158" width="9.59765625" style="62" customWidth="1"/>
    <col min="16159" max="16160" width="8.3984375" style="62" customWidth="1"/>
    <col min="16161" max="16161" width="5.19921875" style="62" customWidth="1"/>
    <col min="16162" max="16162" width="9.3984375" style="62" customWidth="1"/>
    <col min="16163" max="16163" width="6.69921875" style="62" customWidth="1"/>
    <col min="16164" max="16164" width="7.3984375" style="62" customWidth="1"/>
    <col min="16165" max="16165" width="20.69921875" style="62" customWidth="1"/>
    <col min="16166" max="16166" width="22.19921875" style="62" customWidth="1"/>
    <col min="16167" max="16167" width="11.3984375" style="62" customWidth="1"/>
    <col min="16168" max="16168" width="10.3984375" style="62" customWidth="1"/>
    <col min="16169" max="16384" width="22.19921875" style="62"/>
  </cols>
  <sheetData>
    <row r="1" spans="1:41" s="106" customFormat="1" ht="27.6" customHeight="1" x14ac:dyDescent="0.25">
      <c r="A1" s="102" t="s">
        <v>4</v>
      </c>
      <c r="B1" s="102" t="s">
        <v>29</v>
      </c>
      <c r="C1" s="102" t="s">
        <v>5</v>
      </c>
      <c r="D1" s="102" t="s">
        <v>30</v>
      </c>
      <c r="E1" s="102" t="s">
        <v>31</v>
      </c>
      <c r="F1" s="102" t="s">
        <v>32</v>
      </c>
      <c r="G1" s="102" t="s">
        <v>0</v>
      </c>
      <c r="H1" s="102" t="s">
        <v>11</v>
      </c>
      <c r="I1" s="102" t="s">
        <v>42</v>
      </c>
      <c r="J1" s="102" t="s">
        <v>10</v>
      </c>
      <c r="K1" s="102" t="s">
        <v>68</v>
      </c>
      <c r="L1" s="102" t="s">
        <v>67</v>
      </c>
      <c r="M1" s="102" t="s">
        <v>43</v>
      </c>
      <c r="N1" s="102" t="s">
        <v>8</v>
      </c>
      <c r="O1" s="102" t="s">
        <v>44</v>
      </c>
      <c r="P1" s="102" t="s">
        <v>27</v>
      </c>
      <c r="Q1" s="102" t="s">
        <v>45</v>
      </c>
      <c r="R1" s="102" t="s">
        <v>41</v>
      </c>
      <c r="S1" s="102" t="s">
        <v>25</v>
      </c>
      <c r="T1" s="102" t="s">
        <v>22</v>
      </c>
      <c r="U1" s="102" t="s">
        <v>2298</v>
      </c>
      <c r="V1" s="102" t="s">
        <v>2</v>
      </c>
      <c r="W1" s="102" t="s">
        <v>2299</v>
      </c>
      <c r="X1" s="103" t="s">
        <v>14</v>
      </c>
      <c r="Y1" s="102" t="s">
        <v>16</v>
      </c>
      <c r="Z1" s="102" t="s">
        <v>15</v>
      </c>
      <c r="AA1" s="102" t="s">
        <v>23</v>
      </c>
      <c r="AB1" s="102" t="s">
        <v>6</v>
      </c>
      <c r="AC1" s="102" t="s">
        <v>7</v>
      </c>
      <c r="AD1" s="104" t="s">
        <v>46</v>
      </c>
      <c r="AE1" s="105" t="s">
        <v>47</v>
      </c>
      <c r="AF1" s="104" t="s">
        <v>33</v>
      </c>
      <c r="AG1" s="105" t="s">
        <v>34</v>
      </c>
      <c r="AH1" s="102" t="s">
        <v>39</v>
      </c>
      <c r="AI1" s="102" t="s">
        <v>40</v>
      </c>
      <c r="AJ1" s="102" t="s">
        <v>1</v>
      </c>
      <c r="AK1" s="105" t="s">
        <v>12</v>
      </c>
      <c r="AL1" s="105" t="s">
        <v>35</v>
      </c>
      <c r="AM1" s="105" t="s">
        <v>48</v>
      </c>
      <c r="AN1" s="102" t="s">
        <v>26</v>
      </c>
      <c r="AO1" s="102" t="s">
        <v>9</v>
      </c>
    </row>
    <row r="2" spans="1:41" s="74" customFormat="1" ht="42" x14ac:dyDescent="0.25">
      <c r="A2" s="64">
        <v>1</v>
      </c>
      <c r="B2" s="64">
        <v>51530203</v>
      </c>
      <c r="C2" s="64" t="s">
        <v>3</v>
      </c>
      <c r="D2" s="98" t="s">
        <v>4806</v>
      </c>
      <c r="E2" s="98" t="s">
        <v>28</v>
      </c>
      <c r="F2" s="98" t="s">
        <v>4807</v>
      </c>
      <c r="G2" s="64" t="s">
        <v>3718</v>
      </c>
      <c r="H2" s="64" t="s">
        <v>3719</v>
      </c>
      <c r="I2" s="69">
        <v>11100000</v>
      </c>
      <c r="J2" s="70" t="s">
        <v>79</v>
      </c>
      <c r="K2" s="69">
        <f t="shared" ref="K2:K35" si="0">IF(ISBLANK(L2),"",INDEX(DEPARTMENT_CODE,MATCH(L2,DEPT_NAME_EN,0)))</f>
        <v>11104000</v>
      </c>
      <c r="L2" s="69" t="s">
        <v>170</v>
      </c>
      <c r="M2" s="69" t="s">
        <v>289</v>
      </c>
      <c r="N2" s="70" t="s">
        <v>3236</v>
      </c>
      <c r="O2" s="69" t="str">
        <f t="shared" ref="O2:O35" si="1">IF(ISBLANK(P2),"",INDEX(FOS_Code,MATCH(P2,FOS_Name_En,0)))</f>
        <v>N/A</v>
      </c>
      <c r="P2" s="70" t="s">
        <v>28</v>
      </c>
      <c r="Q2" s="69" t="str">
        <f t="shared" ref="Q2:Q35" si="2">IF(ISBLANK(R2),"",INDEX(Program_Project_Code,MATCH(R2,Program_Project_Name,0)))</f>
        <v>25540355</v>
      </c>
      <c r="R2" s="69" t="s">
        <v>2716</v>
      </c>
      <c r="S2" s="64" t="s">
        <v>28</v>
      </c>
      <c r="T2" s="64" t="s">
        <v>28</v>
      </c>
      <c r="U2" s="5" t="str">
        <f t="shared" ref="U2:U35" si="3">IF(ISBLANK(V2),"",INDEX(Country_Code,MATCH(V2,Country_Name,0)))</f>
        <v>104</v>
      </c>
      <c r="V2" s="70" t="s">
        <v>38</v>
      </c>
      <c r="W2" s="5" t="str">
        <f t="shared" ref="W2:W35" si="4">IF(ISBLANK(V2),"",INDEX(Continents,MATCH(V2,Country_Name,0)))</f>
        <v>Asia</v>
      </c>
      <c r="X2" s="71" t="s">
        <v>28</v>
      </c>
      <c r="Y2" s="64" t="s">
        <v>28</v>
      </c>
      <c r="Z2" s="64" t="s">
        <v>28</v>
      </c>
      <c r="AA2" s="70" t="s">
        <v>2327</v>
      </c>
      <c r="AB2" s="65" t="s">
        <v>4808</v>
      </c>
      <c r="AC2" s="98" t="s">
        <v>28</v>
      </c>
      <c r="AD2" s="73">
        <v>39601</v>
      </c>
      <c r="AE2" s="72" t="s">
        <v>4809</v>
      </c>
      <c r="AF2" s="73">
        <v>41851</v>
      </c>
      <c r="AG2" s="72" t="s">
        <v>4789</v>
      </c>
      <c r="AH2" s="64" t="s">
        <v>28</v>
      </c>
      <c r="AI2" s="64" t="s">
        <v>28</v>
      </c>
      <c r="AJ2" s="64" t="s">
        <v>3847</v>
      </c>
      <c r="AK2" s="72" t="s">
        <v>28</v>
      </c>
      <c r="AL2" s="72" t="s">
        <v>28</v>
      </c>
      <c r="AM2" s="72" t="s">
        <v>28</v>
      </c>
      <c r="AN2" s="72" t="s">
        <v>28</v>
      </c>
      <c r="AO2" s="64" t="s">
        <v>28</v>
      </c>
    </row>
    <row r="3" spans="1:41" s="74" customFormat="1" ht="42" x14ac:dyDescent="0.25">
      <c r="A3" s="64">
        <v>2</v>
      </c>
      <c r="B3" s="64">
        <v>51530401</v>
      </c>
      <c r="C3" s="64" t="s">
        <v>17</v>
      </c>
      <c r="D3" s="65" t="s">
        <v>4831</v>
      </c>
      <c r="E3" s="65" t="s">
        <v>28</v>
      </c>
      <c r="F3" s="65" t="s">
        <v>4832</v>
      </c>
      <c r="G3" s="72" t="s">
        <v>3718</v>
      </c>
      <c r="H3" s="64" t="s">
        <v>3719</v>
      </c>
      <c r="I3" s="69">
        <f t="shared" ref="I3" si="5">IF(ISBLANK(J3),"",INDEX(FACULTY_CODE,MATCH(J3,FACULTY_NAME_EN,0)))</f>
        <v>11400000</v>
      </c>
      <c r="J3" s="70" t="s">
        <v>84</v>
      </c>
      <c r="K3" s="69">
        <f t="shared" ref="K3" si="6">IF(ISBLANK(L3),"",INDEX(DEPARTMENT_CODE,MATCH(L3,DEPT_NAME_EN,0)))</f>
        <v>11403000</v>
      </c>
      <c r="L3" s="69" t="s">
        <v>189</v>
      </c>
      <c r="M3" s="69" t="str">
        <f t="shared" ref="M3" si="7">IF(ISBLANK(N3),"",INDEX(Program_Code,MATCH(N3,Program_Name_En,0)))</f>
        <v>2550004</v>
      </c>
      <c r="N3" s="70" t="s">
        <v>3475</v>
      </c>
      <c r="O3" s="69" t="str">
        <f t="shared" ref="O3" si="8">IF(ISBLANK(P3),"",INDEX(FOS_Code,MATCH(P3,FOS_Name_En,0)))</f>
        <v>N/A</v>
      </c>
      <c r="P3" s="70" t="s">
        <v>28</v>
      </c>
      <c r="Q3" s="69" t="str">
        <f t="shared" ref="Q3" si="9">IF(ISBLANK(R3),"",INDEX(Program_Project_Code,MATCH(R3,Program_Project_Name,0)))</f>
        <v>25540425</v>
      </c>
      <c r="R3" s="69" t="s">
        <v>2993</v>
      </c>
      <c r="S3" s="64" t="s">
        <v>28</v>
      </c>
      <c r="T3" s="64" t="s">
        <v>28</v>
      </c>
      <c r="U3" s="70" t="str">
        <f t="shared" ref="U3" si="10">IF(ISBLANK(V3),"",INDEX(Country_Code,MATCH(V3,Country_Name,0)))</f>
        <v>N/A</v>
      </c>
      <c r="V3" s="70" t="s">
        <v>28</v>
      </c>
      <c r="W3" s="70" t="str">
        <f t="shared" ref="W3" si="11">IF(ISBLANK(V3),"",INDEX(Continents,MATCH(V3,Country_Name,0)))</f>
        <v>N/A</v>
      </c>
      <c r="X3" s="71" t="s">
        <v>28</v>
      </c>
      <c r="Y3" s="64" t="s">
        <v>28</v>
      </c>
      <c r="Z3" s="64" t="s">
        <v>28</v>
      </c>
      <c r="AA3" s="70" t="s">
        <v>2434</v>
      </c>
      <c r="AB3" s="119" t="s">
        <v>4833</v>
      </c>
      <c r="AC3" s="119" t="s">
        <v>4834</v>
      </c>
      <c r="AD3" s="73">
        <v>39601</v>
      </c>
      <c r="AE3" s="82" t="s">
        <v>4809</v>
      </c>
      <c r="AF3" s="73">
        <v>41493</v>
      </c>
      <c r="AG3" s="72" t="s">
        <v>3844</v>
      </c>
      <c r="AH3" s="64" t="s">
        <v>28</v>
      </c>
      <c r="AI3" s="64" t="s">
        <v>28</v>
      </c>
      <c r="AJ3" s="64" t="s">
        <v>3848</v>
      </c>
      <c r="AK3" s="72" t="s">
        <v>28</v>
      </c>
      <c r="AL3" s="72" t="s">
        <v>28</v>
      </c>
      <c r="AM3" s="72" t="s">
        <v>28</v>
      </c>
      <c r="AN3" s="72" t="s">
        <v>28</v>
      </c>
      <c r="AO3" s="64" t="s">
        <v>28</v>
      </c>
    </row>
    <row r="4" spans="1:41" s="74" customFormat="1" ht="42" x14ac:dyDescent="0.25">
      <c r="A4" s="64">
        <v>3</v>
      </c>
      <c r="B4" s="64">
        <v>52200017</v>
      </c>
      <c r="C4" s="64" t="s">
        <v>17</v>
      </c>
      <c r="D4" s="98" t="s">
        <v>4835</v>
      </c>
      <c r="E4" s="98" t="s">
        <v>28</v>
      </c>
      <c r="F4" s="98" t="s">
        <v>4836</v>
      </c>
      <c r="G4" s="64" t="s">
        <v>3721</v>
      </c>
      <c r="H4" s="64" t="s">
        <v>3719</v>
      </c>
      <c r="I4" s="69">
        <v>11200000</v>
      </c>
      <c r="J4" s="70" t="s">
        <v>81</v>
      </c>
      <c r="K4" s="69">
        <f t="shared" si="0"/>
        <v>11202000</v>
      </c>
      <c r="L4" s="69" t="s">
        <v>174</v>
      </c>
      <c r="M4" s="69" t="s">
        <v>319</v>
      </c>
      <c r="N4" s="70" t="s">
        <v>3550</v>
      </c>
      <c r="O4" s="69" t="str">
        <f t="shared" si="1"/>
        <v>N/A</v>
      </c>
      <c r="P4" s="70" t="s">
        <v>28</v>
      </c>
      <c r="Q4" s="69" t="str">
        <f t="shared" si="2"/>
        <v>25540369</v>
      </c>
      <c r="R4" s="69" t="s">
        <v>2680</v>
      </c>
      <c r="S4" s="64" t="s">
        <v>28</v>
      </c>
      <c r="T4" s="64" t="s">
        <v>28</v>
      </c>
      <c r="U4" s="5" t="str">
        <f t="shared" si="3"/>
        <v>764</v>
      </c>
      <c r="V4" s="70" t="s">
        <v>1989</v>
      </c>
      <c r="W4" s="5" t="str">
        <f t="shared" si="4"/>
        <v>Asia</v>
      </c>
      <c r="X4" s="71" t="s">
        <v>28</v>
      </c>
      <c r="Y4" s="64" t="s">
        <v>28</v>
      </c>
      <c r="Z4" s="64" t="s">
        <v>28</v>
      </c>
      <c r="AA4" s="70" t="s">
        <v>2466</v>
      </c>
      <c r="AB4" s="65" t="s">
        <v>4837</v>
      </c>
      <c r="AC4" s="98" t="s">
        <v>4838</v>
      </c>
      <c r="AD4" s="73">
        <v>39962</v>
      </c>
      <c r="AE4" s="72" t="s">
        <v>4839</v>
      </c>
      <c r="AF4" s="73">
        <v>41800</v>
      </c>
      <c r="AG4" s="72" t="s">
        <v>4789</v>
      </c>
      <c r="AH4" s="64" t="s">
        <v>28</v>
      </c>
      <c r="AI4" s="64" t="s">
        <v>28</v>
      </c>
      <c r="AJ4" s="64" t="s">
        <v>3848</v>
      </c>
      <c r="AK4" s="72" t="s">
        <v>28</v>
      </c>
      <c r="AL4" s="72" t="s">
        <v>28</v>
      </c>
      <c r="AM4" s="72" t="s">
        <v>28</v>
      </c>
      <c r="AN4" s="72" t="s">
        <v>28</v>
      </c>
      <c r="AO4" s="64" t="s">
        <v>28</v>
      </c>
    </row>
    <row r="5" spans="1:41" s="74" customFormat="1" ht="42" x14ac:dyDescent="0.25">
      <c r="A5" s="64">
        <v>4</v>
      </c>
      <c r="B5" s="64">
        <v>52270337</v>
      </c>
      <c r="C5" s="64" t="s">
        <v>17</v>
      </c>
      <c r="D5" s="98" t="s">
        <v>4840</v>
      </c>
      <c r="E5" s="98" t="s">
        <v>28</v>
      </c>
      <c r="F5" s="98" t="s">
        <v>4841</v>
      </c>
      <c r="G5" s="64" t="s">
        <v>3721</v>
      </c>
      <c r="H5" s="64" t="s">
        <v>3719</v>
      </c>
      <c r="I5" s="69">
        <v>11300000</v>
      </c>
      <c r="J5" s="70" t="s">
        <v>36</v>
      </c>
      <c r="K5" s="69" t="str">
        <f t="shared" si="0"/>
        <v>N/A</v>
      </c>
      <c r="L5" s="69" t="s">
        <v>28</v>
      </c>
      <c r="M5" s="69" t="s">
        <v>3564</v>
      </c>
      <c r="N5" s="70" t="s">
        <v>3565</v>
      </c>
      <c r="O5" s="69" t="str">
        <f t="shared" si="1"/>
        <v>N/A</v>
      </c>
      <c r="P5" s="70" t="s">
        <v>28</v>
      </c>
      <c r="Q5" s="69" t="str">
        <f t="shared" si="2"/>
        <v>25540412</v>
      </c>
      <c r="R5" s="69" t="s">
        <v>2774</v>
      </c>
      <c r="S5" s="64" t="s">
        <v>28</v>
      </c>
      <c r="T5" s="64" t="s">
        <v>28</v>
      </c>
      <c r="U5" s="5" t="str">
        <f t="shared" si="3"/>
        <v>764</v>
      </c>
      <c r="V5" s="70" t="s">
        <v>1989</v>
      </c>
      <c r="W5" s="5" t="str">
        <f t="shared" si="4"/>
        <v>Asia</v>
      </c>
      <c r="X5" s="71" t="s">
        <v>28</v>
      </c>
      <c r="Y5" s="64" t="s">
        <v>28</v>
      </c>
      <c r="Z5" s="64" t="s">
        <v>28</v>
      </c>
      <c r="AA5" s="70" t="s">
        <v>20</v>
      </c>
      <c r="AB5" s="65" t="s">
        <v>4842</v>
      </c>
      <c r="AC5" s="98" t="s">
        <v>4843</v>
      </c>
      <c r="AD5" s="73">
        <v>39962</v>
      </c>
      <c r="AE5" s="72" t="s">
        <v>4839</v>
      </c>
      <c r="AF5" s="73">
        <v>41712</v>
      </c>
      <c r="AG5" s="72" t="s">
        <v>3840</v>
      </c>
      <c r="AH5" s="64" t="s">
        <v>28</v>
      </c>
      <c r="AI5" s="64" t="s">
        <v>28</v>
      </c>
      <c r="AJ5" s="64" t="s">
        <v>3848</v>
      </c>
      <c r="AK5" s="72" t="s">
        <v>28</v>
      </c>
      <c r="AL5" s="72" t="s">
        <v>28</v>
      </c>
      <c r="AM5" s="72" t="s">
        <v>28</v>
      </c>
      <c r="AN5" s="72" t="s">
        <v>28</v>
      </c>
      <c r="AO5" s="64" t="s">
        <v>28</v>
      </c>
    </row>
    <row r="6" spans="1:41" s="74" customFormat="1" ht="42" x14ac:dyDescent="0.25">
      <c r="A6" s="64">
        <v>5</v>
      </c>
      <c r="B6" s="64">
        <v>53216901</v>
      </c>
      <c r="C6" s="64" t="s">
        <v>17</v>
      </c>
      <c r="D6" s="98" t="s">
        <v>4844</v>
      </c>
      <c r="E6" s="98" t="s">
        <v>28</v>
      </c>
      <c r="F6" s="98" t="s">
        <v>4845</v>
      </c>
      <c r="G6" s="64" t="s">
        <v>3721</v>
      </c>
      <c r="H6" s="64" t="s">
        <v>3719</v>
      </c>
      <c r="I6" s="69">
        <v>11300000</v>
      </c>
      <c r="J6" s="70" t="s">
        <v>36</v>
      </c>
      <c r="K6" s="69" t="str">
        <f t="shared" si="0"/>
        <v>N/A</v>
      </c>
      <c r="L6" s="69" t="s">
        <v>28</v>
      </c>
      <c r="M6" s="69" t="s">
        <v>3579</v>
      </c>
      <c r="N6" s="70" t="s">
        <v>3580</v>
      </c>
      <c r="O6" s="69" t="str">
        <f t="shared" si="1"/>
        <v>N/A</v>
      </c>
      <c r="P6" s="70" t="s">
        <v>28</v>
      </c>
      <c r="Q6" s="69" t="str">
        <f t="shared" si="2"/>
        <v>25540404</v>
      </c>
      <c r="R6" s="69" t="s">
        <v>2960</v>
      </c>
      <c r="S6" s="64" t="s">
        <v>28</v>
      </c>
      <c r="T6" s="64" t="s">
        <v>28</v>
      </c>
      <c r="U6" s="5" t="str">
        <f t="shared" si="3"/>
        <v>764</v>
      </c>
      <c r="V6" s="70" t="s">
        <v>1989</v>
      </c>
      <c r="W6" s="5" t="str">
        <f t="shared" si="4"/>
        <v>Asia</v>
      </c>
      <c r="X6" s="71" t="s">
        <v>28</v>
      </c>
      <c r="Y6" s="64" t="s">
        <v>28</v>
      </c>
      <c r="Z6" s="64" t="s">
        <v>28</v>
      </c>
      <c r="AA6" s="70" t="s">
        <v>2338</v>
      </c>
      <c r="AB6" s="65" t="s">
        <v>4846</v>
      </c>
      <c r="AC6" s="98" t="s">
        <v>4847</v>
      </c>
      <c r="AD6" s="73">
        <v>40328</v>
      </c>
      <c r="AE6" s="72" t="s">
        <v>4848</v>
      </c>
      <c r="AF6" s="73">
        <v>41800</v>
      </c>
      <c r="AG6" s="72" t="s">
        <v>4789</v>
      </c>
      <c r="AH6" s="64" t="s">
        <v>28</v>
      </c>
      <c r="AI6" s="64" t="s">
        <v>28</v>
      </c>
      <c r="AJ6" s="64" t="s">
        <v>3848</v>
      </c>
      <c r="AK6" s="72" t="s">
        <v>28</v>
      </c>
      <c r="AL6" s="72" t="s">
        <v>28</v>
      </c>
      <c r="AM6" s="72" t="s">
        <v>28</v>
      </c>
      <c r="AN6" s="72" t="s">
        <v>28</v>
      </c>
      <c r="AO6" s="64" t="s">
        <v>28</v>
      </c>
    </row>
    <row r="7" spans="1:41" s="74" customFormat="1" ht="42" x14ac:dyDescent="0.25">
      <c r="A7" s="64">
        <v>6</v>
      </c>
      <c r="B7" s="64">
        <v>53530204</v>
      </c>
      <c r="C7" s="64" t="s">
        <v>3</v>
      </c>
      <c r="D7" s="98" t="s">
        <v>3592</v>
      </c>
      <c r="E7" s="98" t="s">
        <v>28</v>
      </c>
      <c r="F7" s="98" t="s">
        <v>3657</v>
      </c>
      <c r="G7" s="64" t="s">
        <v>3718</v>
      </c>
      <c r="H7" s="64" t="s">
        <v>3719</v>
      </c>
      <c r="I7" s="69">
        <v>11100000</v>
      </c>
      <c r="J7" s="70" t="s">
        <v>79</v>
      </c>
      <c r="K7" s="69">
        <f t="shared" si="0"/>
        <v>11104000</v>
      </c>
      <c r="L7" s="69" t="s">
        <v>170</v>
      </c>
      <c r="M7" s="69" t="s">
        <v>289</v>
      </c>
      <c r="N7" s="70" t="s">
        <v>3236</v>
      </c>
      <c r="O7" s="69" t="str">
        <f t="shared" si="1"/>
        <v>N/A</v>
      </c>
      <c r="P7" s="70" t="s">
        <v>28</v>
      </c>
      <c r="Q7" s="69" t="str">
        <f t="shared" si="2"/>
        <v>25540355</v>
      </c>
      <c r="R7" s="69" t="s">
        <v>2716</v>
      </c>
      <c r="S7" s="64" t="s">
        <v>28</v>
      </c>
      <c r="T7" s="64" t="s">
        <v>28</v>
      </c>
      <c r="U7" s="5" t="str">
        <f t="shared" si="3"/>
        <v>364</v>
      </c>
      <c r="V7" s="70" t="s">
        <v>1761</v>
      </c>
      <c r="W7" s="5" t="str">
        <f t="shared" si="4"/>
        <v>Asia</v>
      </c>
      <c r="X7" s="71" t="s">
        <v>28</v>
      </c>
      <c r="Y7" s="64" t="s">
        <v>28</v>
      </c>
      <c r="Z7" s="64" t="s">
        <v>28</v>
      </c>
      <c r="AA7" s="70" t="s">
        <v>13</v>
      </c>
      <c r="AB7" s="65" t="s">
        <v>3722</v>
      </c>
      <c r="AC7" s="98" t="s">
        <v>28</v>
      </c>
      <c r="AD7" s="73">
        <v>40483</v>
      </c>
      <c r="AE7" s="72" t="s">
        <v>3837</v>
      </c>
      <c r="AF7" s="73">
        <v>41851</v>
      </c>
      <c r="AG7" s="72" t="s">
        <v>4789</v>
      </c>
      <c r="AH7" s="64" t="s">
        <v>28</v>
      </c>
      <c r="AI7" s="64" t="s">
        <v>28</v>
      </c>
      <c r="AJ7" s="64" t="s">
        <v>3847</v>
      </c>
      <c r="AK7" s="72" t="s">
        <v>28</v>
      </c>
      <c r="AL7" s="72" t="s">
        <v>28</v>
      </c>
      <c r="AM7" s="72" t="s">
        <v>28</v>
      </c>
      <c r="AN7" s="72" t="s">
        <v>28</v>
      </c>
      <c r="AO7" s="64" t="s">
        <v>28</v>
      </c>
    </row>
    <row r="8" spans="1:41" s="74" customFormat="1" ht="42" x14ac:dyDescent="0.25">
      <c r="A8" s="64">
        <v>7</v>
      </c>
      <c r="B8" s="64">
        <v>53530207</v>
      </c>
      <c r="C8" s="64" t="s">
        <v>3</v>
      </c>
      <c r="D8" s="98" t="s">
        <v>3593</v>
      </c>
      <c r="E8" s="98" t="s">
        <v>28</v>
      </c>
      <c r="F8" s="98" t="s">
        <v>3658</v>
      </c>
      <c r="G8" s="64" t="s">
        <v>3718</v>
      </c>
      <c r="H8" s="64" t="s">
        <v>3719</v>
      </c>
      <c r="I8" s="69">
        <v>11100000</v>
      </c>
      <c r="J8" s="70" t="s">
        <v>79</v>
      </c>
      <c r="K8" s="69">
        <f t="shared" si="0"/>
        <v>11104000</v>
      </c>
      <c r="L8" s="69" t="s">
        <v>170</v>
      </c>
      <c r="M8" s="69" t="s">
        <v>289</v>
      </c>
      <c r="N8" s="70" t="s">
        <v>3236</v>
      </c>
      <c r="O8" s="69" t="str">
        <f t="shared" si="1"/>
        <v>N/A</v>
      </c>
      <c r="P8" s="70" t="s">
        <v>28</v>
      </c>
      <c r="Q8" s="69" t="str">
        <f t="shared" si="2"/>
        <v>25540355</v>
      </c>
      <c r="R8" s="69" t="s">
        <v>2716</v>
      </c>
      <c r="S8" s="64" t="s">
        <v>28</v>
      </c>
      <c r="T8" s="64" t="s">
        <v>28</v>
      </c>
      <c r="U8" s="5" t="str">
        <f t="shared" si="3"/>
        <v>104</v>
      </c>
      <c r="V8" s="70" t="s">
        <v>38</v>
      </c>
      <c r="W8" s="5" t="str">
        <f t="shared" si="4"/>
        <v>Asia</v>
      </c>
      <c r="X8" s="71" t="s">
        <v>28</v>
      </c>
      <c r="Y8" s="64" t="s">
        <v>28</v>
      </c>
      <c r="Z8" s="64" t="s">
        <v>28</v>
      </c>
      <c r="AA8" s="70" t="s">
        <v>2327</v>
      </c>
      <c r="AB8" s="65" t="s">
        <v>3723</v>
      </c>
      <c r="AC8" s="98">
        <v>847865011</v>
      </c>
      <c r="AD8" s="73">
        <v>40483</v>
      </c>
      <c r="AE8" s="72" t="s">
        <v>3837</v>
      </c>
      <c r="AF8" s="73">
        <v>41851</v>
      </c>
      <c r="AG8" s="72" t="s">
        <v>4789</v>
      </c>
      <c r="AH8" s="64" t="s">
        <v>28</v>
      </c>
      <c r="AI8" s="64" t="s">
        <v>28</v>
      </c>
      <c r="AJ8" s="64" t="s">
        <v>3847</v>
      </c>
      <c r="AK8" s="72" t="s">
        <v>28</v>
      </c>
      <c r="AL8" s="72" t="s">
        <v>28</v>
      </c>
      <c r="AM8" s="72" t="s">
        <v>28</v>
      </c>
      <c r="AN8" s="72" t="s">
        <v>28</v>
      </c>
      <c r="AO8" s="64" t="s">
        <v>28</v>
      </c>
    </row>
    <row r="9" spans="1:41" s="74" customFormat="1" ht="42" x14ac:dyDescent="0.25">
      <c r="A9" s="64">
        <v>8</v>
      </c>
      <c r="B9" s="64">
        <v>53530403</v>
      </c>
      <c r="C9" s="64" t="s">
        <v>3</v>
      </c>
      <c r="D9" s="98" t="s">
        <v>3594</v>
      </c>
      <c r="E9" s="98" t="s">
        <v>28</v>
      </c>
      <c r="F9" s="98" t="s">
        <v>3659</v>
      </c>
      <c r="G9" s="64" t="s">
        <v>3718</v>
      </c>
      <c r="H9" s="64" t="s">
        <v>3719</v>
      </c>
      <c r="I9" s="69">
        <v>11400000</v>
      </c>
      <c r="J9" s="70" t="s">
        <v>84</v>
      </c>
      <c r="K9" s="69">
        <f t="shared" si="0"/>
        <v>11403000</v>
      </c>
      <c r="L9" s="69" t="s">
        <v>189</v>
      </c>
      <c r="M9" s="69" t="s">
        <v>289</v>
      </c>
      <c r="N9" s="70" t="s">
        <v>3236</v>
      </c>
      <c r="O9" s="69" t="str">
        <f t="shared" si="1"/>
        <v>N/A</v>
      </c>
      <c r="P9" s="70" t="s">
        <v>28</v>
      </c>
      <c r="Q9" s="69" t="str">
        <f t="shared" si="2"/>
        <v>25540425</v>
      </c>
      <c r="R9" s="69" t="s">
        <v>2993</v>
      </c>
      <c r="S9" s="64" t="s">
        <v>28</v>
      </c>
      <c r="T9" s="64" t="s">
        <v>28</v>
      </c>
      <c r="U9" s="5" t="str">
        <f t="shared" si="3"/>
        <v>356</v>
      </c>
      <c r="V9" s="70" t="s">
        <v>1757</v>
      </c>
      <c r="W9" s="5" t="str">
        <f t="shared" si="4"/>
        <v>Asia</v>
      </c>
      <c r="X9" s="71" t="s">
        <v>28</v>
      </c>
      <c r="Y9" s="64" t="s">
        <v>28</v>
      </c>
      <c r="Z9" s="64" t="s">
        <v>28</v>
      </c>
      <c r="AA9" s="70" t="s">
        <v>13</v>
      </c>
      <c r="AB9" s="65" t="s">
        <v>28</v>
      </c>
      <c r="AC9" s="98" t="s">
        <v>28</v>
      </c>
      <c r="AD9" s="73">
        <v>40483</v>
      </c>
      <c r="AE9" s="72" t="s">
        <v>3837</v>
      </c>
      <c r="AF9" s="73">
        <v>41851</v>
      </c>
      <c r="AG9" s="72" t="s">
        <v>4789</v>
      </c>
      <c r="AH9" s="64" t="s">
        <v>28</v>
      </c>
      <c r="AI9" s="64" t="s">
        <v>28</v>
      </c>
      <c r="AJ9" s="64" t="s">
        <v>3847</v>
      </c>
      <c r="AK9" s="72" t="s">
        <v>28</v>
      </c>
      <c r="AL9" s="72" t="s">
        <v>28</v>
      </c>
      <c r="AM9" s="72" t="s">
        <v>28</v>
      </c>
      <c r="AN9" s="72" t="s">
        <v>28</v>
      </c>
      <c r="AO9" s="64" t="s">
        <v>28</v>
      </c>
    </row>
    <row r="10" spans="1:41" s="74" customFormat="1" ht="42" x14ac:dyDescent="0.25">
      <c r="A10" s="64">
        <v>9</v>
      </c>
      <c r="B10" s="64">
        <v>54270926</v>
      </c>
      <c r="C10" s="64" t="s">
        <v>3</v>
      </c>
      <c r="D10" s="98" t="s">
        <v>4849</v>
      </c>
      <c r="E10" s="98" t="s">
        <v>28</v>
      </c>
      <c r="F10" s="98" t="s">
        <v>4850</v>
      </c>
      <c r="G10" s="64" t="s">
        <v>3721</v>
      </c>
      <c r="H10" s="64" t="s">
        <v>3719</v>
      </c>
      <c r="I10" s="69">
        <v>11200000</v>
      </c>
      <c r="J10" s="70" t="s">
        <v>81</v>
      </c>
      <c r="K10" s="69">
        <f t="shared" si="0"/>
        <v>11206000</v>
      </c>
      <c r="L10" s="69" t="s">
        <v>180</v>
      </c>
      <c r="M10" s="69" t="s">
        <v>335</v>
      </c>
      <c r="N10" s="70" t="s">
        <v>3551</v>
      </c>
      <c r="O10" s="69" t="str">
        <f t="shared" si="1"/>
        <v>N/A</v>
      </c>
      <c r="P10" s="70" t="s">
        <v>28</v>
      </c>
      <c r="Q10" s="69" t="str">
        <f t="shared" si="2"/>
        <v>25540380</v>
      </c>
      <c r="R10" s="69" t="s">
        <v>2756</v>
      </c>
      <c r="S10" s="64" t="s">
        <v>28</v>
      </c>
      <c r="T10" s="64" t="s">
        <v>28</v>
      </c>
      <c r="U10" s="5" t="str">
        <f t="shared" si="3"/>
        <v>764</v>
      </c>
      <c r="V10" s="70" t="s">
        <v>1989</v>
      </c>
      <c r="W10" s="5" t="str">
        <f t="shared" si="4"/>
        <v>Asia</v>
      </c>
      <c r="X10" s="71" t="s">
        <v>28</v>
      </c>
      <c r="Y10" s="64" t="s">
        <v>28</v>
      </c>
      <c r="Z10" s="64" t="s">
        <v>28</v>
      </c>
      <c r="AA10" s="70" t="s">
        <v>2389</v>
      </c>
      <c r="AB10" s="65" t="s">
        <v>4851</v>
      </c>
      <c r="AC10" s="98" t="s">
        <v>4852</v>
      </c>
      <c r="AD10" s="73">
        <v>40692</v>
      </c>
      <c r="AE10" s="72" t="s">
        <v>3838</v>
      </c>
      <c r="AF10" s="73">
        <v>41800</v>
      </c>
      <c r="AG10" s="72" t="s">
        <v>4789</v>
      </c>
      <c r="AH10" s="64" t="s">
        <v>28</v>
      </c>
      <c r="AI10" s="64" t="s">
        <v>28</v>
      </c>
      <c r="AJ10" s="64" t="s">
        <v>3848</v>
      </c>
      <c r="AK10" s="72" t="s">
        <v>28</v>
      </c>
      <c r="AL10" s="72" t="s">
        <v>28</v>
      </c>
      <c r="AM10" s="72" t="s">
        <v>28</v>
      </c>
      <c r="AN10" s="72" t="s">
        <v>28</v>
      </c>
      <c r="AO10" s="64" t="s">
        <v>28</v>
      </c>
    </row>
    <row r="11" spans="1:41" s="74" customFormat="1" ht="42" x14ac:dyDescent="0.25">
      <c r="A11" s="64">
        <v>10</v>
      </c>
      <c r="B11" s="64">
        <v>54401805</v>
      </c>
      <c r="C11" s="64" t="s">
        <v>17</v>
      </c>
      <c r="D11" s="98" t="s">
        <v>4853</v>
      </c>
      <c r="E11" s="98" t="s">
        <v>28</v>
      </c>
      <c r="F11" s="98" t="s">
        <v>4854</v>
      </c>
      <c r="G11" s="64" t="s">
        <v>3720</v>
      </c>
      <c r="H11" s="64" t="s">
        <v>3719</v>
      </c>
      <c r="I11" s="69">
        <v>11100000</v>
      </c>
      <c r="J11" s="70" t="s">
        <v>79</v>
      </c>
      <c r="K11" s="69">
        <f t="shared" si="0"/>
        <v>11105000</v>
      </c>
      <c r="L11" s="69" t="s">
        <v>172</v>
      </c>
      <c r="M11" s="69" t="s">
        <v>331</v>
      </c>
      <c r="N11" s="70" t="s">
        <v>3224</v>
      </c>
      <c r="O11" s="69" t="str">
        <f t="shared" si="1"/>
        <v>N/A</v>
      </c>
      <c r="P11" s="70" t="s">
        <v>28</v>
      </c>
      <c r="Q11" s="69" t="str">
        <f t="shared" si="2"/>
        <v>25540360</v>
      </c>
      <c r="R11" s="69" t="s">
        <v>3091</v>
      </c>
      <c r="S11" s="64" t="s">
        <v>28</v>
      </c>
      <c r="T11" s="64" t="s">
        <v>28</v>
      </c>
      <c r="U11" s="5" t="str">
        <f t="shared" si="3"/>
        <v>N/A</v>
      </c>
      <c r="V11" s="70" t="s">
        <v>28</v>
      </c>
      <c r="W11" s="5" t="str">
        <f t="shared" si="4"/>
        <v>N/A</v>
      </c>
      <c r="X11" s="71" t="s">
        <v>28</v>
      </c>
      <c r="Y11" s="64" t="s">
        <v>28</v>
      </c>
      <c r="Z11" s="64" t="s">
        <v>28</v>
      </c>
      <c r="AA11" s="70" t="s">
        <v>2330</v>
      </c>
      <c r="AB11" s="65" t="s">
        <v>4855</v>
      </c>
      <c r="AC11" s="98" t="s">
        <v>4856</v>
      </c>
      <c r="AD11" s="73">
        <v>40691</v>
      </c>
      <c r="AE11" s="72" t="s">
        <v>3838</v>
      </c>
      <c r="AF11" s="73">
        <v>41709</v>
      </c>
      <c r="AG11" s="72" t="s">
        <v>3840</v>
      </c>
      <c r="AH11" s="64" t="s">
        <v>28</v>
      </c>
      <c r="AI11" s="64" t="s">
        <v>28</v>
      </c>
      <c r="AJ11" s="64" t="s">
        <v>3848</v>
      </c>
      <c r="AK11" s="72" t="s">
        <v>28</v>
      </c>
      <c r="AL11" s="72" t="s">
        <v>28</v>
      </c>
      <c r="AM11" s="72" t="s">
        <v>28</v>
      </c>
      <c r="AN11" s="72" t="s">
        <v>28</v>
      </c>
      <c r="AO11" s="64" t="s">
        <v>28</v>
      </c>
    </row>
    <row r="12" spans="1:41" s="74" customFormat="1" ht="42" x14ac:dyDescent="0.25">
      <c r="A12" s="64">
        <v>11</v>
      </c>
      <c r="B12" s="64">
        <v>54440901</v>
      </c>
      <c r="C12" s="64" t="s">
        <v>3</v>
      </c>
      <c r="D12" s="98" t="s">
        <v>4857</v>
      </c>
      <c r="E12" s="98" t="s">
        <v>28</v>
      </c>
      <c r="F12" s="98" t="s">
        <v>4858</v>
      </c>
      <c r="G12" s="64" t="s">
        <v>3720</v>
      </c>
      <c r="H12" s="64" t="s">
        <v>3719</v>
      </c>
      <c r="I12" s="69">
        <v>11400000</v>
      </c>
      <c r="J12" s="70" t="s">
        <v>84</v>
      </c>
      <c r="K12" s="69">
        <f t="shared" si="0"/>
        <v>11403000</v>
      </c>
      <c r="L12" s="69" t="s">
        <v>189</v>
      </c>
      <c r="M12" s="69" t="s">
        <v>3279</v>
      </c>
      <c r="N12" s="70" t="s">
        <v>3280</v>
      </c>
      <c r="O12" s="69" t="str">
        <f t="shared" si="1"/>
        <v>N/A</v>
      </c>
      <c r="P12" s="70" t="s">
        <v>28</v>
      </c>
      <c r="Q12" s="69" t="str">
        <f t="shared" si="2"/>
        <v>25540429</v>
      </c>
      <c r="R12" s="69" t="s">
        <v>3002</v>
      </c>
      <c r="S12" s="64" t="s">
        <v>28</v>
      </c>
      <c r="T12" s="64" t="s">
        <v>28</v>
      </c>
      <c r="U12" s="5" t="str">
        <f t="shared" si="3"/>
        <v>764</v>
      </c>
      <c r="V12" s="70" t="s">
        <v>1989</v>
      </c>
      <c r="W12" s="5" t="str">
        <f t="shared" si="4"/>
        <v>Asia</v>
      </c>
      <c r="X12" s="71" t="s">
        <v>28</v>
      </c>
      <c r="Y12" s="64" t="s">
        <v>28</v>
      </c>
      <c r="Z12" s="64" t="s">
        <v>28</v>
      </c>
      <c r="AA12" s="70" t="s">
        <v>28</v>
      </c>
      <c r="AB12" s="65" t="s">
        <v>4859</v>
      </c>
      <c r="AC12" s="98" t="s">
        <v>4860</v>
      </c>
      <c r="AD12" s="73">
        <v>40877</v>
      </c>
      <c r="AE12" s="72" t="s">
        <v>3839</v>
      </c>
      <c r="AF12" s="73">
        <v>41795</v>
      </c>
      <c r="AG12" s="72" t="s">
        <v>4789</v>
      </c>
      <c r="AH12" s="64" t="s">
        <v>28</v>
      </c>
      <c r="AI12" s="64" t="s">
        <v>28</v>
      </c>
      <c r="AJ12" s="64" t="s">
        <v>3848</v>
      </c>
      <c r="AK12" s="72" t="s">
        <v>28</v>
      </c>
      <c r="AL12" s="72" t="s">
        <v>28</v>
      </c>
      <c r="AM12" s="72" t="s">
        <v>28</v>
      </c>
      <c r="AN12" s="72" t="s">
        <v>28</v>
      </c>
      <c r="AO12" s="64" t="s">
        <v>28</v>
      </c>
    </row>
    <row r="13" spans="1:41" s="74" customFormat="1" ht="42" x14ac:dyDescent="0.25">
      <c r="A13" s="64">
        <v>12</v>
      </c>
      <c r="B13" s="64">
        <v>54450623</v>
      </c>
      <c r="C13" s="64" t="s">
        <v>3595</v>
      </c>
      <c r="D13" s="98" t="s">
        <v>3596</v>
      </c>
      <c r="E13" s="98" t="s">
        <v>28</v>
      </c>
      <c r="F13" s="98" t="s">
        <v>3660</v>
      </c>
      <c r="G13" s="64" t="s">
        <v>3720</v>
      </c>
      <c r="H13" s="64" t="s">
        <v>3719</v>
      </c>
      <c r="I13" s="69">
        <v>11100000</v>
      </c>
      <c r="J13" s="70" t="s">
        <v>79</v>
      </c>
      <c r="K13" s="69">
        <f t="shared" si="0"/>
        <v>11104000</v>
      </c>
      <c r="L13" s="69" t="s">
        <v>170</v>
      </c>
      <c r="M13" s="69" t="s">
        <v>331</v>
      </c>
      <c r="N13" s="70" t="s">
        <v>3224</v>
      </c>
      <c r="O13" s="69" t="str">
        <f t="shared" si="1"/>
        <v>N/A</v>
      </c>
      <c r="P13" s="70" t="s">
        <v>28</v>
      </c>
      <c r="Q13" s="69" t="str">
        <f t="shared" si="2"/>
        <v>25540358</v>
      </c>
      <c r="R13" s="69" t="s">
        <v>2719</v>
      </c>
      <c r="S13" s="64" t="s">
        <v>28</v>
      </c>
      <c r="T13" s="64" t="s">
        <v>28</v>
      </c>
      <c r="U13" s="5" t="str">
        <f t="shared" si="3"/>
        <v>364</v>
      </c>
      <c r="V13" s="70" t="s">
        <v>1761</v>
      </c>
      <c r="W13" s="5" t="str">
        <f t="shared" si="4"/>
        <v>Asia</v>
      </c>
      <c r="X13" s="71" t="s">
        <v>28</v>
      </c>
      <c r="Y13" s="64" t="s">
        <v>28</v>
      </c>
      <c r="Z13" s="64" t="s">
        <v>28</v>
      </c>
      <c r="AA13" s="70" t="s">
        <v>2378</v>
      </c>
      <c r="AB13" s="65" t="s">
        <v>3725</v>
      </c>
      <c r="AC13" s="98" t="s">
        <v>3726</v>
      </c>
      <c r="AD13" s="73">
        <v>40877</v>
      </c>
      <c r="AE13" s="72" t="s">
        <v>3839</v>
      </c>
      <c r="AF13" s="73">
        <v>41851</v>
      </c>
      <c r="AG13" s="72" t="s">
        <v>4789</v>
      </c>
      <c r="AH13" s="64" t="s">
        <v>28</v>
      </c>
      <c r="AI13" s="64" t="s">
        <v>28</v>
      </c>
      <c r="AJ13" s="64" t="s">
        <v>3847</v>
      </c>
      <c r="AK13" s="72" t="s">
        <v>28</v>
      </c>
      <c r="AL13" s="72" t="s">
        <v>28</v>
      </c>
      <c r="AM13" s="72" t="s">
        <v>28</v>
      </c>
      <c r="AN13" s="72" t="s">
        <v>28</v>
      </c>
      <c r="AO13" s="64" t="s">
        <v>28</v>
      </c>
    </row>
    <row r="14" spans="1:41" s="74" customFormat="1" ht="42" x14ac:dyDescent="0.25">
      <c r="A14" s="64">
        <v>13</v>
      </c>
      <c r="B14" s="64">
        <v>54451004</v>
      </c>
      <c r="C14" s="64" t="s">
        <v>3</v>
      </c>
      <c r="D14" s="65" t="s">
        <v>4861</v>
      </c>
      <c r="E14" s="65" t="s">
        <v>28</v>
      </c>
      <c r="F14" s="65" t="s">
        <v>4862</v>
      </c>
      <c r="G14" s="64" t="s">
        <v>3720</v>
      </c>
      <c r="H14" s="64" t="s">
        <v>3719</v>
      </c>
      <c r="I14" s="69">
        <f t="shared" ref="I14" si="12">IF(ISBLANK(J14),"",INDEX(FACULTY_CODE,MATCH(J14,FACULTY_NAME_EN,0)))</f>
        <v>11200000</v>
      </c>
      <c r="J14" s="70" t="s">
        <v>81</v>
      </c>
      <c r="K14" s="69" t="str">
        <f t="shared" ref="K14" si="13">IF(ISBLANK(L14),"",INDEX(DEPARTMENT_CODE,MATCH(L14,DEPT_NAME_EN,0)))</f>
        <v>N/A</v>
      </c>
      <c r="L14" s="69" t="s">
        <v>28</v>
      </c>
      <c r="M14" s="69" t="str">
        <f t="shared" ref="M14" si="14">IF(ISBLANK(N14),"",INDEX(Program_Code,MATCH(N14,Program_Name_En,0)))</f>
        <v>2550002</v>
      </c>
      <c r="N14" s="70" t="s">
        <v>3469</v>
      </c>
      <c r="O14" s="69" t="str">
        <f t="shared" ref="O14" si="15">IF(ISBLANK(P14),"",INDEX(FOS_Code,MATCH(P14,FOS_Name_En,0)))</f>
        <v>N/A</v>
      </c>
      <c r="P14" s="70" t="s">
        <v>28</v>
      </c>
      <c r="Q14" s="69" t="str">
        <f t="shared" ref="Q14" si="16">IF(ISBLANK(R14),"",INDEX(Program_Project_Code,MATCH(R14,Program_Project_Name,0)))</f>
        <v>25540395</v>
      </c>
      <c r="R14" s="69" t="s">
        <v>2826</v>
      </c>
      <c r="S14" s="64" t="s">
        <v>28</v>
      </c>
      <c r="T14" s="64" t="s">
        <v>28</v>
      </c>
      <c r="U14" s="70" t="str">
        <f t="shared" ref="U14" si="17">IF(ISBLANK(V14),"",INDEX(Country_Code,MATCH(V14,Country_Name,0)))</f>
        <v>N/A</v>
      </c>
      <c r="V14" s="70" t="s">
        <v>28</v>
      </c>
      <c r="W14" s="70" t="str">
        <f t="shared" ref="W14" si="18">IF(ISBLANK(V14),"",INDEX(Continents,MATCH(V14,Country_Name,0)))</f>
        <v>N/A</v>
      </c>
      <c r="X14" s="71" t="s">
        <v>28</v>
      </c>
      <c r="Y14" s="64" t="s">
        <v>28</v>
      </c>
      <c r="Z14" s="64" t="s">
        <v>28</v>
      </c>
      <c r="AA14" s="70" t="s">
        <v>28</v>
      </c>
      <c r="AB14" s="119" t="s">
        <v>4863</v>
      </c>
      <c r="AC14" s="119" t="s">
        <v>28</v>
      </c>
      <c r="AD14" s="73">
        <v>40691</v>
      </c>
      <c r="AE14" s="72" t="s">
        <v>3838</v>
      </c>
      <c r="AF14" s="73">
        <v>41803</v>
      </c>
      <c r="AG14" s="72" t="s">
        <v>4789</v>
      </c>
      <c r="AH14" s="64" t="s">
        <v>28</v>
      </c>
      <c r="AI14" s="64" t="s">
        <v>28</v>
      </c>
      <c r="AJ14" s="64" t="s">
        <v>3848</v>
      </c>
      <c r="AK14" s="72" t="s">
        <v>28</v>
      </c>
      <c r="AL14" s="72" t="s">
        <v>28</v>
      </c>
      <c r="AM14" s="72" t="s">
        <v>28</v>
      </c>
      <c r="AN14" s="72" t="s">
        <v>28</v>
      </c>
      <c r="AO14" s="64" t="s">
        <v>28</v>
      </c>
    </row>
    <row r="15" spans="1:41" s="74" customFormat="1" ht="42" x14ac:dyDescent="0.25">
      <c r="A15" s="64">
        <v>14</v>
      </c>
      <c r="B15" s="64">
        <v>54480011</v>
      </c>
      <c r="C15" s="64" t="s">
        <v>17</v>
      </c>
      <c r="D15" s="98" t="s">
        <v>4864</v>
      </c>
      <c r="E15" s="98" t="s">
        <v>28</v>
      </c>
      <c r="F15" s="98" t="s">
        <v>4865</v>
      </c>
      <c r="G15" s="64" t="s">
        <v>3720</v>
      </c>
      <c r="H15" s="64" t="s">
        <v>3719</v>
      </c>
      <c r="I15" s="69">
        <v>10800000</v>
      </c>
      <c r="J15" s="70" t="s">
        <v>73</v>
      </c>
      <c r="K15" s="69">
        <f t="shared" si="0"/>
        <v>10806000</v>
      </c>
      <c r="L15" s="69" t="s">
        <v>136</v>
      </c>
      <c r="M15" s="69" t="s">
        <v>229</v>
      </c>
      <c r="N15" s="70" t="s">
        <v>3203</v>
      </c>
      <c r="O15" s="69" t="str">
        <f t="shared" si="1"/>
        <v>N/A</v>
      </c>
      <c r="P15" s="70" t="s">
        <v>28</v>
      </c>
      <c r="Q15" s="69" t="str">
        <f t="shared" si="2"/>
        <v>25540253</v>
      </c>
      <c r="R15" s="69" t="s">
        <v>3145</v>
      </c>
      <c r="S15" s="64" t="s">
        <v>28</v>
      </c>
      <c r="T15" s="64" t="s">
        <v>28</v>
      </c>
      <c r="U15" s="5" t="str">
        <f t="shared" si="3"/>
        <v>N/A</v>
      </c>
      <c r="V15" s="70" t="s">
        <v>28</v>
      </c>
      <c r="W15" s="5" t="str">
        <f t="shared" si="4"/>
        <v>N/A</v>
      </c>
      <c r="X15" s="71" t="s">
        <v>28</v>
      </c>
      <c r="Y15" s="64" t="s">
        <v>28</v>
      </c>
      <c r="Z15" s="64" t="s">
        <v>28</v>
      </c>
      <c r="AA15" s="70" t="s">
        <v>28</v>
      </c>
      <c r="AB15" s="65" t="s">
        <v>4866</v>
      </c>
      <c r="AC15" s="98" t="s">
        <v>4867</v>
      </c>
      <c r="AD15" s="73">
        <v>40725</v>
      </c>
      <c r="AE15" s="72" t="s">
        <v>3838</v>
      </c>
      <c r="AF15" s="73">
        <v>41647</v>
      </c>
      <c r="AG15" s="72" t="s">
        <v>3840</v>
      </c>
      <c r="AH15" s="64" t="s">
        <v>28</v>
      </c>
      <c r="AI15" s="64" t="s">
        <v>28</v>
      </c>
      <c r="AJ15" s="64" t="s">
        <v>3848</v>
      </c>
      <c r="AK15" s="72" t="s">
        <v>28</v>
      </c>
      <c r="AL15" s="72" t="s">
        <v>28</v>
      </c>
      <c r="AM15" s="72" t="s">
        <v>28</v>
      </c>
      <c r="AN15" s="72" t="s">
        <v>28</v>
      </c>
      <c r="AO15" s="64" t="s">
        <v>28</v>
      </c>
    </row>
    <row r="16" spans="1:41" s="74" customFormat="1" ht="42" x14ac:dyDescent="0.25">
      <c r="A16" s="64">
        <v>15</v>
      </c>
      <c r="B16" s="64">
        <v>54520101</v>
      </c>
      <c r="C16" s="64" t="s">
        <v>17</v>
      </c>
      <c r="D16" s="98" t="s">
        <v>3597</v>
      </c>
      <c r="E16" s="98" t="s">
        <v>28</v>
      </c>
      <c r="F16" s="98" t="s">
        <v>3661</v>
      </c>
      <c r="G16" s="64" t="s">
        <v>3718</v>
      </c>
      <c r="H16" s="64" t="s">
        <v>3719</v>
      </c>
      <c r="I16" s="69">
        <v>13600000</v>
      </c>
      <c r="J16" s="70" t="s">
        <v>98</v>
      </c>
      <c r="K16" s="69" t="str">
        <f t="shared" si="0"/>
        <v>N/A</v>
      </c>
      <c r="L16" s="69" t="s">
        <v>28</v>
      </c>
      <c r="M16" s="69" t="s">
        <v>3372</v>
      </c>
      <c r="N16" s="70" t="s">
        <v>3373</v>
      </c>
      <c r="O16" s="69" t="str">
        <f t="shared" si="1"/>
        <v>N/A</v>
      </c>
      <c r="P16" s="70" t="s">
        <v>28</v>
      </c>
      <c r="Q16" s="69" t="str">
        <f t="shared" si="2"/>
        <v>25540486</v>
      </c>
      <c r="R16" s="69" t="s">
        <v>2939</v>
      </c>
      <c r="S16" s="64" t="s">
        <v>28</v>
      </c>
      <c r="T16" s="64" t="s">
        <v>28</v>
      </c>
      <c r="U16" s="5" t="str">
        <f t="shared" si="3"/>
        <v>050</v>
      </c>
      <c r="V16" s="70" t="s">
        <v>1583</v>
      </c>
      <c r="W16" s="5" t="str">
        <f t="shared" si="4"/>
        <v>Asia</v>
      </c>
      <c r="X16" s="71" t="s">
        <v>28</v>
      </c>
      <c r="Y16" s="64" t="s">
        <v>28</v>
      </c>
      <c r="Z16" s="64" t="s">
        <v>28</v>
      </c>
      <c r="AA16" s="70" t="s">
        <v>2314</v>
      </c>
      <c r="AB16" s="65" t="s">
        <v>3727</v>
      </c>
      <c r="AC16" s="98" t="s">
        <v>28</v>
      </c>
      <c r="AD16" s="73">
        <v>40671</v>
      </c>
      <c r="AE16" s="72" t="s">
        <v>3838</v>
      </c>
      <c r="AF16" s="73">
        <v>41851</v>
      </c>
      <c r="AG16" s="72" t="s">
        <v>4789</v>
      </c>
      <c r="AH16" s="64" t="s">
        <v>28</v>
      </c>
      <c r="AI16" s="64" t="s">
        <v>28</v>
      </c>
      <c r="AJ16" s="64" t="s">
        <v>3847</v>
      </c>
      <c r="AK16" s="72" t="s">
        <v>28</v>
      </c>
      <c r="AL16" s="72" t="s">
        <v>28</v>
      </c>
      <c r="AM16" s="72" t="s">
        <v>28</v>
      </c>
      <c r="AN16" s="72" t="s">
        <v>28</v>
      </c>
      <c r="AO16" s="64" t="s">
        <v>28</v>
      </c>
    </row>
    <row r="17" spans="1:41" s="74" customFormat="1" ht="42" x14ac:dyDescent="0.25">
      <c r="A17" s="64">
        <v>16</v>
      </c>
      <c r="B17" s="64">
        <v>54530002</v>
      </c>
      <c r="C17" s="64" t="s">
        <v>17</v>
      </c>
      <c r="D17" s="98" t="s">
        <v>3598</v>
      </c>
      <c r="E17" s="98" t="s">
        <v>28</v>
      </c>
      <c r="F17" s="98" t="s">
        <v>3662</v>
      </c>
      <c r="G17" s="64" t="s">
        <v>3718</v>
      </c>
      <c r="H17" s="64" t="s">
        <v>3719</v>
      </c>
      <c r="I17" s="69">
        <v>10700000</v>
      </c>
      <c r="J17" s="70" t="s">
        <v>71</v>
      </c>
      <c r="K17" s="69">
        <f t="shared" si="0"/>
        <v>10712000</v>
      </c>
      <c r="L17" s="69" t="s">
        <v>126</v>
      </c>
      <c r="M17" s="69" t="s">
        <v>3285</v>
      </c>
      <c r="N17" s="70" t="s">
        <v>3286</v>
      </c>
      <c r="O17" s="69" t="str">
        <f t="shared" si="1"/>
        <v>N/A</v>
      </c>
      <c r="P17" s="70" t="s">
        <v>28</v>
      </c>
      <c r="Q17" s="69" t="str">
        <f t="shared" si="2"/>
        <v>25540101</v>
      </c>
      <c r="R17" s="69" t="s">
        <v>2759</v>
      </c>
      <c r="S17" s="64" t="s">
        <v>28</v>
      </c>
      <c r="T17" s="64" t="s">
        <v>28</v>
      </c>
      <c r="U17" s="5" t="str">
        <f t="shared" si="3"/>
        <v>364</v>
      </c>
      <c r="V17" s="70" t="s">
        <v>1761</v>
      </c>
      <c r="W17" s="5" t="str">
        <f t="shared" si="4"/>
        <v>Asia</v>
      </c>
      <c r="X17" s="71" t="s">
        <v>28</v>
      </c>
      <c r="Y17" s="64" t="s">
        <v>28</v>
      </c>
      <c r="Z17" s="64" t="s">
        <v>28</v>
      </c>
      <c r="AA17" s="70" t="s">
        <v>2378</v>
      </c>
      <c r="AB17" s="65" t="s">
        <v>3728</v>
      </c>
      <c r="AC17" s="98" t="s">
        <v>28</v>
      </c>
      <c r="AD17" s="73">
        <v>40691</v>
      </c>
      <c r="AE17" s="72" t="s">
        <v>3838</v>
      </c>
      <c r="AF17" s="73">
        <v>41851</v>
      </c>
      <c r="AG17" s="72" t="s">
        <v>4789</v>
      </c>
      <c r="AH17" s="64" t="s">
        <v>28</v>
      </c>
      <c r="AI17" s="64" t="s">
        <v>28</v>
      </c>
      <c r="AJ17" s="64" t="s">
        <v>3847</v>
      </c>
      <c r="AK17" s="72" t="s">
        <v>28</v>
      </c>
      <c r="AL17" s="72" t="s">
        <v>28</v>
      </c>
      <c r="AM17" s="72" t="s">
        <v>28</v>
      </c>
      <c r="AN17" s="72" t="s">
        <v>28</v>
      </c>
      <c r="AO17" s="64" t="s">
        <v>28</v>
      </c>
    </row>
    <row r="18" spans="1:41" s="74" customFormat="1" ht="42" x14ac:dyDescent="0.25">
      <c r="A18" s="64">
        <v>17</v>
      </c>
      <c r="B18" s="64">
        <v>54530105</v>
      </c>
      <c r="C18" s="64" t="s">
        <v>17</v>
      </c>
      <c r="D18" s="98" t="s">
        <v>3599</v>
      </c>
      <c r="E18" s="98" t="s">
        <v>28</v>
      </c>
      <c r="F18" s="98" t="s">
        <v>3663</v>
      </c>
      <c r="G18" s="64" t="s">
        <v>3718</v>
      </c>
      <c r="H18" s="64" t="s">
        <v>3719</v>
      </c>
      <c r="I18" s="69">
        <v>11100000</v>
      </c>
      <c r="J18" s="70" t="s">
        <v>79</v>
      </c>
      <c r="K18" s="69">
        <f t="shared" si="0"/>
        <v>11102000</v>
      </c>
      <c r="L18" s="69" t="s">
        <v>166</v>
      </c>
      <c r="M18" s="69" t="s">
        <v>3366</v>
      </c>
      <c r="N18" s="70" t="s">
        <v>3367</v>
      </c>
      <c r="O18" s="69" t="str">
        <f t="shared" si="1"/>
        <v>N/A</v>
      </c>
      <c r="P18" s="70" t="s">
        <v>28</v>
      </c>
      <c r="Q18" s="69" t="str">
        <f t="shared" si="2"/>
        <v>25540363</v>
      </c>
      <c r="R18" s="69" t="s">
        <v>3103</v>
      </c>
      <c r="S18" s="64" t="s">
        <v>28</v>
      </c>
      <c r="T18" s="64" t="s">
        <v>28</v>
      </c>
      <c r="U18" s="5" t="str">
        <f t="shared" si="3"/>
        <v>104</v>
      </c>
      <c r="V18" s="70" t="s">
        <v>38</v>
      </c>
      <c r="W18" s="5" t="str">
        <f t="shared" si="4"/>
        <v>Asia</v>
      </c>
      <c r="X18" s="71" t="s">
        <v>28</v>
      </c>
      <c r="Y18" s="64" t="s">
        <v>28</v>
      </c>
      <c r="Z18" s="64" t="s">
        <v>28</v>
      </c>
      <c r="AA18" s="70" t="s">
        <v>2327</v>
      </c>
      <c r="AB18" s="65" t="s">
        <v>3729</v>
      </c>
      <c r="AC18" s="98" t="s">
        <v>28</v>
      </c>
      <c r="AD18" s="73">
        <v>40695</v>
      </c>
      <c r="AE18" s="72" t="s">
        <v>3838</v>
      </c>
      <c r="AF18" s="73">
        <v>41851</v>
      </c>
      <c r="AG18" s="72" t="s">
        <v>4789</v>
      </c>
      <c r="AH18" s="64" t="s">
        <v>28</v>
      </c>
      <c r="AI18" s="64" t="s">
        <v>28</v>
      </c>
      <c r="AJ18" s="64" t="s">
        <v>3847</v>
      </c>
      <c r="AK18" s="72" t="s">
        <v>28</v>
      </c>
      <c r="AL18" s="72" t="s">
        <v>28</v>
      </c>
      <c r="AM18" s="72" t="s">
        <v>28</v>
      </c>
      <c r="AN18" s="72" t="s">
        <v>28</v>
      </c>
      <c r="AO18" s="64" t="s">
        <v>28</v>
      </c>
    </row>
    <row r="19" spans="1:41" s="74" customFormat="1" ht="42" x14ac:dyDescent="0.25">
      <c r="A19" s="64">
        <v>18</v>
      </c>
      <c r="B19" s="64">
        <v>54530205</v>
      </c>
      <c r="C19" s="64" t="s">
        <v>17</v>
      </c>
      <c r="D19" s="98" t="s">
        <v>4868</v>
      </c>
      <c r="E19" s="98" t="s">
        <v>28</v>
      </c>
      <c r="F19" s="98" t="s">
        <v>4869</v>
      </c>
      <c r="G19" s="64" t="s">
        <v>3718</v>
      </c>
      <c r="H19" s="64" t="s">
        <v>3719</v>
      </c>
      <c r="I19" s="69">
        <v>11100000</v>
      </c>
      <c r="J19" s="70" t="s">
        <v>79</v>
      </c>
      <c r="K19" s="69">
        <f t="shared" si="0"/>
        <v>11104000</v>
      </c>
      <c r="L19" s="69" t="s">
        <v>170</v>
      </c>
      <c r="M19" s="69" t="s">
        <v>3291</v>
      </c>
      <c r="N19" s="70" t="s">
        <v>3292</v>
      </c>
      <c r="O19" s="69" t="str">
        <f t="shared" si="1"/>
        <v>N/A</v>
      </c>
      <c r="P19" s="70" t="s">
        <v>28</v>
      </c>
      <c r="Q19" s="69" t="str">
        <f t="shared" si="2"/>
        <v>25540355</v>
      </c>
      <c r="R19" s="69" t="s">
        <v>2716</v>
      </c>
      <c r="S19" s="64" t="s">
        <v>28</v>
      </c>
      <c r="T19" s="64" t="s">
        <v>28</v>
      </c>
      <c r="U19" s="5" t="str">
        <f t="shared" si="3"/>
        <v>764</v>
      </c>
      <c r="V19" s="70" t="s">
        <v>1989</v>
      </c>
      <c r="W19" s="5" t="str">
        <f t="shared" si="4"/>
        <v>Asia</v>
      </c>
      <c r="X19" s="71" t="s">
        <v>28</v>
      </c>
      <c r="Y19" s="64" t="s">
        <v>28</v>
      </c>
      <c r="Z19" s="64" t="s">
        <v>28</v>
      </c>
      <c r="AA19" s="70" t="s">
        <v>2378</v>
      </c>
      <c r="AB19" s="65" t="s">
        <v>4870</v>
      </c>
      <c r="AC19" s="98" t="s">
        <v>28</v>
      </c>
      <c r="AD19" s="73">
        <v>40722</v>
      </c>
      <c r="AE19" s="72" t="s">
        <v>3838</v>
      </c>
      <c r="AF19" s="73">
        <v>41823</v>
      </c>
      <c r="AG19" s="72" t="s">
        <v>4789</v>
      </c>
      <c r="AH19" s="64" t="s">
        <v>28</v>
      </c>
      <c r="AI19" s="64" t="s">
        <v>28</v>
      </c>
      <c r="AJ19" s="64" t="s">
        <v>3850</v>
      </c>
      <c r="AK19" s="72" t="s">
        <v>28</v>
      </c>
      <c r="AL19" s="72" t="s">
        <v>28</v>
      </c>
      <c r="AM19" s="72" t="s">
        <v>28</v>
      </c>
      <c r="AN19" s="72" t="s">
        <v>28</v>
      </c>
      <c r="AO19" s="64" t="s">
        <v>28</v>
      </c>
    </row>
    <row r="20" spans="1:41" s="74" customFormat="1" ht="42" x14ac:dyDescent="0.25">
      <c r="A20" s="64">
        <v>19</v>
      </c>
      <c r="B20" s="64">
        <v>54530403</v>
      </c>
      <c r="C20" s="64" t="s">
        <v>17</v>
      </c>
      <c r="D20" s="98" t="s">
        <v>3600</v>
      </c>
      <c r="E20" s="98" t="s">
        <v>28</v>
      </c>
      <c r="F20" s="98" t="s">
        <v>3664</v>
      </c>
      <c r="G20" s="64" t="s">
        <v>3718</v>
      </c>
      <c r="H20" s="64" t="s">
        <v>3719</v>
      </c>
      <c r="I20" s="69">
        <v>11400000</v>
      </c>
      <c r="J20" s="70" t="s">
        <v>84</v>
      </c>
      <c r="K20" s="69">
        <f t="shared" si="0"/>
        <v>11403000</v>
      </c>
      <c r="L20" s="69" t="s">
        <v>189</v>
      </c>
      <c r="M20" s="69" t="s">
        <v>3474</v>
      </c>
      <c r="N20" s="70" t="s">
        <v>3475</v>
      </c>
      <c r="O20" s="69" t="str">
        <f t="shared" si="1"/>
        <v>N/A</v>
      </c>
      <c r="P20" s="70" t="s">
        <v>28</v>
      </c>
      <c r="Q20" s="69" t="str">
        <f t="shared" si="2"/>
        <v>25540425</v>
      </c>
      <c r="R20" s="69" t="s">
        <v>2993</v>
      </c>
      <c r="S20" s="64" t="s">
        <v>28</v>
      </c>
      <c r="T20" s="64" t="s">
        <v>28</v>
      </c>
      <c r="U20" s="5" t="str">
        <f t="shared" si="3"/>
        <v>364</v>
      </c>
      <c r="V20" s="70" t="s">
        <v>1761</v>
      </c>
      <c r="W20" s="5" t="str">
        <f t="shared" si="4"/>
        <v>Asia</v>
      </c>
      <c r="X20" s="71" t="s">
        <v>28</v>
      </c>
      <c r="Y20" s="64" t="s">
        <v>28</v>
      </c>
      <c r="Z20" s="64" t="s">
        <v>28</v>
      </c>
      <c r="AA20" s="70" t="s">
        <v>2378</v>
      </c>
      <c r="AB20" s="65" t="s">
        <v>3730</v>
      </c>
      <c r="AC20" s="98" t="s">
        <v>28</v>
      </c>
      <c r="AD20" s="73">
        <v>40877</v>
      </c>
      <c r="AE20" s="72" t="s">
        <v>3839</v>
      </c>
      <c r="AF20" s="73">
        <v>41851</v>
      </c>
      <c r="AG20" s="72" t="s">
        <v>4789</v>
      </c>
      <c r="AH20" s="64" t="s">
        <v>28</v>
      </c>
      <c r="AI20" s="64" t="s">
        <v>28</v>
      </c>
      <c r="AJ20" s="64" t="s">
        <v>3847</v>
      </c>
      <c r="AK20" s="72" t="s">
        <v>28</v>
      </c>
      <c r="AL20" s="72" t="s">
        <v>28</v>
      </c>
      <c r="AM20" s="72" t="s">
        <v>28</v>
      </c>
      <c r="AN20" s="72" t="s">
        <v>28</v>
      </c>
      <c r="AO20" s="64" t="s">
        <v>28</v>
      </c>
    </row>
    <row r="21" spans="1:41" s="74" customFormat="1" ht="42" x14ac:dyDescent="0.25">
      <c r="A21" s="64">
        <v>20</v>
      </c>
      <c r="B21" s="64">
        <v>54530404</v>
      </c>
      <c r="C21" s="64" t="s">
        <v>17</v>
      </c>
      <c r="D21" s="98" t="s">
        <v>3601</v>
      </c>
      <c r="E21" s="98" t="s">
        <v>28</v>
      </c>
      <c r="F21" s="98" t="s">
        <v>3665</v>
      </c>
      <c r="G21" s="64" t="s">
        <v>3718</v>
      </c>
      <c r="H21" s="64" t="s">
        <v>3719</v>
      </c>
      <c r="I21" s="69">
        <v>11400000</v>
      </c>
      <c r="J21" s="70" t="s">
        <v>84</v>
      </c>
      <c r="K21" s="69">
        <f t="shared" si="0"/>
        <v>11403000</v>
      </c>
      <c r="L21" s="69" t="s">
        <v>189</v>
      </c>
      <c r="M21" s="69" t="s">
        <v>3474</v>
      </c>
      <c r="N21" s="70" t="s">
        <v>3475</v>
      </c>
      <c r="O21" s="69" t="str">
        <f t="shared" si="1"/>
        <v>N/A</v>
      </c>
      <c r="P21" s="70" t="s">
        <v>28</v>
      </c>
      <c r="Q21" s="69" t="str">
        <f t="shared" si="2"/>
        <v>25540425</v>
      </c>
      <c r="R21" s="69" t="s">
        <v>2993</v>
      </c>
      <c r="S21" s="64" t="s">
        <v>28</v>
      </c>
      <c r="T21" s="64" t="s">
        <v>28</v>
      </c>
      <c r="U21" s="5" t="str">
        <f t="shared" si="3"/>
        <v>458</v>
      </c>
      <c r="V21" s="70" t="s">
        <v>21</v>
      </c>
      <c r="W21" s="5" t="str">
        <f t="shared" si="4"/>
        <v>Asia</v>
      </c>
      <c r="X21" s="71" t="s">
        <v>28</v>
      </c>
      <c r="Y21" s="64" t="s">
        <v>28</v>
      </c>
      <c r="Z21" s="64" t="s">
        <v>28</v>
      </c>
      <c r="AA21" s="70" t="s">
        <v>20</v>
      </c>
      <c r="AB21" s="65" t="s">
        <v>28</v>
      </c>
      <c r="AC21" s="98" t="s">
        <v>28</v>
      </c>
      <c r="AD21" s="73">
        <v>40877</v>
      </c>
      <c r="AE21" s="72" t="s">
        <v>3839</v>
      </c>
      <c r="AF21" s="73">
        <v>41851</v>
      </c>
      <c r="AG21" s="72" t="s">
        <v>4789</v>
      </c>
      <c r="AH21" s="64" t="s">
        <v>28</v>
      </c>
      <c r="AI21" s="64" t="s">
        <v>28</v>
      </c>
      <c r="AJ21" s="64" t="s">
        <v>3847</v>
      </c>
      <c r="AK21" s="72" t="s">
        <v>28</v>
      </c>
      <c r="AL21" s="72" t="s">
        <v>28</v>
      </c>
      <c r="AM21" s="72" t="s">
        <v>28</v>
      </c>
      <c r="AN21" s="72" t="s">
        <v>28</v>
      </c>
      <c r="AO21" s="64" t="s">
        <v>28</v>
      </c>
    </row>
    <row r="22" spans="1:41" s="74" customFormat="1" ht="42" x14ac:dyDescent="0.25">
      <c r="A22" s="64">
        <v>21</v>
      </c>
      <c r="B22" s="64">
        <v>54530405</v>
      </c>
      <c r="C22" s="64" t="s">
        <v>17</v>
      </c>
      <c r="D22" s="98" t="s">
        <v>3602</v>
      </c>
      <c r="E22" s="98" t="s">
        <v>28</v>
      </c>
      <c r="F22" s="98" t="s">
        <v>3666</v>
      </c>
      <c r="G22" s="64" t="s">
        <v>3718</v>
      </c>
      <c r="H22" s="64" t="s">
        <v>3719</v>
      </c>
      <c r="I22" s="69">
        <v>11400000</v>
      </c>
      <c r="J22" s="70" t="s">
        <v>84</v>
      </c>
      <c r="K22" s="69">
        <f t="shared" si="0"/>
        <v>11403000</v>
      </c>
      <c r="L22" s="69" t="s">
        <v>189</v>
      </c>
      <c r="M22" s="69" t="s">
        <v>3474</v>
      </c>
      <c r="N22" s="70" t="s">
        <v>3475</v>
      </c>
      <c r="O22" s="69" t="str">
        <f t="shared" si="1"/>
        <v>N/A</v>
      </c>
      <c r="P22" s="70" t="s">
        <v>28</v>
      </c>
      <c r="Q22" s="69" t="str">
        <f t="shared" si="2"/>
        <v>25540425</v>
      </c>
      <c r="R22" s="69" t="s">
        <v>2993</v>
      </c>
      <c r="S22" s="64" t="s">
        <v>28</v>
      </c>
      <c r="T22" s="64" t="s">
        <v>28</v>
      </c>
      <c r="U22" s="5" t="str">
        <f t="shared" si="3"/>
        <v>840</v>
      </c>
      <c r="V22" s="70" t="s">
        <v>2029</v>
      </c>
      <c r="W22" s="5" t="str">
        <f t="shared" si="4"/>
        <v>North America</v>
      </c>
      <c r="X22" s="71" t="s">
        <v>28</v>
      </c>
      <c r="Y22" s="64" t="s">
        <v>28</v>
      </c>
      <c r="Z22" s="64" t="s">
        <v>28</v>
      </c>
      <c r="AA22" s="70" t="s">
        <v>2484</v>
      </c>
      <c r="AB22" s="65" t="s">
        <v>28</v>
      </c>
      <c r="AC22" s="98" t="s">
        <v>28</v>
      </c>
      <c r="AD22" s="73">
        <v>40877</v>
      </c>
      <c r="AE22" s="72" t="s">
        <v>3839</v>
      </c>
      <c r="AF22" s="73">
        <v>41851</v>
      </c>
      <c r="AG22" s="72" t="s">
        <v>4789</v>
      </c>
      <c r="AH22" s="64" t="s">
        <v>28</v>
      </c>
      <c r="AI22" s="64" t="s">
        <v>28</v>
      </c>
      <c r="AJ22" s="64" t="s">
        <v>3847</v>
      </c>
      <c r="AK22" s="72" t="s">
        <v>28</v>
      </c>
      <c r="AL22" s="72" t="s">
        <v>28</v>
      </c>
      <c r="AM22" s="72" t="s">
        <v>28</v>
      </c>
      <c r="AN22" s="72" t="s">
        <v>28</v>
      </c>
      <c r="AO22" s="64" t="s">
        <v>28</v>
      </c>
    </row>
    <row r="23" spans="1:41" s="74" customFormat="1" ht="42" x14ac:dyDescent="0.25">
      <c r="A23" s="64">
        <v>22</v>
      </c>
      <c r="B23" s="64">
        <v>55070702103</v>
      </c>
      <c r="C23" s="64" t="s">
        <v>17</v>
      </c>
      <c r="D23" s="98" t="s">
        <v>3603</v>
      </c>
      <c r="E23" s="98" t="s">
        <v>28</v>
      </c>
      <c r="F23" s="98" t="s">
        <v>3667</v>
      </c>
      <c r="G23" s="64" t="s">
        <v>3720</v>
      </c>
      <c r="H23" s="64" t="s">
        <v>3719</v>
      </c>
      <c r="I23" s="69">
        <v>10700000</v>
      </c>
      <c r="J23" s="70" t="s">
        <v>71</v>
      </c>
      <c r="K23" s="69">
        <f t="shared" si="0"/>
        <v>10711000</v>
      </c>
      <c r="L23" s="69" t="s">
        <v>124</v>
      </c>
      <c r="M23" s="69" t="s">
        <v>3294</v>
      </c>
      <c r="N23" s="70" t="s">
        <v>3295</v>
      </c>
      <c r="O23" s="69" t="str">
        <f t="shared" si="1"/>
        <v>N/A</v>
      </c>
      <c r="P23" s="70" t="s">
        <v>28</v>
      </c>
      <c r="Q23" s="69" t="str">
        <f t="shared" si="2"/>
        <v>25540125</v>
      </c>
      <c r="R23" s="69" t="s">
        <v>2864</v>
      </c>
      <c r="S23" s="64" t="s">
        <v>28</v>
      </c>
      <c r="T23" s="64" t="s">
        <v>28</v>
      </c>
      <c r="U23" s="5" t="str">
        <f t="shared" si="3"/>
        <v>364</v>
      </c>
      <c r="V23" s="70" t="s">
        <v>1761</v>
      </c>
      <c r="W23" s="5" t="str">
        <f t="shared" si="4"/>
        <v>Asia</v>
      </c>
      <c r="X23" s="71" t="s">
        <v>28</v>
      </c>
      <c r="Y23" s="64" t="s">
        <v>28</v>
      </c>
      <c r="Z23" s="64" t="s">
        <v>28</v>
      </c>
      <c r="AA23" s="70" t="s">
        <v>2378</v>
      </c>
      <c r="AB23" s="65" t="s">
        <v>3731</v>
      </c>
      <c r="AC23" s="98" t="s">
        <v>3732</v>
      </c>
      <c r="AD23" s="73">
        <v>41280</v>
      </c>
      <c r="AE23" s="72" t="s">
        <v>3841</v>
      </c>
      <c r="AF23" s="73">
        <v>41851</v>
      </c>
      <c r="AG23" s="72" t="s">
        <v>4789</v>
      </c>
      <c r="AH23" s="64" t="s">
        <v>28</v>
      </c>
      <c r="AI23" s="64" t="s">
        <v>28</v>
      </c>
      <c r="AJ23" s="64" t="s">
        <v>3847</v>
      </c>
      <c r="AK23" s="72" t="s">
        <v>28</v>
      </c>
      <c r="AL23" s="72" t="s">
        <v>28</v>
      </c>
      <c r="AM23" s="72" t="s">
        <v>28</v>
      </c>
      <c r="AN23" s="72" t="s">
        <v>28</v>
      </c>
      <c r="AO23" s="64" t="s">
        <v>28</v>
      </c>
    </row>
    <row r="24" spans="1:41" s="74" customFormat="1" ht="42" x14ac:dyDescent="0.25">
      <c r="A24" s="64">
        <v>23</v>
      </c>
      <c r="B24" s="64">
        <v>55070702104</v>
      </c>
      <c r="C24" s="64" t="s">
        <v>17</v>
      </c>
      <c r="D24" s="98" t="s">
        <v>3604</v>
      </c>
      <c r="E24" s="98" t="s">
        <v>28</v>
      </c>
      <c r="F24" s="98" t="s">
        <v>3668</v>
      </c>
      <c r="G24" s="64" t="s">
        <v>3720</v>
      </c>
      <c r="H24" s="64" t="s">
        <v>3719</v>
      </c>
      <c r="I24" s="69">
        <v>10700000</v>
      </c>
      <c r="J24" s="70" t="s">
        <v>71</v>
      </c>
      <c r="K24" s="69">
        <f t="shared" si="0"/>
        <v>10711000</v>
      </c>
      <c r="L24" s="69" t="s">
        <v>124</v>
      </c>
      <c r="M24" s="69" t="s">
        <v>3294</v>
      </c>
      <c r="N24" s="70" t="s">
        <v>3295</v>
      </c>
      <c r="O24" s="69" t="str">
        <f t="shared" si="1"/>
        <v>N/A</v>
      </c>
      <c r="P24" s="70" t="s">
        <v>28</v>
      </c>
      <c r="Q24" s="69" t="str">
        <f t="shared" si="2"/>
        <v>25540125</v>
      </c>
      <c r="R24" s="69" t="s">
        <v>2864</v>
      </c>
      <c r="S24" s="64" t="s">
        <v>28</v>
      </c>
      <c r="T24" s="64" t="s">
        <v>28</v>
      </c>
      <c r="U24" s="5" t="str">
        <f t="shared" si="3"/>
        <v>156</v>
      </c>
      <c r="V24" s="70" t="s">
        <v>1640</v>
      </c>
      <c r="W24" s="5" t="str">
        <f t="shared" si="4"/>
        <v>Asia</v>
      </c>
      <c r="X24" s="71" t="s">
        <v>28</v>
      </c>
      <c r="Y24" s="64" t="s">
        <v>28</v>
      </c>
      <c r="Z24" s="64" t="s">
        <v>28</v>
      </c>
      <c r="AA24" s="70" t="s">
        <v>2338</v>
      </c>
      <c r="AB24" s="65" t="s">
        <v>3733</v>
      </c>
      <c r="AC24" s="98" t="s">
        <v>3734</v>
      </c>
      <c r="AD24" s="73">
        <v>41289</v>
      </c>
      <c r="AE24" s="72" t="s">
        <v>3841</v>
      </c>
      <c r="AF24" s="73">
        <v>41851</v>
      </c>
      <c r="AG24" s="72" t="s">
        <v>4789</v>
      </c>
      <c r="AH24" s="64" t="s">
        <v>28</v>
      </c>
      <c r="AI24" s="64" t="s">
        <v>28</v>
      </c>
      <c r="AJ24" s="64" t="s">
        <v>3847</v>
      </c>
      <c r="AK24" s="72" t="s">
        <v>28</v>
      </c>
      <c r="AL24" s="72" t="s">
        <v>28</v>
      </c>
      <c r="AM24" s="72" t="s">
        <v>28</v>
      </c>
      <c r="AN24" s="72" t="s">
        <v>28</v>
      </c>
      <c r="AO24" s="64" t="s">
        <v>28</v>
      </c>
    </row>
    <row r="25" spans="1:41" s="74" customFormat="1" ht="42" x14ac:dyDescent="0.25">
      <c r="A25" s="64">
        <v>24</v>
      </c>
      <c r="B25" s="64">
        <v>55080500063</v>
      </c>
      <c r="C25" s="64" t="s">
        <v>17</v>
      </c>
      <c r="D25" s="98" t="s">
        <v>3605</v>
      </c>
      <c r="E25" s="98" t="s">
        <v>28</v>
      </c>
      <c r="F25" s="98" t="s">
        <v>3669</v>
      </c>
      <c r="G25" s="64" t="s">
        <v>3721</v>
      </c>
      <c r="H25" s="64" t="s">
        <v>3719</v>
      </c>
      <c r="I25" s="69">
        <v>10800000</v>
      </c>
      <c r="J25" s="70" t="s">
        <v>73</v>
      </c>
      <c r="K25" s="69">
        <f t="shared" si="0"/>
        <v>10807000</v>
      </c>
      <c r="L25" s="69" t="s">
        <v>138</v>
      </c>
      <c r="M25" s="69" t="s">
        <v>3453</v>
      </c>
      <c r="N25" s="70" t="s">
        <v>3454</v>
      </c>
      <c r="O25" s="69" t="str">
        <f t="shared" si="1"/>
        <v>N/A</v>
      </c>
      <c r="P25" s="70" t="s">
        <v>28</v>
      </c>
      <c r="Q25" s="69" t="str">
        <f t="shared" si="2"/>
        <v>25540277</v>
      </c>
      <c r="R25" s="69" t="s">
        <v>3135</v>
      </c>
      <c r="S25" s="64" t="s">
        <v>28</v>
      </c>
      <c r="T25" s="64" t="s">
        <v>28</v>
      </c>
      <c r="U25" s="5" t="str">
        <f t="shared" si="3"/>
        <v>418</v>
      </c>
      <c r="V25" s="70" t="s">
        <v>1790</v>
      </c>
      <c r="W25" s="5" t="str">
        <f t="shared" si="4"/>
        <v>Asia</v>
      </c>
      <c r="X25" s="71" t="s">
        <v>28</v>
      </c>
      <c r="Y25" s="64" t="s">
        <v>28</v>
      </c>
      <c r="Z25" s="64" t="s">
        <v>28</v>
      </c>
      <c r="AA25" s="70" t="s">
        <v>3851</v>
      </c>
      <c r="AB25" s="65" t="s">
        <v>3735</v>
      </c>
      <c r="AC25" s="98" t="s">
        <v>3736</v>
      </c>
      <c r="AD25" s="73">
        <v>41128</v>
      </c>
      <c r="AE25" s="72" t="s">
        <v>3843</v>
      </c>
      <c r="AF25" s="73">
        <v>41851</v>
      </c>
      <c r="AG25" s="72" t="s">
        <v>4789</v>
      </c>
      <c r="AH25" s="64" t="s">
        <v>28</v>
      </c>
      <c r="AI25" s="64" t="s">
        <v>28</v>
      </c>
      <c r="AJ25" s="64" t="s">
        <v>3847</v>
      </c>
      <c r="AK25" s="72" t="s">
        <v>28</v>
      </c>
      <c r="AL25" s="72" t="s">
        <v>28</v>
      </c>
      <c r="AM25" s="72" t="s">
        <v>28</v>
      </c>
      <c r="AN25" s="72" t="s">
        <v>28</v>
      </c>
      <c r="AO25" s="64" t="s">
        <v>28</v>
      </c>
    </row>
    <row r="26" spans="1:41" s="74" customFormat="1" ht="42" x14ac:dyDescent="0.25">
      <c r="A26" s="64">
        <v>25</v>
      </c>
      <c r="B26" s="64">
        <v>55080700722</v>
      </c>
      <c r="C26" s="64" t="s">
        <v>17</v>
      </c>
      <c r="D26" s="98" t="s">
        <v>4871</v>
      </c>
      <c r="E26" s="98" t="s">
        <v>28</v>
      </c>
      <c r="F26" s="98" t="s">
        <v>4872</v>
      </c>
      <c r="G26" s="64" t="s">
        <v>3720</v>
      </c>
      <c r="H26" s="64" t="s">
        <v>3719</v>
      </c>
      <c r="I26" s="69">
        <v>10800000</v>
      </c>
      <c r="J26" s="70" t="s">
        <v>73</v>
      </c>
      <c r="K26" s="69">
        <f t="shared" si="0"/>
        <v>10805000</v>
      </c>
      <c r="L26" s="69" t="s">
        <v>134</v>
      </c>
      <c r="M26" s="69" t="s">
        <v>3327</v>
      </c>
      <c r="N26" s="70" t="s">
        <v>3328</v>
      </c>
      <c r="O26" s="69" t="str">
        <f t="shared" si="1"/>
        <v>N/A</v>
      </c>
      <c r="P26" s="70" t="s">
        <v>28</v>
      </c>
      <c r="Q26" s="69" t="str">
        <f t="shared" si="2"/>
        <v>25540242</v>
      </c>
      <c r="R26" s="69" t="s">
        <v>2784</v>
      </c>
      <c r="S26" s="64" t="s">
        <v>28</v>
      </c>
      <c r="T26" s="64" t="s">
        <v>28</v>
      </c>
      <c r="U26" s="5" t="str">
        <f t="shared" si="3"/>
        <v>418</v>
      </c>
      <c r="V26" s="70" t="s">
        <v>1790</v>
      </c>
      <c r="W26" s="5" t="str">
        <f t="shared" si="4"/>
        <v>Asia</v>
      </c>
      <c r="X26" s="71" t="s">
        <v>28</v>
      </c>
      <c r="Y26" s="64" t="s">
        <v>28</v>
      </c>
      <c r="Z26" s="64" t="s">
        <v>28</v>
      </c>
      <c r="AA26" s="70" t="s">
        <v>3851</v>
      </c>
      <c r="AB26" s="65" t="s">
        <v>4873</v>
      </c>
      <c r="AC26" s="98" t="s">
        <v>4874</v>
      </c>
      <c r="AD26" s="73">
        <v>41169</v>
      </c>
      <c r="AE26" s="72" t="s">
        <v>3843</v>
      </c>
      <c r="AF26" s="73">
        <v>41851</v>
      </c>
      <c r="AG26" s="72" t="s">
        <v>4789</v>
      </c>
      <c r="AH26" s="64" t="s">
        <v>28</v>
      </c>
      <c r="AI26" s="64" t="s">
        <v>28</v>
      </c>
      <c r="AJ26" s="64" t="s">
        <v>3848</v>
      </c>
      <c r="AK26" s="72" t="s">
        <v>28</v>
      </c>
      <c r="AL26" s="72" t="s">
        <v>28</v>
      </c>
      <c r="AM26" s="72" t="s">
        <v>28</v>
      </c>
      <c r="AN26" s="72" t="s">
        <v>28</v>
      </c>
      <c r="AO26" s="64" t="s">
        <v>28</v>
      </c>
    </row>
    <row r="27" spans="1:41" s="74" customFormat="1" ht="42" x14ac:dyDescent="0.25">
      <c r="A27" s="64">
        <v>26</v>
      </c>
      <c r="B27" s="64">
        <v>55110700016</v>
      </c>
      <c r="C27" s="64" t="s">
        <v>3</v>
      </c>
      <c r="D27" s="98" t="s">
        <v>3606</v>
      </c>
      <c r="E27" s="98" t="s">
        <v>28</v>
      </c>
      <c r="F27" s="98" t="s">
        <v>3670</v>
      </c>
      <c r="G27" s="64" t="s">
        <v>3720</v>
      </c>
      <c r="H27" s="64" t="s">
        <v>3719</v>
      </c>
      <c r="I27" s="69">
        <v>11100000</v>
      </c>
      <c r="J27" s="70" t="s">
        <v>79</v>
      </c>
      <c r="K27" s="69">
        <f t="shared" si="0"/>
        <v>11104000</v>
      </c>
      <c r="L27" s="69" t="s">
        <v>170</v>
      </c>
      <c r="M27" s="69" t="s">
        <v>251</v>
      </c>
      <c r="N27" s="70" t="s">
        <v>3209</v>
      </c>
      <c r="O27" s="69" t="str">
        <f t="shared" si="1"/>
        <v>N/A</v>
      </c>
      <c r="P27" s="70" t="s">
        <v>28</v>
      </c>
      <c r="Q27" s="69" t="str">
        <f t="shared" si="2"/>
        <v>25540358</v>
      </c>
      <c r="R27" s="69" t="s">
        <v>2719</v>
      </c>
      <c r="S27" s="64" t="s">
        <v>28</v>
      </c>
      <c r="T27" s="64" t="s">
        <v>28</v>
      </c>
      <c r="U27" s="5" t="str">
        <f t="shared" si="3"/>
        <v>116</v>
      </c>
      <c r="V27" s="70" t="s">
        <v>1622</v>
      </c>
      <c r="W27" s="5" t="str">
        <f t="shared" si="4"/>
        <v>Asia</v>
      </c>
      <c r="X27" s="71" t="s">
        <v>28</v>
      </c>
      <c r="Y27" s="64" t="s">
        <v>28</v>
      </c>
      <c r="Z27" s="64" t="s">
        <v>28</v>
      </c>
      <c r="AA27" s="70" t="s">
        <v>2330</v>
      </c>
      <c r="AB27" s="65" t="s">
        <v>3737</v>
      </c>
      <c r="AC27" s="98" t="s">
        <v>3738</v>
      </c>
      <c r="AD27" s="73">
        <v>40842</v>
      </c>
      <c r="AE27" s="72" t="s">
        <v>3843</v>
      </c>
      <c r="AF27" s="73">
        <v>41851</v>
      </c>
      <c r="AG27" s="72" t="s">
        <v>4789</v>
      </c>
      <c r="AH27" s="64" t="s">
        <v>28</v>
      </c>
      <c r="AI27" s="64" t="s">
        <v>28</v>
      </c>
      <c r="AJ27" s="64" t="s">
        <v>3847</v>
      </c>
      <c r="AK27" s="72" t="s">
        <v>28</v>
      </c>
      <c r="AL27" s="72" t="s">
        <v>28</v>
      </c>
      <c r="AM27" s="72" t="s">
        <v>28</v>
      </c>
      <c r="AN27" s="72" t="s">
        <v>28</v>
      </c>
      <c r="AO27" s="64" t="s">
        <v>28</v>
      </c>
    </row>
    <row r="28" spans="1:41" s="74" customFormat="1" ht="42" x14ac:dyDescent="0.25">
      <c r="A28" s="64">
        <v>27</v>
      </c>
      <c r="B28" s="64">
        <v>55110700017</v>
      </c>
      <c r="C28" s="64" t="s">
        <v>3</v>
      </c>
      <c r="D28" s="98" t="s">
        <v>4875</v>
      </c>
      <c r="E28" s="98" t="s">
        <v>28</v>
      </c>
      <c r="F28" s="98" t="s">
        <v>4876</v>
      </c>
      <c r="G28" s="64" t="s">
        <v>3720</v>
      </c>
      <c r="H28" s="64" t="s">
        <v>3719</v>
      </c>
      <c r="I28" s="69">
        <v>11100000</v>
      </c>
      <c r="J28" s="70" t="s">
        <v>79</v>
      </c>
      <c r="K28" s="69">
        <f t="shared" si="0"/>
        <v>11104000</v>
      </c>
      <c r="L28" s="69" t="s">
        <v>170</v>
      </c>
      <c r="M28" s="69" t="s">
        <v>355</v>
      </c>
      <c r="N28" s="70" t="s">
        <v>3257</v>
      </c>
      <c r="O28" s="69" t="str">
        <f t="shared" si="1"/>
        <v>N/A</v>
      </c>
      <c r="P28" s="70" t="s">
        <v>28</v>
      </c>
      <c r="Q28" s="69" t="str">
        <f t="shared" si="2"/>
        <v>25540358</v>
      </c>
      <c r="R28" s="69" t="s">
        <v>2719</v>
      </c>
      <c r="S28" s="64" t="s">
        <v>28</v>
      </c>
      <c r="T28" s="64" t="s">
        <v>28</v>
      </c>
      <c r="U28" s="5" t="str">
        <f t="shared" si="3"/>
        <v>764</v>
      </c>
      <c r="V28" s="70" t="s">
        <v>1989</v>
      </c>
      <c r="W28" s="5" t="str">
        <f t="shared" si="4"/>
        <v>Asia</v>
      </c>
      <c r="X28" s="71" t="s">
        <v>28</v>
      </c>
      <c r="Y28" s="64" t="s">
        <v>28</v>
      </c>
      <c r="Z28" s="64" t="s">
        <v>28</v>
      </c>
      <c r="AA28" s="70" t="s">
        <v>2330</v>
      </c>
      <c r="AB28" s="65" t="s">
        <v>4877</v>
      </c>
      <c r="AC28" s="98" t="s">
        <v>4878</v>
      </c>
      <c r="AD28" s="73">
        <v>40842</v>
      </c>
      <c r="AE28" s="72" t="s">
        <v>3843</v>
      </c>
      <c r="AF28" s="73">
        <v>41839</v>
      </c>
      <c r="AG28" s="72" t="s">
        <v>4789</v>
      </c>
      <c r="AH28" s="64" t="s">
        <v>28</v>
      </c>
      <c r="AI28" s="64" t="s">
        <v>28</v>
      </c>
      <c r="AJ28" s="64" t="s">
        <v>3848</v>
      </c>
      <c r="AK28" s="72" t="s">
        <v>28</v>
      </c>
      <c r="AL28" s="72" t="s">
        <v>28</v>
      </c>
      <c r="AM28" s="72" t="s">
        <v>28</v>
      </c>
      <c r="AN28" s="72" t="s">
        <v>28</v>
      </c>
      <c r="AO28" s="64" t="s">
        <v>28</v>
      </c>
    </row>
    <row r="29" spans="1:41" s="74" customFormat="1" ht="42" x14ac:dyDescent="0.25">
      <c r="A29" s="64">
        <v>28</v>
      </c>
      <c r="B29" s="64">
        <v>55110700110</v>
      </c>
      <c r="C29" s="64" t="s">
        <v>17</v>
      </c>
      <c r="D29" s="98" t="s">
        <v>3607</v>
      </c>
      <c r="E29" s="98" t="s">
        <v>28</v>
      </c>
      <c r="F29" s="98" t="s">
        <v>3671</v>
      </c>
      <c r="G29" s="64" t="s">
        <v>3720</v>
      </c>
      <c r="H29" s="64" t="s">
        <v>3719</v>
      </c>
      <c r="I29" s="69">
        <v>11100000</v>
      </c>
      <c r="J29" s="70" t="s">
        <v>79</v>
      </c>
      <c r="K29" s="69">
        <f t="shared" si="0"/>
        <v>11105000</v>
      </c>
      <c r="L29" s="69" t="s">
        <v>172</v>
      </c>
      <c r="M29" s="69" t="s">
        <v>331</v>
      </c>
      <c r="N29" s="70" t="s">
        <v>3224</v>
      </c>
      <c r="O29" s="69" t="str">
        <f t="shared" si="1"/>
        <v>N/A</v>
      </c>
      <c r="P29" s="70" t="s">
        <v>28</v>
      </c>
      <c r="Q29" s="69" t="str">
        <f t="shared" si="2"/>
        <v>25540360</v>
      </c>
      <c r="R29" s="69" t="s">
        <v>3091</v>
      </c>
      <c r="S29" s="64" t="s">
        <v>28</v>
      </c>
      <c r="T29" s="64" t="s">
        <v>28</v>
      </c>
      <c r="U29" s="5" t="str">
        <f t="shared" si="3"/>
        <v>418</v>
      </c>
      <c r="V29" s="70" t="s">
        <v>1790</v>
      </c>
      <c r="W29" s="5" t="str">
        <f t="shared" si="4"/>
        <v>Asia</v>
      </c>
      <c r="X29" s="71" t="s">
        <v>28</v>
      </c>
      <c r="Y29" s="64" t="s">
        <v>28</v>
      </c>
      <c r="Z29" s="64" t="s">
        <v>28</v>
      </c>
      <c r="AA29" s="70" t="s">
        <v>3851</v>
      </c>
      <c r="AB29" s="65" t="s">
        <v>3739</v>
      </c>
      <c r="AC29" s="98" t="s">
        <v>3740</v>
      </c>
      <c r="AD29" s="73">
        <v>40762</v>
      </c>
      <c r="AE29" s="72" t="s">
        <v>3843</v>
      </c>
      <c r="AF29" s="73">
        <v>41851</v>
      </c>
      <c r="AG29" s="72" t="s">
        <v>4789</v>
      </c>
      <c r="AH29" s="64" t="s">
        <v>28</v>
      </c>
      <c r="AI29" s="64" t="s">
        <v>28</v>
      </c>
      <c r="AJ29" s="64" t="s">
        <v>3847</v>
      </c>
      <c r="AK29" s="72" t="s">
        <v>28</v>
      </c>
      <c r="AL29" s="72" t="s">
        <v>28</v>
      </c>
      <c r="AM29" s="72" t="s">
        <v>28</v>
      </c>
      <c r="AN29" s="72" t="s">
        <v>28</v>
      </c>
      <c r="AO29" s="64" t="s">
        <v>28</v>
      </c>
    </row>
    <row r="30" spans="1:41" s="74" customFormat="1" ht="42" x14ac:dyDescent="0.25">
      <c r="A30" s="64">
        <v>29</v>
      </c>
      <c r="B30" s="64">
        <v>55110700111</v>
      </c>
      <c r="C30" s="64" t="s">
        <v>17</v>
      </c>
      <c r="D30" s="98" t="s">
        <v>3608</v>
      </c>
      <c r="E30" s="98" t="s">
        <v>28</v>
      </c>
      <c r="F30" s="98" t="s">
        <v>3672</v>
      </c>
      <c r="G30" s="64" t="s">
        <v>3720</v>
      </c>
      <c r="H30" s="64" t="s">
        <v>3719</v>
      </c>
      <c r="I30" s="69">
        <v>11100000</v>
      </c>
      <c r="J30" s="70" t="s">
        <v>79</v>
      </c>
      <c r="K30" s="69">
        <f t="shared" si="0"/>
        <v>11105000</v>
      </c>
      <c r="L30" s="69" t="s">
        <v>172</v>
      </c>
      <c r="M30" s="69" t="s">
        <v>331</v>
      </c>
      <c r="N30" s="70" t="s">
        <v>3224</v>
      </c>
      <c r="O30" s="69" t="str">
        <f t="shared" si="1"/>
        <v>N/A</v>
      </c>
      <c r="P30" s="70" t="s">
        <v>28</v>
      </c>
      <c r="Q30" s="69" t="str">
        <f t="shared" si="2"/>
        <v>25540360</v>
      </c>
      <c r="R30" s="69" t="s">
        <v>3091</v>
      </c>
      <c r="S30" s="64" t="s">
        <v>28</v>
      </c>
      <c r="T30" s="64" t="s">
        <v>28</v>
      </c>
      <c r="U30" s="5" t="str">
        <f t="shared" si="3"/>
        <v>418</v>
      </c>
      <c r="V30" s="70" t="s">
        <v>1790</v>
      </c>
      <c r="W30" s="5" t="str">
        <f t="shared" si="4"/>
        <v>Asia</v>
      </c>
      <c r="X30" s="71" t="s">
        <v>28</v>
      </c>
      <c r="Y30" s="64" t="s">
        <v>28</v>
      </c>
      <c r="Z30" s="64" t="s">
        <v>28</v>
      </c>
      <c r="AA30" s="70" t="s">
        <v>3851</v>
      </c>
      <c r="AB30" s="65" t="s">
        <v>3741</v>
      </c>
      <c r="AC30" s="98" t="s">
        <v>3742</v>
      </c>
      <c r="AD30" s="73">
        <v>41128</v>
      </c>
      <c r="AE30" s="72" t="s">
        <v>3843</v>
      </c>
      <c r="AF30" s="73">
        <v>41851</v>
      </c>
      <c r="AG30" s="72" t="s">
        <v>4789</v>
      </c>
      <c r="AH30" s="64" t="s">
        <v>28</v>
      </c>
      <c r="AI30" s="64" t="s">
        <v>28</v>
      </c>
      <c r="AJ30" s="64" t="s">
        <v>3847</v>
      </c>
      <c r="AK30" s="72" t="s">
        <v>28</v>
      </c>
      <c r="AL30" s="72" t="s">
        <v>28</v>
      </c>
      <c r="AM30" s="72" t="s">
        <v>28</v>
      </c>
      <c r="AN30" s="72" t="s">
        <v>28</v>
      </c>
      <c r="AO30" s="64" t="s">
        <v>28</v>
      </c>
    </row>
    <row r="31" spans="1:41" s="74" customFormat="1" ht="42" x14ac:dyDescent="0.25">
      <c r="A31" s="64">
        <v>30</v>
      </c>
      <c r="B31" s="64">
        <v>55110700401</v>
      </c>
      <c r="C31" s="64" t="s">
        <v>3</v>
      </c>
      <c r="D31" s="98" t="s">
        <v>3609</v>
      </c>
      <c r="E31" s="98" t="s">
        <v>28</v>
      </c>
      <c r="F31" s="98" t="s">
        <v>3673</v>
      </c>
      <c r="G31" s="64" t="s">
        <v>3720</v>
      </c>
      <c r="H31" s="64" t="s">
        <v>3719</v>
      </c>
      <c r="I31" s="69">
        <v>11100000</v>
      </c>
      <c r="J31" s="70" t="s">
        <v>79</v>
      </c>
      <c r="K31" s="69">
        <f t="shared" si="0"/>
        <v>11102000</v>
      </c>
      <c r="L31" s="69" t="s">
        <v>166</v>
      </c>
      <c r="M31" s="69" t="s">
        <v>317</v>
      </c>
      <c r="N31" s="70" t="s">
        <v>3571</v>
      </c>
      <c r="O31" s="69" t="str">
        <f t="shared" si="1"/>
        <v>N/A</v>
      </c>
      <c r="P31" s="70" t="s">
        <v>28</v>
      </c>
      <c r="Q31" s="69" t="str">
        <f t="shared" si="2"/>
        <v>25540365</v>
      </c>
      <c r="R31" s="69" t="s">
        <v>3104</v>
      </c>
      <c r="S31" s="64" t="s">
        <v>28</v>
      </c>
      <c r="T31" s="64" t="s">
        <v>28</v>
      </c>
      <c r="U31" s="5" t="str">
        <f t="shared" si="3"/>
        <v>704</v>
      </c>
      <c r="V31" s="70" t="s">
        <v>1957</v>
      </c>
      <c r="W31" s="5" t="str">
        <f t="shared" si="4"/>
        <v>Asia</v>
      </c>
      <c r="X31" s="71" t="s">
        <v>28</v>
      </c>
      <c r="Y31" s="64" t="s">
        <v>28</v>
      </c>
      <c r="Z31" s="64" t="s">
        <v>28</v>
      </c>
      <c r="AA31" s="70" t="s">
        <v>2455</v>
      </c>
      <c r="AB31" s="65" t="s">
        <v>3743</v>
      </c>
      <c r="AC31" s="98" t="s">
        <v>3744</v>
      </c>
      <c r="AD31" s="73">
        <v>41128</v>
      </c>
      <c r="AE31" s="72" t="s">
        <v>3843</v>
      </c>
      <c r="AF31" s="73">
        <v>41851</v>
      </c>
      <c r="AG31" s="72" t="s">
        <v>4789</v>
      </c>
      <c r="AH31" s="64" t="s">
        <v>28</v>
      </c>
      <c r="AI31" s="64" t="s">
        <v>28</v>
      </c>
      <c r="AJ31" s="64" t="s">
        <v>3847</v>
      </c>
      <c r="AK31" s="72" t="s">
        <v>28</v>
      </c>
      <c r="AL31" s="72" t="s">
        <v>28</v>
      </c>
      <c r="AM31" s="72" t="s">
        <v>28</v>
      </c>
      <c r="AN31" s="72" t="s">
        <v>28</v>
      </c>
      <c r="AO31" s="64" t="s">
        <v>28</v>
      </c>
    </row>
    <row r="32" spans="1:41" s="74" customFormat="1" ht="42" x14ac:dyDescent="0.25">
      <c r="A32" s="64">
        <v>31</v>
      </c>
      <c r="B32" s="64">
        <v>55110700412</v>
      </c>
      <c r="C32" s="64" t="s">
        <v>17</v>
      </c>
      <c r="D32" s="98" t="s">
        <v>4879</v>
      </c>
      <c r="E32" s="98" t="s">
        <v>28</v>
      </c>
      <c r="F32" s="98" t="s">
        <v>4880</v>
      </c>
      <c r="G32" s="64" t="s">
        <v>3720</v>
      </c>
      <c r="H32" s="64" t="s">
        <v>3719</v>
      </c>
      <c r="I32" s="69">
        <v>11100000</v>
      </c>
      <c r="J32" s="70" t="s">
        <v>79</v>
      </c>
      <c r="K32" s="69">
        <f t="shared" si="0"/>
        <v>11102000</v>
      </c>
      <c r="L32" s="69" t="s">
        <v>166</v>
      </c>
      <c r="M32" s="69" t="s">
        <v>317</v>
      </c>
      <c r="N32" s="70" t="s">
        <v>3571</v>
      </c>
      <c r="O32" s="69" t="str">
        <f t="shared" si="1"/>
        <v>N/A</v>
      </c>
      <c r="P32" s="70" t="s">
        <v>28</v>
      </c>
      <c r="Q32" s="69" t="str">
        <f t="shared" si="2"/>
        <v>25540365</v>
      </c>
      <c r="R32" s="69" t="s">
        <v>3104</v>
      </c>
      <c r="S32" s="64" t="s">
        <v>28</v>
      </c>
      <c r="T32" s="64" t="s">
        <v>28</v>
      </c>
      <c r="U32" s="5" t="str">
        <f t="shared" si="3"/>
        <v>764</v>
      </c>
      <c r="V32" s="70" t="s">
        <v>1989</v>
      </c>
      <c r="W32" s="5" t="str">
        <f t="shared" si="4"/>
        <v>Asia</v>
      </c>
      <c r="X32" s="71" t="s">
        <v>28</v>
      </c>
      <c r="Y32" s="64" t="s">
        <v>28</v>
      </c>
      <c r="Z32" s="64" t="s">
        <v>28</v>
      </c>
      <c r="AA32" s="70" t="s">
        <v>2335</v>
      </c>
      <c r="AB32" s="65" t="s">
        <v>4881</v>
      </c>
      <c r="AC32" s="98" t="s">
        <v>4882</v>
      </c>
      <c r="AD32" s="73">
        <v>41128</v>
      </c>
      <c r="AE32" s="72" t="s">
        <v>3843</v>
      </c>
      <c r="AF32" s="73">
        <v>41803</v>
      </c>
      <c r="AG32" s="72" t="s">
        <v>4789</v>
      </c>
      <c r="AH32" s="64" t="s">
        <v>28</v>
      </c>
      <c r="AI32" s="64" t="s">
        <v>28</v>
      </c>
      <c r="AJ32" s="64" t="s">
        <v>3848</v>
      </c>
      <c r="AK32" s="72" t="s">
        <v>28</v>
      </c>
      <c r="AL32" s="72" t="s">
        <v>28</v>
      </c>
      <c r="AM32" s="72" t="s">
        <v>28</v>
      </c>
      <c r="AN32" s="72" t="s">
        <v>28</v>
      </c>
      <c r="AO32" s="64" t="s">
        <v>28</v>
      </c>
    </row>
    <row r="33" spans="1:41" s="74" customFormat="1" ht="42" x14ac:dyDescent="0.25">
      <c r="A33" s="64">
        <v>32</v>
      </c>
      <c r="B33" s="64">
        <v>55110700413</v>
      </c>
      <c r="C33" s="64" t="s">
        <v>17</v>
      </c>
      <c r="D33" s="98" t="s">
        <v>4883</v>
      </c>
      <c r="E33" s="98" t="s">
        <v>28</v>
      </c>
      <c r="F33" s="98" t="s">
        <v>4884</v>
      </c>
      <c r="G33" s="64" t="s">
        <v>3720</v>
      </c>
      <c r="H33" s="64" t="s">
        <v>3719</v>
      </c>
      <c r="I33" s="69">
        <v>11100000</v>
      </c>
      <c r="J33" s="70" t="s">
        <v>79</v>
      </c>
      <c r="K33" s="69">
        <f t="shared" si="0"/>
        <v>11102000</v>
      </c>
      <c r="L33" s="69" t="s">
        <v>166</v>
      </c>
      <c r="M33" s="69" t="s">
        <v>317</v>
      </c>
      <c r="N33" s="70" t="s">
        <v>3571</v>
      </c>
      <c r="O33" s="69" t="str">
        <f t="shared" si="1"/>
        <v>N/A</v>
      </c>
      <c r="P33" s="70" t="s">
        <v>28</v>
      </c>
      <c r="Q33" s="69" t="str">
        <f t="shared" si="2"/>
        <v>25540365</v>
      </c>
      <c r="R33" s="69" t="s">
        <v>3104</v>
      </c>
      <c r="S33" s="64" t="s">
        <v>28</v>
      </c>
      <c r="T33" s="64" t="s">
        <v>28</v>
      </c>
      <c r="U33" s="5" t="str">
        <f t="shared" si="3"/>
        <v>764</v>
      </c>
      <c r="V33" s="70" t="s">
        <v>1989</v>
      </c>
      <c r="W33" s="5" t="str">
        <f t="shared" si="4"/>
        <v>Asia</v>
      </c>
      <c r="X33" s="71" t="s">
        <v>28</v>
      </c>
      <c r="Y33" s="64" t="s">
        <v>28</v>
      </c>
      <c r="Z33" s="64" t="s">
        <v>28</v>
      </c>
      <c r="AA33" s="70" t="s">
        <v>2318</v>
      </c>
      <c r="AB33" s="65" t="s">
        <v>4885</v>
      </c>
      <c r="AC33" s="98" t="s">
        <v>4886</v>
      </c>
      <c r="AD33" s="73">
        <v>41128</v>
      </c>
      <c r="AE33" s="72" t="s">
        <v>3843</v>
      </c>
      <c r="AF33" s="73">
        <v>41739</v>
      </c>
      <c r="AG33" s="72" t="s">
        <v>3840</v>
      </c>
      <c r="AH33" s="64" t="s">
        <v>28</v>
      </c>
      <c r="AI33" s="64" t="s">
        <v>28</v>
      </c>
      <c r="AJ33" s="64" t="s">
        <v>3848</v>
      </c>
      <c r="AK33" s="72" t="s">
        <v>28</v>
      </c>
      <c r="AL33" s="72" t="s">
        <v>28</v>
      </c>
      <c r="AM33" s="72" t="s">
        <v>28</v>
      </c>
      <c r="AN33" s="72" t="s">
        <v>28</v>
      </c>
      <c r="AO33" s="64" t="s">
        <v>28</v>
      </c>
    </row>
    <row r="34" spans="1:41" s="74" customFormat="1" ht="42" x14ac:dyDescent="0.25">
      <c r="A34" s="64">
        <v>33</v>
      </c>
      <c r="B34" s="64">
        <v>55110800106</v>
      </c>
      <c r="C34" s="64" t="s">
        <v>3</v>
      </c>
      <c r="D34" s="98" t="s">
        <v>3610</v>
      </c>
      <c r="E34" s="98" t="s">
        <v>28</v>
      </c>
      <c r="F34" s="98" t="s">
        <v>3674</v>
      </c>
      <c r="G34" s="64" t="s">
        <v>3718</v>
      </c>
      <c r="H34" s="64" t="s">
        <v>3719</v>
      </c>
      <c r="I34" s="69">
        <v>11100000</v>
      </c>
      <c r="J34" s="70" t="s">
        <v>79</v>
      </c>
      <c r="K34" s="69">
        <f t="shared" si="0"/>
        <v>11102000</v>
      </c>
      <c r="L34" s="69" t="s">
        <v>166</v>
      </c>
      <c r="M34" s="69" t="s">
        <v>3366</v>
      </c>
      <c r="N34" s="70" t="s">
        <v>3367</v>
      </c>
      <c r="O34" s="69" t="str">
        <f t="shared" si="1"/>
        <v>N/A</v>
      </c>
      <c r="P34" s="70" t="s">
        <v>28</v>
      </c>
      <c r="Q34" s="69" t="str">
        <f t="shared" si="2"/>
        <v>25540363</v>
      </c>
      <c r="R34" s="69" t="s">
        <v>3103</v>
      </c>
      <c r="S34" s="64" t="s">
        <v>28</v>
      </c>
      <c r="T34" s="64" t="s">
        <v>28</v>
      </c>
      <c r="U34" s="5" t="str">
        <f t="shared" si="3"/>
        <v>704</v>
      </c>
      <c r="V34" s="70" t="s">
        <v>1957</v>
      </c>
      <c r="W34" s="5" t="str">
        <f t="shared" si="4"/>
        <v>Asia</v>
      </c>
      <c r="X34" s="71" t="s">
        <v>28</v>
      </c>
      <c r="Y34" s="64" t="s">
        <v>28</v>
      </c>
      <c r="Z34" s="64" t="s">
        <v>28</v>
      </c>
      <c r="AA34" s="70" t="s">
        <v>2455</v>
      </c>
      <c r="AB34" s="65" t="s">
        <v>3745</v>
      </c>
      <c r="AC34" s="98" t="s">
        <v>28</v>
      </c>
      <c r="AD34" s="73">
        <v>41208</v>
      </c>
      <c r="AE34" s="72" t="s">
        <v>3843</v>
      </c>
      <c r="AF34" s="73">
        <v>41851</v>
      </c>
      <c r="AG34" s="72" t="s">
        <v>4789</v>
      </c>
      <c r="AH34" s="64" t="s">
        <v>28</v>
      </c>
      <c r="AI34" s="64" t="s">
        <v>28</v>
      </c>
      <c r="AJ34" s="64" t="s">
        <v>3847</v>
      </c>
      <c r="AK34" s="72" t="s">
        <v>28</v>
      </c>
      <c r="AL34" s="72" t="s">
        <v>28</v>
      </c>
      <c r="AM34" s="72" t="s">
        <v>28</v>
      </c>
      <c r="AN34" s="72" t="s">
        <v>28</v>
      </c>
      <c r="AO34" s="64" t="s">
        <v>28</v>
      </c>
    </row>
    <row r="35" spans="1:41" s="74" customFormat="1" ht="42" x14ac:dyDescent="0.25">
      <c r="A35" s="64">
        <v>34</v>
      </c>
      <c r="B35" s="64">
        <v>55110800107</v>
      </c>
      <c r="C35" s="64" t="s">
        <v>17</v>
      </c>
      <c r="D35" s="98" t="s">
        <v>3611</v>
      </c>
      <c r="E35" s="98" t="s">
        <v>28</v>
      </c>
      <c r="F35" s="98" t="s">
        <v>3675</v>
      </c>
      <c r="G35" s="64" t="s">
        <v>3718</v>
      </c>
      <c r="H35" s="64" t="s">
        <v>3719</v>
      </c>
      <c r="I35" s="69">
        <v>11100000</v>
      </c>
      <c r="J35" s="70" t="s">
        <v>79</v>
      </c>
      <c r="K35" s="69">
        <f t="shared" si="0"/>
        <v>11102000</v>
      </c>
      <c r="L35" s="69" t="s">
        <v>166</v>
      </c>
      <c r="M35" s="69" t="s">
        <v>3366</v>
      </c>
      <c r="N35" s="70" t="s">
        <v>3367</v>
      </c>
      <c r="O35" s="69" t="str">
        <f t="shared" si="1"/>
        <v>N/A</v>
      </c>
      <c r="P35" s="70" t="s">
        <v>28</v>
      </c>
      <c r="Q35" s="69" t="str">
        <f t="shared" si="2"/>
        <v>25540363</v>
      </c>
      <c r="R35" s="69" t="s">
        <v>3103</v>
      </c>
      <c r="S35" s="64" t="s">
        <v>28</v>
      </c>
      <c r="T35" s="64" t="s">
        <v>28</v>
      </c>
      <c r="U35" s="5" t="str">
        <f t="shared" si="3"/>
        <v>364</v>
      </c>
      <c r="V35" s="70" t="s">
        <v>1761</v>
      </c>
      <c r="W35" s="5" t="str">
        <f t="shared" si="4"/>
        <v>Asia</v>
      </c>
      <c r="X35" s="71" t="s">
        <v>28</v>
      </c>
      <c r="Y35" s="64" t="s">
        <v>28</v>
      </c>
      <c r="Z35" s="64" t="s">
        <v>28</v>
      </c>
      <c r="AA35" s="70" t="s">
        <v>2378</v>
      </c>
      <c r="AB35" s="65" t="s">
        <v>3746</v>
      </c>
      <c r="AC35" s="98" t="s">
        <v>3747</v>
      </c>
      <c r="AD35" s="73">
        <v>41280</v>
      </c>
      <c r="AE35" s="72" t="s">
        <v>3841</v>
      </c>
      <c r="AF35" s="73">
        <v>41851</v>
      </c>
      <c r="AG35" s="72" t="s">
        <v>4789</v>
      </c>
      <c r="AH35" s="64" t="s">
        <v>28</v>
      </c>
      <c r="AI35" s="64" t="s">
        <v>28</v>
      </c>
      <c r="AJ35" s="64" t="s">
        <v>3847</v>
      </c>
      <c r="AK35" s="72" t="s">
        <v>28</v>
      </c>
      <c r="AL35" s="72" t="s">
        <v>28</v>
      </c>
      <c r="AM35" s="72" t="s">
        <v>28</v>
      </c>
      <c r="AN35" s="72" t="s">
        <v>28</v>
      </c>
      <c r="AO35" s="64" t="s">
        <v>28</v>
      </c>
    </row>
    <row r="36" spans="1:41" s="74" customFormat="1" ht="42" x14ac:dyDescent="0.25">
      <c r="A36" s="64">
        <v>35</v>
      </c>
      <c r="B36" s="64">
        <v>55120500002</v>
      </c>
      <c r="C36" s="64" t="s">
        <v>17</v>
      </c>
      <c r="D36" s="98" t="s">
        <v>3612</v>
      </c>
      <c r="E36" s="98" t="s">
        <v>28</v>
      </c>
      <c r="F36" s="98" t="s">
        <v>3676</v>
      </c>
      <c r="G36" s="64" t="s">
        <v>3721</v>
      </c>
      <c r="H36" s="64" t="s">
        <v>3719</v>
      </c>
      <c r="I36" s="69">
        <v>11200000</v>
      </c>
      <c r="J36" s="70" t="s">
        <v>81</v>
      </c>
      <c r="K36" s="69">
        <f t="shared" ref="K36:K1049" si="19">IF(ISBLANK(L36),"",INDEX(DEPARTMENT_CODE,MATCH(L36,DEPT_NAME_EN,0)))</f>
        <v>11202000</v>
      </c>
      <c r="L36" s="69" t="s">
        <v>174</v>
      </c>
      <c r="M36" s="69" t="s">
        <v>319</v>
      </c>
      <c r="N36" s="70" t="s">
        <v>3550</v>
      </c>
      <c r="O36" s="69" t="str">
        <f t="shared" ref="O36:O1050" si="20">IF(ISBLANK(P36),"",INDEX(FOS_Code,MATCH(P36,FOS_Name_En,0)))</f>
        <v>N/A</v>
      </c>
      <c r="P36" s="70" t="s">
        <v>28</v>
      </c>
      <c r="Q36" s="69" t="str">
        <f t="shared" ref="Q36:Q1043" si="21">IF(ISBLANK(R36),"",INDEX(Program_Project_Code,MATCH(R36,Program_Project_Name,0)))</f>
        <v>25540369</v>
      </c>
      <c r="R36" s="69" t="s">
        <v>2680</v>
      </c>
      <c r="S36" s="64" t="s">
        <v>28</v>
      </c>
      <c r="T36" s="64" t="s">
        <v>28</v>
      </c>
      <c r="U36" s="5" t="str">
        <f t="shared" ref="U36:U1042" si="22">IF(ISBLANK(V36),"",INDEX(Country_Code,MATCH(V36,Country_Name,0)))</f>
        <v>158</v>
      </c>
      <c r="V36" s="70" t="s">
        <v>1642</v>
      </c>
      <c r="W36" s="5" t="str">
        <f t="shared" ref="W36:W1039" si="23">IF(ISBLANK(V36),"",INDEX(Continents,MATCH(V36,Country_Name,0)))</f>
        <v>Asia</v>
      </c>
      <c r="X36" s="71" t="s">
        <v>28</v>
      </c>
      <c r="Y36" s="64" t="s">
        <v>28</v>
      </c>
      <c r="Z36" s="64" t="s">
        <v>28</v>
      </c>
      <c r="AA36" s="70" t="s">
        <v>2339</v>
      </c>
      <c r="AB36" s="65" t="s">
        <v>3748</v>
      </c>
      <c r="AC36" s="98" t="s">
        <v>3749</v>
      </c>
      <c r="AD36" s="73">
        <v>41061</v>
      </c>
      <c r="AE36" s="72" t="s">
        <v>3843</v>
      </c>
      <c r="AF36" s="73">
        <v>41851</v>
      </c>
      <c r="AG36" s="72" t="s">
        <v>4789</v>
      </c>
      <c r="AH36" s="64" t="s">
        <v>28</v>
      </c>
      <c r="AI36" s="64" t="s">
        <v>28</v>
      </c>
      <c r="AJ36" s="64" t="s">
        <v>3847</v>
      </c>
      <c r="AK36" s="72" t="s">
        <v>28</v>
      </c>
      <c r="AL36" s="72" t="s">
        <v>28</v>
      </c>
      <c r="AM36" s="72" t="s">
        <v>28</v>
      </c>
      <c r="AN36" s="72" t="s">
        <v>28</v>
      </c>
      <c r="AO36" s="64" t="s">
        <v>28</v>
      </c>
    </row>
    <row r="37" spans="1:41" s="74" customFormat="1" ht="42" x14ac:dyDescent="0.25">
      <c r="A37" s="64">
        <v>36</v>
      </c>
      <c r="B37" s="64">
        <v>55120500653</v>
      </c>
      <c r="C37" s="64" t="s">
        <v>3</v>
      </c>
      <c r="D37" s="98" t="s">
        <v>3613</v>
      </c>
      <c r="E37" s="98" t="s">
        <v>28</v>
      </c>
      <c r="F37" s="98" t="s">
        <v>3677</v>
      </c>
      <c r="G37" s="64" t="s">
        <v>3721</v>
      </c>
      <c r="H37" s="64" t="s">
        <v>3719</v>
      </c>
      <c r="I37" s="69">
        <v>11200000</v>
      </c>
      <c r="J37" s="70" t="s">
        <v>81</v>
      </c>
      <c r="K37" s="69">
        <f t="shared" si="19"/>
        <v>11206000</v>
      </c>
      <c r="L37" s="69" t="s">
        <v>180</v>
      </c>
      <c r="M37" s="69" t="s">
        <v>335</v>
      </c>
      <c r="N37" s="70" t="s">
        <v>3551</v>
      </c>
      <c r="O37" s="69" t="str">
        <f t="shared" si="20"/>
        <v>N/A</v>
      </c>
      <c r="P37" s="70" t="s">
        <v>28</v>
      </c>
      <c r="Q37" s="69" t="str">
        <f t="shared" si="21"/>
        <v>25540380</v>
      </c>
      <c r="R37" s="69" t="s">
        <v>2756</v>
      </c>
      <c r="S37" s="64" t="s">
        <v>28</v>
      </c>
      <c r="T37" s="64" t="s">
        <v>28</v>
      </c>
      <c r="U37" s="5" t="str">
        <f t="shared" si="22"/>
        <v>458</v>
      </c>
      <c r="V37" s="70" t="s">
        <v>21</v>
      </c>
      <c r="W37" s="5" t="str">
        <f t="shared" si="23"/>
        <v>Asia</v>
      </c>
      <c r="X37" s="71" t="s">
        <v>28</v>
      </c>
      <c r="Y37" s="64" t="s">
        <v>28</v>
      </c>
      <c r="Z37" s="64" t="s">
        <v>28</v>
      </c>
      <c r="AA37" s="70" t="s">
        <v>20</v>
      </c>
      <c r="AB37" s="65" t="s">
        <v>3750</v>
      </c>
      <c r="AC37" s="98" t="s">
        <v>3751</v>
      </c>
      <c r="AD37" s="73">
        <v>41128</v>
      </c>
      <c r="AE37" s="72" t="s">
        <v>3843</v>
      </c>
      <c r="AF37" s="73">
        <v>41851</v>
      </c>
      <c r="AG37" s="72" t="s">
        <v>4789</v>
      </c>
      <c r="AH37" s="64" t="s">
        <v>28</v>
      </c>
      <c r="AI37" s="64" t="s">
        <v>28</v>
      </c>
      <c r="AJ37" s="64" t="s">
        <v>3847</v>
      </c>
      <c r="AK37" s="72" t="s">
        <v>28</v>
      </c>
      <c r="AL37" s="72" t="s">
        <v>28</v>
      </c>
      <c r="AM37" s="72" t="s">
        <v>28</v>
      </c>
      <c r="AN37" s="72" t="s">
        <v>28</v>
      </c>
      <c r="AO37" s="64" t="s">
        <v>28</v>
      </c>
    </row>
    <row r="38" spans="1:41" s="74" customFormat="1" ht="42" x14ac:dyDescent="0.25">
      <c r="A38" s="64">
        <v>37</v>
      </c>
      <c r="B38" s="64">
        <v>55120700002</v>
      </c>
      <c r="C38" s="64" t="s">
        <v>17</v>
      </c>
      <c r="D38" s="98" t="s">
        <v>4887</v>
      </c>
      <c r="E38" s="98" t="s">
        <v>28</v>
      </c>
      <c r="F38" s="98" t="s">
        <v>4888</v>
      </c>
      <c r="G38" s="64" t="s">
        <v>3720</v>
      </c>
      <c r="H38" s="64" t="s">
        <v>3719</v>
      </c>
      <c r="I38" s="69">
        <v>11200000</v>
      </c>
      <c r="J38" s="70" t="s">
        <v>81</v>
      </c>
      <c r="K38" s="69" t="str">
        <f t="shared" si="19"/>
        <v>N/A</v>
      </c>
      <c r="L38" s="69" t="s">
        <v>28</v>
      </c>
      <c r="M38" s="69" t="s">
        <v>3468</v>
      </c>
      <c r="N38" s="70" t="s">
        <v>3469</v>
      </c>
      <c r="O38" s="69">
        <f t="shared" si="20"/>
        <v>11200007</v>
      </c>
      <c r="P38" s="70" t="s">
        <v>2641</v>
      </c>
      <c r="Q38" s="69" t="str">
        <f t="shared" si="21"/>
        <v>25540393</v>
      </c>
      <c r="R38" s="69" t="s">
        <v>2827</v>
      </c>
      <c r="S38" s="64" t="s">
        <v>28</v>
      </c>
      <c r="T38" s="64" t="s">
        <v>28</v>
      </c>
      <c r="U38" s="5" t="str">
        <f t="shared" si="22"/>
        <v>764</v>
      </c>
      <c r="V38" s="70" t="s">
        <v>1989</v>
      </c>
      <c r="W38" s="5" t="str">
        <f t="shared" si="23"/>
        <v>Asia</v>
      </c>
      <c r="X38" s="71" t="s">
        <v>28</v>
      </c>
      <c r="Y38" s="64" t="s">
        <v>28</v>
      </c>
      <c r="Z38" s="64" t="s">
        <v>28</v>
      </c>
      <c r="AA38" s="70" t="s">
        <v>2420</v>
      </c>
      <c r="AB38" s="65" t="s">
        <v>4889</v>
      </c>
      <c r="AC38" s="98" t="s">
        <v>4890</v>
      </c>
      <c r="AD38" s="73">
        <v>41128</v>
      </c>
      <c r="AE38" s="72" t="s">
        <v>3843</v>
      </c>
      <c r="AF38" s="73">
        <v>41792</v>
      </c>
      <c r="AG38" s="72" t="s">
        <v>4789</v>
      </c>
      <c r="AH38" s="64" t="s">
        <v>28</v>
      </c>
      <c r="AI38" s="64" t="s">
        <v>28</v>
      </c>
      <c r="AJ38" s="64" t="s">
        <v>3848</v>
      </c>
      <c r="AK38" s="72" t="s">
        <v>28</v>
      </c>
      <c r="AL38" s="72" t="s">
        <v>28</v>
      </c>
      <c r="AM38" s="72" t="s">
        <v>28</v>
      </c>
      <c r="AN38" s="72" t="s">
        <v>28</v>
      </c>
      <c r="AO38" s="64" t="s">
        <v>28</v>
      </c>
    </row>
    <row r="39" spans="1:41" s="74" customFormat="1" ht="42" x14ac:dyDescent="0.25">
      <c r="A39" s="64">
        <v>38</v>
      </c>
      <c r="B39" s="64">
        <v>55120700003</v>
      </c>
      <c r="C39" s="64" t="s">
        <v>17</v>
      </c>
      <c r="D39" s="98" t="s">
        <v>3614</v>
      </c>
      <c r="E39" s="98" t="s">
        <v>28</v>
      </c>
      <c r="F39" s="98" t="s">
        <v>3678</v>
      </c>
      <c r="G39" s="64" t="s">
        <v>3720</v>
      </c>
      <c r="H39" s="64" t="s">
        <v>3719</v>
      </c>
      <c r="I39" s="69">
        <v>11200000</v>
      </c>
      <c r="J39" s="70" t="s">
        <v>81</v>
      </c>
      <c r="K39" s="69" t="str">
        <f t="shared" si="19"/>
        <v>N/A</v>
      </c>
      <c r="L39" s="69" t="s">
        <v>28</v>
      </c>
      <c r="M39" s="69" t="s">
        <v>3468</v>
      </c>
      <c r="N39" s="70" t="s">
        <v>3469</v>
      </c>
      <c r="O39" s="69">
        <f t="shared" si="20"/>
        <v>11200007</v>
      </c>
      <c r="P39" s="70" t="s">
        <v>2641</v>
      </c>
      <c r="Q39" s="69" t="str">
        <f t="shared" si="21"/>
        <v>25540393</v>
      </c>
      <c r="R39" s="69" t="s">
        <v>2827</v>
      </c>
      <c r="S39" s="64" t="s">
        <v>28</v>
      </c>
      <c r="T39" s="64" t="s">
        <v>28</v>
      </c>
      <c r="U39" s="5" t="str">
        <f t="shared" si="22"/>
        <v>250</v>
      </c>
      <c r="V39" s="70" t="s">
        <v>19</v>
      </c>
      <c r="W39" s="5" t="str">
        <f t="shared" si="23"/>
        <v>Europe</v>
      </c>
      <c r="X39" s="71" t="s">
        <v>28</v>
      </c>
      <c r="Y39" s="64" t="s">
        <v>28</v>
      </c>
      <c r="Z39" s="64" t="s">
        <v>28</v>
      </c>
      <c r="AA39" s="70" t="s">
        <v>18</v>
      </c>
      <c r="AB39" s="65" t="s">
        <v>3752</v>
      </c>
      <c r="AC39" s="98" t="s">
        <v>3753</v>
      </c>
      <c r="AD39" s="73">
        <v>41208</v>
      </c>
      <c r="AE39" s="72" t="s">
        <v>3843</v>
      </c>
      <c r="AF39" s="73">
        <v>41851</v>
      </c>
      <c r="AG39" s="72" t="s">
        <v>4789</v>
      </c>
      <c r="AH39" s="64" t="s">
        <v>28</v>
      </c>
      <c r="AI39" s="64" t="s">
        <v>28</v>
      </c>
      <c r="AJ39" s="64" t="s">
        <v>3847</v>
      </c>
      <c r="AK39" s="72" t="s">
        <v>28</v>
      </c>
      <c r="AL39" s="72" t="s">
        <v>28</v>
      </c>
      <c r="AM39" s="72" t="s">
        <v>28</v>
      </c>
      <c r="AN39" s="72" t="s">
        <v>28</v>
      </c>
      <c r="AO39" s="64" t="s">
        <v>28</v>
      </c>
    </row>
    <row r="40" spans="1:41" s="74" customFormat="1" ht="42" x14ac:dyDescent="0.25">
      <c r="A40" s="64">
        <v>39</v>
      </c>
      <c r="B40" s="64">
        <v>55120700004</v>
      </c>
      <c r="C40" s="64" t="s">
        <v>17</v>
      </c>
      <c r="D40" s="98" t="s">
        <v>3615</v>
      </c>
      <c r="E40" s="98" t="s">
        <v>28</v>
      </c>
      <c r="F40" s="98" t="s">
        <v>3679</v>
      </c>
      <c r="G40" s="64" t="s">
        <v>3720</v>
      </c>
      <c r="H40" s="64" t="s">
        <v>3719</v>
      </c>
      <c r="I40" s="69">
        <v>11200000</v>
      </c>
      <c r="J40" s="70" t="s">
        <v>81</v>
      </c>
      <c r="K40" s="69" t="str">
        <f t="shared" si="19"/>
        <v>N/A</v>
      </c>
      <c r="L40" s="69" t="s">
        <v>28</v>
      </c>
      <c r="M40" s="69" t="s">
        <v>3468</v>
      </c>
      <c r="N40" s="70" t="s">
        <v>3469</v>
      </c>
      <c r="O40" s="69">
        <f t="shared" si="20"/>
        <v>11200007</v>
      </c>
      <c r="P40" s="70" t="s">
        <v>2641</v>
      </c>
      <c r="Q40" s="69" t="str">
        <f t="shared" si="21"/>
        <v>25540393</v>
      </c>
      <c r="R40" s="69" t="s">
        <v>2827</v>
      </c>
      <c r="S40" s="64" t="s">
        <v>28</v>
      </c>
      <c r="T40" s="64" t="s">
        <v>28</v>
      </c>
      <c r="U40" s="5" t="str">
        <f t="shared" si="22"/>
        <v>724</v>
      </c>
      <c r="V40" s="70" t="s">
        <v>1967</v>
      </c>
      <c r="W40" s="5" t="str">
        <f t="shared" si="23"/>
        <v>Europe</v>
      </c>
      <c r="X40" s="71" t="s">
        <v>28</v>
      </c>
      <c r="Y40" s="64" t="s">
        <v>28</v>
      </c>
      <c r="Z40" s="64" t="s">
        <v>28</v>
      </c>
      <c r="AA40" s="70" t="s">
        <v>2460</v>
      </c>
      <c r="AB40" s="65" t="s">
        <v>3754</v>
      </c>
      <c r="AC40" s="98" t="s">
        <v>3755</v>
      </c>
      <c r="AD40" s="73">
        <v>41097</v>
      </c>
      <c r="AE40" s="72" t="s">
        <v>3843</v>
      </c>
      <c r="AF40" s="73">
        <v>41851</v>
      </c>
      <c r="AG40" s="72" t="s">
        <v>4789</v>
      </c>
      <c r="AH40" s="64" t="s">
        <v>28</v>
      </c>
      <c r="AI40" s="64" t="s">
        <v>28</v>
      </c>
      <c r="AJ40" s="64" t="s">
        <v>3847</v>
      </c>
      <c r="AK40" s="72" t="s">
        <v>28</v>
      </c>
      <c r="AL40" s="72" t="s">
        <v>28</v>
      </c>
      <c r="AM40" s="72" t="s">
        <v>28</v>
      </c>
      <c r="AN40" s="72" t="s">
        <v>28</v>
      </c>
      <c r="AO40" s="64" t="s">
        <v>28</v>
      </c>
    </row>
    <row r="41" spans="1:41" s="74" customFormat="1" ht="42" x14ac:dyDescent="0.25">
      <c r="A41" s="64">
        <v>40</v>
      </c>
      <c r="B41" s="64">
        <v>55120700016</v>
      </c>
      <c r="C41" s="64" t="s">
        <v>17</v>
      </c>
      <c r="D41" s="98" t="s">
        <v>3616</v>
      </c>
      <c r="E41" s="98" t="s">
        <v>28</v>
      </c>
      <c r="F41" s="98" t="s">
        <v>3680</v>
      </c>
      <c r="G41" s="64" t="s">
        <v>3720</v>
      </c>
      <c r="H41" s="64" t="s">
        <v>3719</v>
      </c>
      <c r="I41" s="69">
        <v>11200000</v>
      </c>
      <c r="J41" s="70" t="s">
        <v>81</v>
      </c>
      <c r="K41" s="69" t="str">
        <f t="shared" si="19"/>
        <v>N/A</v>
      </c>
      <c r="L41" s="69" t="s">
        <v>28</v>
      </c>
      <c r="M41" s="69" t="s">
        <v>3468</v>
      </c>
      <c r="N41" s="70" t="s">
        <v>3469</v>
      </c>
      <c r="O41" s="69">
        <f t="shared" si="20"/>
        <v>11200007</v>
      </c>
      <c r="P41" s="70" t="s">
        <v>2641</v>
      </c>
      <c r="Q41" s="69" t="str">
        <f t="shared" si="21"/>
        <v>25540393</v>
      </c>
      <c r="R41" s="69" t="s">
        <v>2827</v>
      </c>
      <c r="S41" s="64" t="s">
        <v>28</v>
      </c>
      <c r="T41" s="64" t="s">
        <v>28</v>
      </c>
      <c r="U41" s="5" t="str">
        <f t="shared" si="22"/>
        <v>392</v>
      </c>
      <c r="V41" s="70" t="s">
        <v>37</v>
      </c>
      <c r="W41" s="5" t="str">
        <f t="shared" si="23"/>
        <v>Asia</v>
      </c>
      <c r="X41" s="71" t="s">
        <v>28</v>
      </c>
      <c r="Y41" s="64" t="s">
        <v>28</v>
      </c>
      <c r="Z41" s="64" t="s">
        <v>28</v>
      </c>
      <c r="AA41" s="70" t="s">
        <v>24</v>
      </c>
      <c r="AB41" s="65" t="s">
        <v>3756</v>
      </c>
      <c r="AC41" s="98" t="s">
        <v>3757</v>
      </c>
      <c r="AD41" s="73">
        <v>41298</v>
      </c>
      <c r="AE41" s="72" t="s">
        <v>3841</v>
      </c>
      <c r="AF41" s="73">
        <v>41851</v>
      </c>
      <c r="AG41" s="72" t="s">
        <v>4789</v>
      </c>
      <c r="AH41" s="64" t="s">
        <v>28</v>
      </c>
      <c r="AI41" s="64" t="s">
        <v>28</v>
      </c>
      <c r="AJ41" s="64" t="s">
        <v>3847</v>
      </c>
      <c r="AK41" s="72" t="s">
        <v>28</v>
      </c>
      <c r="AL41" s="72" t="s">
        <v>28</v>
      </c>
      <c r="AM41" s="72" t="s">
        <v>28</v>
      </c>
      <c r="AN41" s="72" t="s">
        <v>28</v>
      </c>
      <c r="AO41" s="64" t="s">
        <v>28</v>
      </c>
    </row>
    <row r="42" spans="1:41" s="74" customFormat="1" ht="42" x14ac:dyDescent="0.25">
      <c r="A42" s="64">
        <v>41</v>
      </c>
      <c r="B42" s="64">
        <v>55120700201</v>
      </c>
      <c r="C42" s="64" t="s">
        <v>3</v>
      </c>
      <c r="D42" s="98" t="s">
        <v>4891</v>
      </c>
      <c r="E42" s="98" t="s">
        <v>28</v>
      </c>
      <c r="F42" s="98" t="s">
        <v>4892</v>
      </c>
      <c r="G42" s="64" t="s">
        <v>3720</v>
      </c>
      <c r="H42" s="64" t="s">
        <v>3719</v>
      </c>
      <c r="I42" s="69">
        <v>11200000</v>
      </c>
      <c r="J42" s="70" t="s">
        <v>81</v>
      </c>
      <c r="K42" s="69" t="str">
        <f t="shared" si="19"/>
        <v>N/A</v>
      </c>
      <c r="L42" s="69" t="s">
        <v>28</v>
      </c>
      <c r="M42" s="69" t="s">
        <v>3459</v>
      </c>
      <c r="N42" s="70" t="s">
        <v>3460</v>
      </c>
      <c r="O42" s="69">
        <f t="shared" si="20"/>
        <v>11200007</v>
      </c>
      <c r="P42" s="70" t="s">
        <v>2641</v>
      </c>
      <c r="Q42" s="69" t="str">
        <f t="shared" si="21"/>
        <v>25540395</v>
      </c>
      <c r="R42" s="69" t="s">
        <v>2826</v>
      </c>
      <c r="S42" s="64" t="s">
        <v>28</v>
      </c>
      <c r="T42" s="64" t="s">
        <v>28</v>
      </c>
      <c r="U42" s="5" t="str">
        <f t="shared" si="22"/>
        <v>246</v>
      </c>
      <c r="V42" s="70" t="s">
        <v>1698</v>
      </c>
      <c r="W42" s="5" t="str">
        <f t="shared" si="23"/>
        <v>Europe</v>
      </c>
      <c r="X42" s="71" t="s">
        <v>28</v>
      </c>
      <c r="Y42" s="64" t="s">
        <v>28</v>
      </c>
      <c r="Z42" s="64" t="s">
        <v>28</v>
      </c>
      <c r="AA42" s="70" t="s">
        <v>2359</v>
      </c>
      <c r="AB42" s="65" t="s">
        <v>4893</v>
      </c>
      <c r="AC42" s="98" t="s">
        <v>4894</v>
      </c>
      <c r="AD42" s="73">
        <v>41128</v>
      </c>
      <c r="AE42" s="72" t="s">
        <v>3843</v>
      </c>
      <c r="AF42" s="73">
        <v>41803</v>
      </c>
      <c r="AG42" s="72" t="s">
        <v>4789</v>
      </c>
      <c r="AH42" s="64" t="s">
        <v>28</v>
      </c>
      <c r="AI42" s="64" t="s">
        <v>28</v>
      </c>
      <c r="AJ42" s="64" t="s">
        <v>3848</v>
      </c>
      <c r="AK42" s="72" t="s">
        <v>28</v>
      </c>
      <c r="AL42" s="72" t="s">
        <v>28</v>
      </c>
      <c r="AM42" s="72" t="s">
        <v>28</v>
      </c>
      <c r="AN42" s="72" t="s">
        <v>28</v>
      </c>
      <c r="AO42" s="64" t="s">
        <v>28</v>
      </c>
    </row>
    <row r="43" spans="1:41" s="74" customFormat="1" ht="42" x14ac:dyDescent="0.25">
      <c r="A43" s="64">
        <v>42</v>
      </c>
      <c r="B43" s="64">
        <v>55140700001</v>
      </c>
      <c r="C43" s="64" t="s">
        <v>3</v>
      </c>
      <c r="D43" s="98" t="s">
        <v>4895</v>
      </c>
      <c r="E43" s="98" t="s">
        <v>28</v>
      </c>
      <c r="F43" s="98" t="s">
        <v>4896</v>
      </c>
      <c r="G43" s="64" t="s">
        <v>3720</v>
      </c>
      <c r="H43" s="64" t="s">
        <v>3719</v>
      </c>
      <c r="I43" s="69">
        <v>11400000</v>
      </c>
      <c r="J43" s="70" t="s">
        <v>84</v>
      </c>
      <c r="K43" s="69">
        <f t="shared" si="19"/>
        <v>11403000</v>
      </c>
      <c r="L43" s="69" t="s">
        <v>189</v>
      </c>
      <c r="M43" s="69" t="s">
        <v>255</v>
      </c>
      <c r="N43" s="70" t="s">
        <v>3211</v>
      </c>
      <c r="O43" s="69" t="str">
        <f t="shared" si="20"/>
        <v>N/A</v>
      </c>
      <c r="P43" s="70" t="s">
        <v>28</v>
      </c>
      <c r="Q43" s="69" t="str">
        <f t="shared" si="21"/>
        <v>25540427</v>
      </c>
      <c r="R43" s="69" t="s">
        <v>2998</v>
      </c>
      <c r="S43" s="64" t="s">
        <v>28</v>
      </c>
      <c r="T43" s="64" t="s">
        <v>28</v>
      </c>
      <c r="U43" s="5" t="str">
        <f t="shared" si="22"/>
        <v>704</v>
      </c>
      <c r="V43" s="70" t="s">
        <v>1957</v>
      </c>
      <c r="W43" s="5" t="str">
        <f t="shared" si="23"/>
        <v>Asia</v>
      </c>
      <c r="X43" s="71" t="s">
        <v>28</v>
      </c>
      <c r="Y43" s="64" t="s">
        <v>28</v>
      </c>
      <c r="Z43" s="64" t="s">
        <v>28</v>
      </c>
      <c r="AA43" s="70" t="s">
        <v>2455</v>
      </c>
      <c r="AB43" s="65" t="s">
        <v>4897</v>
      </c>
      <c r="AC43" s="98" t="s">
        <v>4898</v>
      </c>
      <c r="AD43" s="73">
        <v>41128</v>
      </c>
      <c r="AE43" s="72" t="s">
        <v>3843</v>
      </c>
      <c r="AF43" s="73">
        <v>41795</v>
      </c>
      <c r="AG43" s="72" t="s">
        <v>4789</v>
      </c>
      <c r="AH43" s="64" t="s">
        <v>28</v>
      </c>
      <c r="AI43" s="64" t="s">
        <v>28</v>
      </c>
      <c r="AJ43" s="64" t="s">
        <v>3848</v>
      </c>
      <c r="AK43" s="72" t="s">
        <v>28</v>
      </c>
      <c r="AL43" s="72" t="s">
        <v>28</v>
      </c>
      <c r="AM43" s="72" t="s">
        <v>28</v>
      </c>
      <c r="AN43" s="72" t="s">
        <v>28</v>
      </c>
      <c r="AO43" s="64" t="s">
        <v>28</v>
      </c>
    </row>
    <row r="44" spans="1:41" s="74" customFormat="1" ht="42" x14ac:dyDescent="0.25">
      <c r="A44" s="64">
        <v>43</v>
      </c>
      <c r="B44" s="64">
        <v>55140700111</v>
      </c>
      <c r="C44" s="64" t="s">
        <v>17</v>
      </c>
      <c r="D44" s="98" t="s">
        <v>3617</v>
      </c>
      <c r="E44" s="98" t="s">
        <v>28</v>
      </c>
      <c r="F44" s="98" t="s">
        <v>3681</v>
      </c>
      <c r="G44" s="64" t="s">
        <v>3720</v>
      </c>
      <c r="H44" s="64" t="s">
        <v>3719</v>
      </c>
      <c r="I44" s="69">
        <v>11400000</v>
      </c>
      <c r="J44" s="70" t="s">
        <v>84</v>
      </c>
      <c r="K44" s="69">
        <f t="shared" si="19"/>
        <v>11403000</v>
      </c>
      <c r="L44" s="69" t="s">
        <v>189</v>
      </c>
      <c r="M44" s="69" t="s">
        <v>255</v>
      </c>
      <c r="N44" s="70" t="s">
        <v>3211</v>
      </c>
      <c r="O44" s="69" t="str">
        <f t="shared" si="20"/>
        <v>N/A</v>
      </c>
      <c r="P44" s="70" t="s">
        <v>28</v>
      </c>
      <c r="Q44" s="69" t="str">
        <f t="shared" si="21"/>
        <v>25540429</v>
      </c>
      <c r="R44" s="69" t="s">
        <v>3002</v>
      </c>
      <c r="S44" s="64" t="s">
        <v>28</v>
      </c>
      <c r="T44" s="64" t="s">
        <v>28</v>
      </c>
      <c r="U44" s="5" t="str">
        <f t="shared" si="22"/>
        <v>566</v>
      </c>
      <c r="V44" s="70" t="s">
        <v>1871</v>
      </c>
      <c r="W44" s="5" t="str">
        <f t="shared" si="23"/>
        <v>Africa</v>
      </c>
      <c r="X44" s="71" t="s">
        <v>28</v>
      </c>
      <c r="Y44" s="64" t="s">
        <v>28</v>
      </c>
      <c r="Z44" s="64" t="s">
        <v>28</v>
      </c>
      <c r="AA44" s="70" t="s">
        <v>2424</v>
      </c>
      <c r="AB44" s="65" t="s">
        <v>3758</v>
      </c>
      <c r="AC44" s="98" t="s">
        <v>3759</v>
      </c>
      <c r="AD44" s="73">
        <v>41280</v>
      </c>
      <c r="AE44" s="72" t="s">
        <v>3841</v>
      </c>
      <c r="AF44" s="73">
        <v>41851</v>
      </c>
      <c r="AG44" s="72" t="s">
        <v>4789</v>
      </c>
      <c r="AH44" s="64" t="s">
        <v>28</v>
      </c>
      <c r="AI44" s="64" t="s">
        <v>28</v>
      </c>
      <c r="AJ44" s="64" t="s">
        <v>3847</v>
      </c>
      <c r="AK44" s="72" t="s">
        <v>28</v>
      </c>
      <c r="AL44" s="72" t="s">
        <v>28</v>
      </c>
      <c r="AM44" s="72" t="s">
        <v>28</v>
      </c>
      <c r="AN44" s="72" t="s">
        <v>28</v>
      </c>
      <c r="AO44" s="64" t="s">
        <v>28</v>
      </c>
    </row>
    <row r="45" spans="1:41" s="74" customFormat="1" ht="42" x14ac:dyDescent="0.25">
      <c r="A45" s="64">
        <v>44</v>
      </c>
      <c r="B45" s="64">
        <v>55140800003</v>
      </c>
      <c r="C45" s="64" t="s">
        <v>17</v>
      </c>
      <c r="D45" s="98" t="s">
        <v>3618</v>
      </c>
      <c r="E45" s="98" t="s">
        <v>28</v>
      </c>
      <c r="F45" s="98" t="s">
        <v>3682</v>
      </c>
      <c r="G45" s="64" t="s">
        <v>3718</v>
      </c>
      <c r="H45" s="64" t="s">
        <v>3719</v>
      </c>
      <c r="I45" s="69">
        <v>11400000</v>
      </c>
      <c r="J45" s="70" t="s">
        <v>84</v>
      </c>
      <c r="K45" s="69">
        <f t="shared" si="19"/>
        <v>11403000</v>
      </c>
      <c r="L45" s="69" t="s">
        <v>189</v>
      </c>
      <c r="M45" s="69" t="s">
        <v>3474</v>
      </c>
      <c r="N45" s="70" t="s">
        <v>3475</v>
      </c>
      <c r="O45" s="69" t="str">
        <f t="shared" si="20"/>
        <v>N/A</v>
      </c>
      <c r="P45" s="70" t="s">
        <v>28</v>
      </c>
      <c r="Q45" s="69" t="str">
        <f t="shared" si="21"/>
        <v>25540425</v>
      </c>
      <c r="R45" s="69" t="s">
        <v>2993</v>
      </c>
      <c r="S45" s="64" t="s">
        <v>28</v>
      </c>
      <c r="T45" s="64" t="s">
        <v>28</v>
      </c>
      <c r="U45" s="5" t="str">
        <f t="shared" si="22"/>
        <v>608</v>
      </c>
      <c r="V45" s="70" t="s">
        <v>1899</v>
      </c>
      <c r="W45" s="5" t="str">
        <f t="shared" si="23"/>
        <v>Asia</v>
      </c>
      <c r="X45" s="71" t="s">
        <v>28</v>
      </c>
      <c r="Y45" s="64" t="s">
        <v>28</v>
      </c>
      <c r="Z45" s="64" t="s">
        <v>28</v>
      </c>
      <c r="AA45" s="70" t="s">
        <v>2434</v>
      </c>
      <c r="AB45" s="65" t="s">
        <v>3760</v>
      </c>
      <c r="AC45" s="98" t="s">
        <v>3761</v>
      </c>
      <c r="AD45" s="73">
        <v>41280</v>
      </c>
      <c r="AE45" s="72" t="s">
        <v>3841</v>
      </c>
      <c r="AF45" s="73">
        <v>41851</v>
      </c>
      <c r="AG45" s="72" t="s">
        <v>4789</v>
      </c>
      <c r="AH45" s="64" t="s">
        <v>28</v>
      </c>
      <c r="AI45" s="64" t="s">
        <v>28</v>
      </c>
      <c r="AJ45" s="64" t="s">
        <v>3847</v>
      </c>
      <c r="AK45" s="72" t="s">
        <v>28</v>
      </c>
      <c r="AL45" s="72" t="s">
        <v>28</v>
      </c>
      <c r="AM45" s="72" t="s">
        <v>28</v>
      </c>
      <c r="AN45" s="72" t="s">
        <v>28</v>
      </c>
      <c r="AO45" s="64" t="s">
        <v>28</v>
      </c>
    </row>
    <row r="46" spans="1:41" s="74" customFormat="1" ht="42" x14ac:dyDescent="0.25">
      <c r="A46" s="64">
        <v>45</v>
      </c>
      <c r="B46" s="64">
        <v>55300700607</v>
      </c>
      <c r="C46" s="64" t="s">
        <v>3</v>
      </c>
      <c r="D46" s="98" t="s">
        <v>4800</v>
      </c>
      <c r="E46" s="98" t="s">
        <v>28</v>
      </c>
      <c r="F46" s="98" t="s">
        <v>4801</v>
      </c>
      <c r="G46" s="64" t="s">
        <v>3720</v>
      </c>
      <c r="H46" s="64" t="s">
        <v>3719</v>
      </c>
      <c r="I46" s="69">
        <v>13000000</v>
      </c>
      <c r="J46" s="70" t="s">
        <v>90</v>
      </c>
      <c r="K46" s="69">
        <f t="shared" si="19"/>
        <v>11003000</v>
      </c>
      <c r="L46" s="69" t="s">
        <v>158</v>
      </c>
      <c r="M46" s="69" t="s">
        <v>3588</v>
      </c>
      <c r="N46" s="70" t="s">
        <v>3589</v>
      </c>
      <c r="O46" s="69" t="str">
        <f t="shared" si="20"/>
        <v>N/A</v>
      </c>
      <c r="P46" s="70" t="s">
        <v>28</v>
      </c>
      <c r="Q46" s="69" t="str">
        <f t="shared" si="21"/>
        <v>25540444</v>
      </c>
      <c r="R46" s="69" t="s">
        <v>2982</v>
      </c>
      <c r="S46" s="64" t="s">
        <v>28</v>
      </c>
      <c r="T46" s="64" t="s">
        <v>28</v>
      </c>
      <c r="U46" s="5" t="str">
        <f t="shared" si="22"/>
        <v>104</v>
      </c>
      <c r="V46" s="70" t="s">
        <v>38</v>
      </c>
      <c r="W46" s="5" t="str">
        <f t="shared" si="23"/>
        <v>Asia</v>
      </c>
      <c r="X46" s="71" t="s">
        <v>28</v>
      </c>
      <c r="Y46" s="64" t="s">
        <v>28</v>
      </c>
      <c r="Z46" s="64" t="s">
        <v>28</v>
      </c>
      <c r="AA46" s="70" t="s">
        <v>2327</v>
      </c>
      <c r="AB46" s="65" t="s">
        <v>4802</v>
      </c>
      <c r="AC46" s="98" t="s">
        <v>4803</v>
      </c>
      <c r="AD46" s="73">
        <v>41179</v>
      </c>
      <c r="AE46" s="72" t="s">
        <v>3843</v>
      </c>
      <c r="AF46" s="73">
        <v>41851</v>
      </c>
      <c r="AG46" s="72" t="s">
        <v>4789</v>
      </c>
      <c r="AH46" s="64" t="s">
        <v>28</v>
      </c>
      <c r="AI46" s="64" t="s">
        <v>28</v>
      </c>
      <c r="AJ46" s="64" t="s">
        <v>3847</v>
      </c>
      <c r="AK46" s="72" t="s">
        <v>28</v>
      </c>
      <c r="AL46" s="72" t="s">
        <v>28</v>
      </c>
      <c r="AM46" s="72" t="s">
        <v>28</v>
      </c>
      <c r="AN46" s="72" t="s">
        <v>28</v>
      </c>
      <c r="AO46" s="64" t="s">
        <v>28</v>
      </c>
    </row>
    <row r="47" spans="1:41" s="74" customFormat="1" ht="42" x14ac:dyDescent="0.25">
      <c r="A47" s="64">
        <v>46</v>
      </c>
      <c r="B47" s="64">
        <v>55300800008</v>
      </c>
      <c r="C47" s="64" t="s">
        <v>17</v>
      </c>
      <c r="D47" s="98" t="s">
        <v>3619</v>
      </c>
      <c r="E47" s="98" t="s">
        <v>28</v>
      </c>
      <c r="F47" s="98" t="s">
        <v>3683</v>
      </c>
      <c r="G47" s="64" t="s">
        <v>3718</v>
      </c>
      <c r="H47" s="64" t="s">
        <v>3719</v>
      </c>
      <c r="I47" s="69">
        <v>13000000</v>
      </c>
      <c r="J47" s="70" t="s">
        <v>90</v>
      </c>
      <c r="K47" s="69">
        <f t="shared" si="19"/>
        <v>11002000</v>
      </c>
      <c r="L47" s="69" t="s">
        <v>156</v>
      </c>
      <c r="M47" s="69" t="s">
        <v>3561</v>
      </c>
      <c r="N47" s="70" t="s">
        <v>3562</v>
      </c>
      <c r="O47" s="69" t="str">
        <f t="shared" si="20"/>
        <v>N/A</v>
      </c>
      <c r="P47" s="70" t="s">
        <v>28</v>
      </c>
      <c r="Q47" s="69" t="str">
        <f t="shared" si="21"/>
        <v>25540434</v>
      </c>
      <c r="R47" s="69" t="s">
        <v>2974</v>
      </c>
      <c r="S47" s="64" t="s">
        <v>28</v>
      </c>
      <c r="T47" s="64" t="s">
        <v>28</v>
      </c>
      <c r="U47" s="5" t="str">
        <f t="shared" si="22"/>
        <v>360</v>
      </c>
      <c r="V47" s="70" t="s">
        <v>1759</v>
      </c>
      <c r="W47" s="5" t="str">
        <f t="shared" si="23"/>
        <v>Asia</v>
      </c>
      <c r="X47" s="71" t="s">
        <v>28</v>
      </c>
      <c r="Y47" s="64" t="s">
        <v>28</v>
      </c>
      <c r="Z47" s="64" t="s">
        <v>28</v>
      </c>
      <c r="AA47" s="70" t="s">
        <v>13</v>
      </c>
      <c r="AB47" s="65" t="s">
        <v>3762</v>
      </c>
      <c r="AC47" s="98" t="s">
        <v>28</v>
      </c>
      <c r="AD47" s="73">
        <v>41281</v>
      </c>
      <c r="AE47" s="72" t="s">
        <v>3841</v>
      </c>
      <c r="AF47" s="73">
        <v>41851</v>
      </c>
      <c r="AG47" s="72" t="s">
        <v>4789</v>
      </c>
      <c r="AH47" s="64" t="s">
        <v>28</v>
      </c>
      <c r="AI47" s="64" t="s">
        <v>28</v>
      </c>
      <c r="AJ47" s="64" t="s">
        <v>3847</v>
      </c>
      <c r="AK47" s="72" t="s">
        <v>28</v>
      </c>
      <c r="AL47" s="72" t="s">
        <v>28</v>
      </c>
      <c r="AM47" s="72" t="s">
        <v>28</v>
      </c>
      <c r="AN47" s="72" t="s">
        <v>28</v>
      </c>
      <c r="AO47" s="64" t="s">
        <v>28</v>
      </c>
    </row>
    <row r="48" spans="1:41" s="74" customFormat="1" ht="42" x14ac:dyDescent="0.25">
      <c r="A48" s="64">
        <v>47</v>
      </c>
      <c r="B48" s="64">
        <v>55300800207</v>
      </c>
      <c r="C48" s="64" t="s">
        <v>17</v>
      </c>
      <c r="D48" s="98" t="s">
        <v>3620</v>
      </c>
      <c r="E48" s="98" t="s">
        <v>28</v>
      </c>
      <c r="F48" s="98" t="s">
        <v>3684</v>
      </c>
      <c r="G48" s="64" t="s">
        <v>3718</v>
      </c>
      <c r="H48" s="64" t="s">
        <v>3719</v>
      </c>
      <c r="I48" s="69">
        <v>13000000</v>
      </c>
      <c r="J48" s="70" t="s">
        <v>90</v>
      </c>
      <c r="K48" s="69" t="str">
        <f t="shared" si="19"/>
        <v>N/A</v>
      </c>
      <c r="L48" s="69" t="s">
        <v>28</v>
      </c>
      <c r="M48" s="69" t="s">
        <v>3558</v>
      </c>
      <c r="N48" s="70" t="s">
        <v>3559</v>
      </c>
      <c r="O48" s="69">
        <f t="shared" si="20"/>
        <v>13000002</v>
      </c>
      <c r="P48" s="70" t="s">
        <v>2556</v>
      </c>
      <c r="Q48" s="69" t="str">
        <f t="shared" si="21"/>
        <v>25540439</v>
      </c>
      <c r="R48" s="69" t="s">
        <v>2976</v>
      </c>
      <c r="S48" s="64" t="s">
        <v>28</v>
      </c>
      <c r="T48" s="64" t="s">
        <v>28</v>
      </c>
      <c r="U48" s="5" t="str">
        <f t="shared" si="22"/>
        <v>894</v>
      </c>
      <c r="V48" s="70" t="s">
        <v>2047</v>
      </c>
      <c r="W48" s="5" t="str">
        <f t="shared" si="23"/>
        <v>Africa</v>
      </c>
      <c r="X48" s="71" t="s">
        <v>28</v>
      </c>
      <c r="Y48" s="64" t="s">
        <v>28</v>
      </c>
      <c r="Z48" s="64" t="s">
        <v>28</v>
      </c>
      <c r="AA48" s="70" t="s">
        <v>2490</v>
      </c>
      <c r="AB48" s="65" t="s">
        <v>3763</v>
      </c>
      <c r="AC48" s="98" t="s">
        <v>3764</v>
      </c>
      <c r="AD48" s="73">
        <v>41138</v>
      </c>
      <c r="AE48" s="72" t="s">
        <v>3843</v>
      </c>
      <c r="AF48" s="73">
        <v>41851</v>
      </c>
      <c r="AG48" s="72" t="s">
        <v>4789</v>
      </c>
      <c r="AH48" s="64" t="s">
        <v>28</v>
      </c>
      <c r="AI48" s="64" t="s">
        <v>28</v>
      </c>
      <c r="AJ48" s="64" t="s">
        <v>3847</v>
      </c>
      <c r="AK48" s="72" t="s">
        <v>28</v>
      </c>
      <c r="AL48" s="72" t="s">
        <v>28</v>
      </c>
      <c r="AM48" s="72" t="s">
        <v>28</v>
      </c>
      <c r="AN48" s="72" t="s">
        <v>28</v>
      </c>
      <c r="AO48" s="64" t="s">
        <v>28</v>
      </c>
    </row>
    <row r="49" spans="1:41" s="74" customFormat="1" ht="42" x14ac:dyDescent="0.25">
      <c r="A49" s="64">
        <v>48</v>
      </c>
      <c r="B49" s="64">
        <v>55300800208</v>
      </c>
      <c r="C49" s="64" t="s">
        <v>17</v>
      </c>
      <c r="D49" s="98" t="s">
        <v>4899</v>
      </c>
      <c r="E49" s="98" t="s">
        <v>28</v>
      </c>
      <c r="F49" s="98" t="s">
        <v>4900</v>
      </c>
      <c r="G49" s="64" t="s">
        <v>3718</v>
      </c>
      <c r="H49" s="64" t="s">
        <v>3719</v>
      </c>
      <c r="I49" s="69">
        <v>13000000</v>
      </c>
      <c r="J49" s="70" t="s">
        <v>90</v>
      </c>
      <c r="K49" s="69" t="str">
        <f t="shared" si="19"/>
        <v>N/A</v>
      </c>
      <c r="L49" s="69" t="s">
        <v>28</v>
      </c>
      <c r="M49" s="69" t="s">
        <v>3558</v>
      </c>
      <c r="N49" s="70" t="s">
        <v>3559</v>
      </c>
      <c r="O49" s="69">
        <f t="shared" si="20"/>
        <v>13000002</v>
      </c>
      <c r="P49" s="70" t="s">
        <v>2556</v>
      </c>
      <c r="Q49" s="69" t="str">
        <f t="shared" si="21"/>
        <v>25540439</v>
      </c>
      <c r="R49" s="69" t="s">
        <v>2976</v>
      </c>
      <c r="S49" s="64" t="s">
        <v>28</v>
      </c>
      <c r="T49" s="64" t="s">
        <v>28</v>
      </c>
      <c r="U49" s="5" t="str">
        <f t="shared" si="22"/>
        <v>288</v>
      </c>
      <c r="V49" s="70" t="s">
        <v>1721</v>
      </c>
      <c r="W49" s="5" t="str">
        <f t="shared" si="23"/>
        <v>Africa</v>
      </c>
      <c r="X49" s="71" t="s">
        <v>28</v>
      </c>
      <c r="Y49" s="64" t="s">
        <v>28</v>
      </c>
      <c r="Z49" s="64" t="s">
        <v>28</v>
      </c>
      <c r="AA49" s="70" t="s">
        <v>2365</v>
      </c>
      <c r="AB49" s="65" t="s">
        <v>3979</v>
      </c>
      <c r="AC49" s="98" t="s">
        <v>4901</v>
      </c>
      <c r="AD49" s="73">
        <v>41281</v>
      </c>
      <c r="AE49" s="72" t="s">
        <v>3841</v>
      </c>
      <c r="AF49" s="73" t="s">
        <v>28</v>
      </c>
      <c r="AG49" s="72" t="s">
        <v>3840</v>
      </c>
      <c r="AH49" s="64" t="s">
        <v>28</v>
      </c>
      <c r="AI49" s="64" t="s">
        <v>28</v>
      </c>
      <c r="AJ49" s="64" t="s">
        <v>3849</v>
      </c>
      <c r="AK49" s="72" t="s">
        <v>28</v>
      </c>
      <c r="AL49" s="72" t="s">
        <v>28</v>
      </c>
      <c r="AM49" s="72" t="s">
        <v>28</v>
      </c>
      <c r="AN49" s="72" t="s">
        <v>28</v>
      </c>
      <c r="AO49" s="64" t="s">
        <v>28</v>
      </c>
    </row>
    <row r="50" spans="1:41" s="74" customFormat="1" ht="42" x14ac:dyDescent="0.25">
      <c r="A50" s="64">
        <v>49</v>
      </c>
      <c r="B50" s="64">
        <v>55360800401</v>
      </c>
      <c r="C50" s="64" t="s">
        <v>17</v>
      </c>
      <c r="D50" s="98" t="s">
        <v>3621</v>
      </c>
      <c r="E50" s="98" t="s">
        <v>28</v>
      </c>
      <c r="F50" s="98" t="s">
        <v>3685</v>
      </c>
      <c r="G50" s="64" t="s">
        <v>3718</v>
      </c>
      <c r="H50" s="64" t="s">
        <v>3719</v>
      </c>
      <c r="I50" s="69">
        <v>13600000</v>
      </c>
      <c r="J50" s="70" t="s">
        <v>98</v>
      </c>
      <c r="K50" s="69" t="str">
        <f t="shared" si="19"/>
        <v>N/A</v>
      </c>
      <c r="L50" s="69" t="s">
        <v>28</v>
      </c>
      <c r="M50" s="69" t="s">
        <v>3372</v>
      </c>
      <c r="N50" s="70" t="s">
        <v>3373</v>
      </c>
      <c r="O50" s="69">
        <f t="shared" si="20"/>
        <v>13605005</v>
      </c>
      <c r="P50" s="70" t="s">
        <v>2658</v>
      </c>
      <c r="Q50" s="69" t="str">
        <f t="shared" si="21"/>
        <v>25540486</v>
      </c>
      <c r="R50" s="69" t="s">
        <v>2939</v>
      </c>
      <c r="S50" s="64" t="s">
        <v>28</v>
      </c>
      <c r="T50" s="64" t="s">
        <v>28</v>
      </c>
      <c r="U50" s="5" t="str">
        <f t="shared" si="22"/>
        <v>704</v>
      </c>
      <c r="V50" s="70" t="s">
        <v>1957</v>
      </c>
      <c r="W50" s="5" t="str">
        <f t="shared" si="23"/>
        <v>Asia</v>
      </c>
      <c r="X50" s="71" t="s">
        <v>28</v>
      </c>
      <c r="Y50" s="64" t="s">
        <v>28</v>
      </c>
      <c r="Z50" s="64" t="s">
        <v>28</v>
      </c>
      <c r="AA50" s="70" t="s">
        <v>2455</v>
      </c>
      <c r="AB50" s="65" t="s">
        <v>3765</v>
      </c>
      <c r="AC50" s="98" t="s">
        <v>3766</v>
      </c>
      <c r="AD50" s="73">
        <v>41128</v>
      </c>
      <c r="AE50" s="72" t="s">
        <v>3843</v>
      </c>
      <c r="AF50" s="73">
        <v>41851</v>
      </c>
      <c r="AG50" s="72" t="s">
        <v>4789</v>
      </c>
      <c r="AH50" s="64" t="s">
        <v>28</v>
      </c>
      <c r="AI50" s="64" t="s">
        <v>28</v>
      </c>
      <c r="AJ50" s="64" t="s">
        <v>3847</v>
      </c>
      <c r="AK50" s="72" t="s">
        <v>28</v>
      </c>
      <c r="AL50" s="72" t="s">
        <v>28</v>
      </c>
      <c r="AM50" s="72" t="s">
        <v>28</v>
      </c>
      <c r="AN50" s="72" t="s">
        <v>28</v>
      </c>
      <c r="AO50" s="64" t="s">
        <v>28</v>
      </c>
    </row>
    <row r="51" spans="1:41" s="74" customFormat="1" ht="42" x14ac:dyDescent="0.25">
      <c r="A51" s="64">
        <v>50</v>
      </c>
      <c r="B51" s="64">
        <v>55360800403</v>
      </c>
      <c r="C51" s="64" t="s">
        <v>3</v>
      </c>
      <c r="D51" s="98" t="s">
        <v>3622</v>
      </c>
      <c r="E51" s="98" t="s">
        <v>28</v>
      </c>
      <c r="F51" s="98" t="s">
        <v>3604</v>
      </c>
      <c r="G51" s="64" t="s">
        <v>3718</v>
      </c>
      <c r="H51" s="64" t="s">
        <v>3719</v>
      </c>
      <c r="I51" s="69">
        <v>13600000</v>
      </c>
      <c r="J51" s="70" t="s">
        <v>98</v>
      </c>
      <c r="K51" s="69" t="str">
        <f t="shared" si="19"/>
        <v>N/A</v>
      </c>
      <c r="L51" s="69" t="s">
        <v>28</v>
      </c>
      <c r="M51" s="69" t="s">
        <v>3372</v>
      </c>
      <c r="N51" s="70" t="s">
        <v>3373</v>
      </c>
      <c r="O51" s="69">
        <f t="shared" si="20"/>
        <v>13605005</v>
      </c>
      <c r="P51" s="70" t="s">
        <v>2658</v>
      </c>
      <c r="Q51" s="69" t="str">
        <f t="shared" si="21"/>
        <v>25540486</v>
      </c>
      <c r="R51" s="69" t="s">
        <v>2939</v>
      </c>
      <c r="S51" s="64" t="s">
        <v>28</v>
      </c>
      <c r="T51" s="64" t="s">
        <v>28</v>
      </c>
      <c r="U51" s="5" t="str">
        <f t="shared" si="22"/>
        <v>156</v>
      </c>
      <c r="V51" s="70" t="s">
        <v>1640</v>
      </c>
      <c r="W51" s="5" t="str">
        <f t="shared" si="23"/>
        <v>Asia</v>
      </c>
      <c r="X51" s="71" t="s">
        <v>28</v>
      </c>
      <c r="Y51" s="64" t="s">
        <v>28</v>
      </c>
      <c r="Z51" s="64" t="s">
        <v>28</v>
      </c>
      <c r="AA51" s="70" t="s">
        <v>2338</v>
      </c>
      <c r="AB51" s="65" t="s">
        <v>3767</v>
      </c>
      <c r="AC51" s="98" t="s">
        <v>3768</v>
      </c>
      <c r="AD51" s="73">
        <v>41280</v>
      </c>
      <c r="AE51" s="72" t="s">
        <v>3841</v>
      </c>
      <c r="AF51" s="73">
        <v>41851</v>
      </c>
      <c r="AG51" s="72" t="s">
        <v>4789</v>
      </c>
      <c r="AH51" s="64" t="s">
        <v>28</v>
      </c>
      <c r="AI51" s="64" t="s">
        <v>28</v>
      </c>
      <c r="AJ51" s="64" t="s">
        <v>3847</v>
      </c>
      <c r="AK51" s="72" t="s">
        <v>28</v>
      </c>
      <c r="AL51" s="72" t="s">
        <v>28</v>
      </c>
      <c r="AM51" s="72" t="s">
        <v>28</v>
      </c>
      <c r="AN51" s="72" t="s">
        <v>28</v>
      </c>
      <c r="AO51" s="64" t="s">
        <v>28</v>
      </c>
    </row>
    <row r="52" spans="1:41" ht="42" x14ac:dyDescent="0.25">
      <c r="A52" s="64">
        <v>51</v>
      </c>
      <c r="B52" s="79">
        <v>55300700502</v>
      </c>
      <c r="C52" s="70" t="s">
        <v>17</v>
      </c>
      <c r="D52" s="80" t="s">
        <v>3939</v>
      </c>
      <c r="E52" s="80" t="s">
        <v>4751</v>
      </c>
      <c r="F52" s="80" t="s">
        <v>4752</v>
      </c>
      <c r="G52" s="70" t="s">
        <v>3720</v>
      </c>
      <c r="H52" s="70" t="s">
        <v>3719</v>
      </c>
      <c r="I52" s="70">
        <f t="shared" ref="I52" si="24">IF(ISBLANK(J52),"",INDEX(FACULTY_CODE,MATCH(J52,FACULTY_NAME_EN,0)))</f>
        <v>13000000</v>
      </c>
      <c r="J52" s="70" t="s">
        <v>90</v>
      </c>
      <c r="K52" s="70">
        <f t="shared" ref="K52" si="25">IF(ISBLANK(L52),"",INDEX(DEPARTMENT_CODE,MATCH(L52,DEPT_NAME_EN,0)))</f>
        <v>11003000</v>
      </c>
      <c r="L52" s="70" t="s">
        <v>158</v>
      </c>
      <c r="M52" s="70" t="str">
        <f t="shared" ref="M52" si="26">IF(ISBLANK(N52),"",INDEX(Program_Code,MATCH(N52,Program_Name_En,0)))</f>
        <v>2548004</v>
      </c>
      <c r="N52" s="70" t="s">
        <v>3586</v>
      </c>
      <c r="O52" s="70" t="str">
        <f t="shared" ref="O52" si="27">IF(ISBLANK(P52),"",INDEX(FOS_Code,MATCH(P52,FOS_Name_En,0)))</f>
        <v>N/A</v>
      </c>
      <c r="P52" s="70" t="s">
        <v>28</v>
      </c>
      <c r="Q52" s="70" t="str">
        <f t="shared" ref="Q52" si="28">IF(ISBLANK(R52),"",INDEX(Program_Project_Code,MATCH(R52,Program_Project_Name,0)))</f>
        <v>25540443</v>
      </c>
      <c r="R52" s="70" t="s">
        <v>2981</v>
      </c>
      <c r="S52" s="81" t="s">
        <v>28</v>
      </c>
      <c r="T52" s="81" t="s">
        <v>28</v>
      </c>
      <c r="U52" s="70" t="str">
        <f t="shared" ref="U52" si="29">IF(ISBLANK(V52),"",INDEX(Country_Code,MATCH(V52,Country_Name,0)))</f>
        <v>N/A</v>
      </c>
      <c r="V52" s="70" t="s">
        <v>28</v>
      </c>
      <c r="W52" s="70" t="str">
        <f t="shared" ref="W52" si="30">IF(ISBLANK(V52),"",INDEX(Continents,MATCH(V52,Country_Name,0)))</f>
        <v>N/A</v>
      </c>
      <c r="X52" s="78" t="s">
        <v>28</v>
      </c>
      <c r="Y52" s="81" t="s">
        <v>28</v>
      </c>
      <c r="Z52" s="81" t="s">
        <v>28</v>
      </c>
      <c r="AA52" s="70" t="s">
        <v>13</v>
      </c>
      <c r="AB52" s="80" t="s">
        <v>4753</v>
      </c>
      <c r="AC52" s="81" t="s">
        <v>28</v>
      </c>
      <c r="AD52" s="78">
        <v>41128</v>
      </c>
      <c r="AE52" s="82" t="s">
        <v>3843</v>
      </c>
      <c r="AF52" s="73">
        <v>41851</v>
      </c>
      <c r="AG52" s="72" t="s">
        <v>4789</v>
      </c>
      <c r="AH52" s="81" t="s">
        <v>4754</v>
      </c>
      <c r="AI52" s="81" t="s">
        <v>28</v>
      </c>
      <c r="AJ52" s="81" t="s">
        <v>3847</v>
      </c>
      <c r="AK52" s="82" t="s">
        <v>28</v>
      </c>
      <c r="AL52" s="82" t="s">
        <v>28</v>
      </c>
      <c r="AM52" s="82" t="s">
        <v>28</v>
      </c>
      <c r="AN52" s="82" t="s">
        <v>28</v>
      </c>
      <c r="AO52" s="81" t="s">
        <v>28</v>
      </c>
    </row>
    <row r="53" spans="1:41" s="83" customFormat="1" ht="42" x14ac:dyDescent="0.4">
      <c r="A53" s="64">
        <v>52</v>
      </c>
      <c r="B53" s="79">
        <v>55300700503</v>
      </c>
      <c r="C53" s="70" t="s">
        <v>17</v>
      </c>
      <c r="D53" s="80" t="s">
        <v>4755</v>
      </c>
      <c r="E53" s="80" t="s">
        <v>28</v>
      </c>
      <c r="F53" s="80" t="s">
        <v>4673</v>
      </c>
      <c r="G53" s="70" t="s">
        <v>3720</v>
      </c>
      <c r="H53" s="70" t="s">
        <v>3719</v>
      </c>
      <c r="I53" s="70">
        <f t="shared" ref="I53" si="31">IF(ISBLANK(J53),"",INDEX(FACULTY_CODE,MATCH(J53,FACULTY_NAME_EN,0)))</f>
        <v>13000000</v>
      </c>
      <c r="J53" s="70" t="s">
        <v>90</v>
      </c>
      <c r="K53" s="70">
        <f t="shared" ref="K53" si="32">IF(ISBLANK(L53),"",INDEX(DEPARTMENT_CODE,MATCH(L53,DEPT_NAME_EN,0)))</f>
        <v>11003000</v>
      </c>
      <c r="L53" s="70" t="s">
        <v>158</v>
      </c>
      <c r="M53" s="70" t="str">
        <f t="shared" ref="M53" si="33">IF(ISBLANK(N53),"",INDEX(Program_Code,MATCH(N53,Program_Name_En,0)))</f>
        <v>2548004</v>
      </c>
      <c r="N53" s="70" t="s">
        <v>3586</v>
      </c>
      <c r="O53" s="70" t="str">
        <f t="shared" ref="O53" si="34">IF(ISBLANK(P53),"",INDEX(FOS_Code,MATCH(P53,FOS_Name_En,0)))</f>
        <v>N/A</v>
      </c>
      <c r="P53" s="70" t="s">
        <v>28</v>
      </c>
      <c r="Q53" s="70" t="str">
        <f t="shared" ref="Q53" si="35">IF(ISBLANK(R53),"",INDEX(Program_Project_Code,MATCH(R53,Program_Project_Name,0)))</f>
        <v>25540443</v>
      </c>
      <c r="R53" s="70" t="s">
        <v>2981</v>
      </c>
      <c r="S53" s="81" t="s">
        <v>28</v>
      </c>
      <c r="T53" s="81" t="s">
        <v>28</v>
      </c>
      <c r="U53" s="70" t="str">
        <f t="shared" ref="U53" si="36">IF(ISBLANK(V53),"",INDEX(Country_Code,MATCH(V53,Country_Name,0)))</f>
        <v>N/A</v>
      </c>
      <c r="V53" s="70" t="s">
        <v>28</v>
      </c>
      <c r="W53" s="70" t="str">
        <f t="shared" ref="W53" si="37">IF(ISBLANK(V53),"",INDEX(Continents,MATCH(V53,Country_Name,0)))</f>
        <v>N/A</v>
      </c>
      <c r="X53" s="78" t="s">
        <v>28</v>
      </c>
      <c r="Y53" s="81" t="s">
        <v>28</v>
      </c>
      <c r="Z53" s="81" t="s">
        <v>28</v>
      </c>
      <c r="AA53" s="70" t="s">
        <v>2403</v>
      </c>
      <c r="AB53" s="80" t="s">
        <v>4223</v>
      </c>
      <c r="AC53" s="81" t="s">
        <v>28</v>
      </c>
      <c r="AD53" s="78">
        <v>41128</v>
      </c>
      <c r="AE53" s="82" t="s">
        <v>3843</v>
      </c>
      <c r="AF53" s="73">
        <v>41851</v>
      </c>
      <c r="AG53" s="72" t="s">
        <v>4789</v>
      </c>
      <c r="AH53" s="81" t="s">
        <v>4754</v>
      </c>
      <c r="AI53" s="81" t="s">
        <v>28</v>
      </c>
      <c r="AJ53" s="81" t="s">
        <v>3847</v>
      </c>
      <c r="AK53" s="82" t="s">
        <v>28</v>
      </c>
      <c r="AL53" s="82" t="s">
        <v>28</v>
      </c>
      <c r="AM53" s="82" t="s">
        <v>28</v>
      </c>
      <c r="AN53" s="82" t="s">
        <v>28</v>
      </c>
      <c r="AO53" s="81" t="s">
        <v>28</v>
      </c>
    </row>
    <row r="54" spans="1:41" s="83" customFormat="1" ht="42" x14ac:dyDescent="0.4">
      <c r="A54" s="64">
        <v>53</v>
      </c>
      <c r="B54" s="79">
        <v>55300700504</v>
      </c>
      <c r="C54" s="70" t="s">
        <v>17</v>
      </c>
      <c r="D54" s="80" t="s">
        <v>4902</v>
      </c>
      <c r="E54" s="80" t="s">
        <v>28</v>
      </c>
      <c r="F54" s="80" t="s">
        <v>4903</v>
      </c>
      <c r="G54" s="70" t="s">
        <v>3720</v>
      </c>
      <c r="H54" s="70" t="s">
        <v>3719</v>
      </c>
      <c r="I54" s="70">
        <f t="shared" ref="I54" si="38">IF(ISBLANK(J54),"",INDEX(FACULTY_CODE,MATCH(J54,FACULTY_NAME_EN,0)))</f>
        <v>13000000</v>
      </c>
      <c r="J54" s="70" t="s">
        <v>90</v>
      </c>
      <c r="K54" s="70">
        <f t="shared" ref="K54" si="39">IF(ISBLANK(L54),"",INDEX(DEPARTMENT_CODE,MATCH(L54,DEPT_NAME_EN,0)))</f>
        <v>11003000</v>
      </c>
      <c r="L54" s="70" t="s">
        <v>158</v>
      </c>
      <c r="M54" s="70" t="str">
        <f t="shared" ref="M54" si="40">IF(ISBLANK(N54),"",INDEX(Program_Code,MATCH(N54,Program_Name_En,0)))</f>
        <v>2548004</v>
      </c>
      <c r="N54" s="70" t="s">
        <v>3586</v>
      </c>
      <c r="O54" s="70" t="str">
        <f t="shared" ref="O54" si="41">IF(ISBLANK(P54),"",INDEX(FOS_Code,MATCH(P54,FOS_Name_En,0)))</f>
        <v>N/A</v>
      </c>
      <c r="P54" s="70" t="s">
        <v>28</v>
      </c>
      <c r="Q54" s="70" t="str">
        <f t="shared" ref="Q54" si="42">IF(ISBLANK(R54),"",INDEX(Program_Project_Code,MATCH(R54,Program_Project_Name,0)))</f>
        <v>25540443</v>
      </c>
      <c r="R54" s="70" t="s">
        <v>2981</v>
      </c>
      <c r="S54" s="81" t="s">
        <v>28</v>
      </c>
      <c r="T54" s="81" t="s">
        <v>28</v>
      </c>
      <c r="U54" s="70" t="str">
        <f t="shared" ref="U54" si="43">IF(ISBLANK(V54),"",INDEX(Country_Code,MATCH(V54,Country_Name,0)))</f>
        <v>N/A</v>
      </c>
      <c r="V54" s="70" t="s">
        <v>28</v>
      </c>
      <c r="W54" s="70" t="str">
        <f t="shared" ref="W54" si="44">IF(ISBLANK(V54),"",INDEX(Continents,MATCH(V54,Country_Name,0)))</f>
        <v>N/A</v>
      </c>
      <c r="X54" s="78" t="s">
        <v>28</v>
      </c>
      <c r="Y54" s="81" t="s">
        <v>28</v>
      </c>
      <c r="Z54" s="81" t="s">
        <v>28</v>
      </c>
      <c r="AA54" s="70" t="s">
        <v>2330</v>
      </c>
      <c r="AB54" s="80" t="s">
        <v>4904</v>
      </c>
      <c r="AC54" s="81" t="s">
        <v>28</v>
      </c>
      <c r="AD54" s="78">
        <v>41128</v>
      </c>
      <c r="AE54" s="82" t="s">
        <v>3843</v>
      </c>
      <c r="AF54" s="78">
        <v>41844</v>
      </c>
      <c r="AG54" s="82" t="s">
        <v>4789</v>
      </c>
      <c r="AH54" s="81" t="s">
        <v>4754</v>
      </c>
      <c r="AI54" s="81" t="s">
        <v>28</v>
      </c>
      <c r="AJ54" s="81" t="s">
        <v>3848</v>
      </c>
      <c r="AK54" s="82" t="s">
        <v>28</v>
      </c>
      <c r="AL54" s="82" t="s">
        <v>28</v>
      </c>
      <c r="AM54" s="82" t="s">
        <v>28</v>
      </c>
      <c r="AN54" s="82" t="s">
        <v>28</v>
      </c>
      <c r="AO54" s="81" t="s">
        <v>28</v>
      </c>
    </row>
    <row r="55" spans="1:41" s="83" customFormat="1" ht="42" x14ac:dyDescent="0.4">
      <c r="A55" s="64">
        <v>54</v>
      </c>
      <c r="B55" s="79">
        <v>55300700603</v>
      </c>
      <c r="C55" s="70" t="s">
        <v>3</v>
      </c>
      <c r="D55" s="80" t="s">
        <v>4756</v>
      </c>
      <c r="E55" s="80" t="s">
        <v>28</v>
      </c>
      <c r="F55" s="80" t="s">
        <v>4757</v>
      </c>
      <c r="G55" s="70" t="s">
        <v>3720</v>
      </c>
      <c r="H55" s="70" t="s">
        <v>3719</v>
      </c>
      <c r="I55" s="70">
        <f t="shared" ref="I55" si="45">IF(ISBLANK(J55),"",INDEX(FACULTY_CODE,MATCH(J55,FACULTY_NAME_EN,0)))</f>
        <v>13000000</v>
      </c>
      <c r="J55" s="70" t="s">
        <v>90</v>
      </c>
      <c r="K55" s="70">
        <f t="shared" ref="K55" si="46">IF(ISBLANK(L55),"",INDEX(DEPARTMENT_CODE,MATCH(L55,DEPT_NAME_EN,0)))</f>
        <v>11003000</v>
      </c>
      <c r="L55" s="70" t="s">
        <v>158</v>
      </c>
      <c r="M55" s="70" t="str">
        <f t="shared" ref="M55" si="47">IF(ISBLANK(N55),"",INDEX(Program_Code,MATCH(N55,Program_Name_En,0)))</f>
        <v>2548004</v>
      </c>
      <c r="N55" s="70" t="s">
        <v>3586</v>
      </c>
      <c r="O55" s="70" t="str">
        <f t="shared" ref="O55" si="48">IF(ISBLANK(P55),"",INDEX(FOS_Code,MATCH(P55,FOS_Name_En,0)))</f>
        <v>N/A</v>
      </c>
      <c r="P55" s="70" t="s">
        <v>28</v>
      </c>
      <c r="Q55" s="70" t="str">
        <f t="shared" ref="Q55" si="49">IF(ISBLANK(R55),"",INDEX(Program_Project_Code,MATCH(R55,Program_Project_Name,0)))</f>
        <v>25540444</v>
      </c>
      <c r="R55" s="70" t="s">
        <v>2982</v>
      </c>
      <c r="S55" s="81" t="s">
        <v>28</v>
      </c>
      <c r="T55" s="81" t="s">
        <v>28</v>
      </c>
      <c r="U55" s="70" t="str">
        <f t="shared" ref="U55" si="50">IF(ISBLANK(V55),"",INDEX(Country_Code,MATCH(V55,Country_Name,0)))</f>
        <v>N/A</v>
      </c>
      <c r="V55" s="70" t="s">
        <v>28</v>
      </c>
      <c r="W55" s="70" t="str">
        <f t="shared" ref="W55" si="51">IF(ISBLANK(V55),"",INDEX(Continents,MATCH(V55,Country_Name,0)))</f>
        <v>N/A</v>
      </c>
      <c r="X55" s="78" t="s">
        <v>28</v>
      </c>
      <c r="Y55" s="81" t="s">
        <v>28</v>
      </c>
      <c r="Z55" s="81" t="s">
        <v>28</v>
      </c>
      <c r="AA55" s="70" t="s">
        <v>2327</v>
      </c>
      <c r="AB55" s="80" t="s">
        <v>4758</v>
      </c>
      <c r="AC55" s="81" t="s">
        <v>28</v>
      </c>
      <c r="AD55" s="78">
        <v>41179</v>
      </c>
      <c r="AE55" s="82" t="s">
        <v>3843</v>
      </c>
      <c r="AF55" s="73">
        <v>41851</v>
      </c>
      <c r="AG55" s="72" t="s">
        <v>4789</v>
      </c>
      <c r="AH55" s="81" t="s">
        <v>4754</v>
      </c>
      <c r="AI55" s="81" t="s">
        <v>28</v>
      </c>
      <c r="AJ55" s="81" t="s">
        <v>3847</v>
      </c>
      <c r="AK55" s="82" t="s">
        <v>28</v>
      </c>
      <c r="AL55" s="82" t="s">
        <v>28</v>
      </c>
      <c r="AM55" s="82" t="s">
        <v>28</v>
      </c>
      <c r="AN55" s="82" t="s">
        <v>28</v>
      </c>
      <c r="AO55" s="81" t="s">
        <v>28</v>
      </c>
    </row>
    <row r="56" spans="1:41" s="83" customFormat="1" ht="42" x14ac:dyDescent="0.4">
      <c r="A56" s="64">
        <v>55</v>
      </c>
      <c r="B56" s="79">
        <v>55300800202</v>
      </c>
      <c r="C56" s="70" t="s">
        <v>17</v>
      </c>
      <c r="D56" s="80" t="s">
        <v>4759</v>
      </c>
      <c r="E56" s="80" t="s">
        <v>28</v>
      </c>
      <c r="F56" s="80" t="s">
        <v>4760</v>
      </c>
      <c r="G56" s="70" t="s">
        <v>3718</v>
      </c>
      <c r="H56" s="70" t="s">
        <v>3719</v>
      </c>
      <c r="I56" s="70">
        <f t="shared" ref="I56" si="52">IF(ISBLANK(J56),"",INDEX(FACULTY_CODE,MATCH(J56,FACULTY_NAME_EN,0)))</f>
        <v>13000000</v>
      </c>
      <c r="J56" s="70" t="s">
        <v>90</v>
      </c>
      <c r="K56" s="70">
        <f t="shared" ref="K56" si="53">IF(ISBLANK(L56),"",INDEX(DEPARTMENT_CODE,MATCH(L56,DEPT_NAME_EN,0)))</f>
        <v>11005000</v>
      </c>
      <c r="L56" s="70" t="s">
        <v>162</v>
      </c>
      <c r="M56" s="70" t="str">
        <f t="shared" ref="M56" si="54">IF(ISBLANK(N56),"",INDEX(Program_Code,MATCH(N56,Program_Name_En,0)))</f>
        <v>2541009</v>
      </c>
      <c r="N56" s="70" t="s">
        <v>3559</v>
      </c>
      <c r="O56" s="70" t="str">
        <f t="shared" ref="O56" si="55">IF(ISBLANK(P56),"",INDEX(FOS_Code,MATCH(P56,FOS_Name_En,0)))</f>
        <v>N/A</v>
      </c>
      <c r="P56" s="70" t="s">
        <v>28</v>
      </c>
      <c r="Q56" s="70" t="str">
        <f t="shared" ref="Q56" si="56">IF(ISBLANK(R56),"",INDEX(Program_Project_Code,MATCH(R56,Program_Project_Name,0)))</f>
        <v>25540439</v>
      </c>
      <c r="R56" s="70" t="s">
        <v>2976</v>
      </c>
      <c r="S56" s="81" t="s">
        <v>28</v>
      </c>
      <c r="T56" s="81" t="s">
        <v>28</v>
      </c>
      <c r="U56" s="70" t="str">
        <f t="shared" ref="U56" si="57">IF(ISBLANK(V56),"",INDEX(Country_Code,MATCH(V56,Country_Name,0)))</f>
        <v>N/A</v>
      </c>
      <c r="V56" s="70" t="s">
        <v>28</v>
      </c>
      <c r="W56" s="70" t="str">
        <f t="shared" ref="W56" si="58">IF(ISBLANK(V56),"",INDEX(Continents,MATCH(V56,Country_Name,0)))</f>
        <v>N/A</v>
      </c>
      <c r="X56" s="78" t="s">
        <v>28</v>
      </c>
      <c r="Y56" s="81" t="s">
        <v>28</v>
      </c>
      <c r="Z56" s="81" t="s">
        <v>28</v>
      </c>
      <c r="AA56" s="70" t="s">
        <v>2378</v>
      </c>
      <c r="AB56" s="80" t="s">
        <v>4761</v>
      </c>
      <c r="AC56" s="81" t="s">
        <v>28</v>
      </c>
      <c r="AD56" s="78">
        <v>41128</v>
      </c>
      <c r="AE56" s="82" t="s">
        <v>3843</v>
      </c>
      <c r="AF56" s="73">
        <v>41851</v>
      </c>
      <c r="AG56" s="72" t="s">
        <v>4789</v>
      </c>
      <c r="AH56" s="81" t="s">
        <v>4762</v>
      </c>
      <c r="AI56" s="81" t="s">
        <v>28</v>
      </c>
      <c r="AJ56" s="81" t="s">
        <v>3847</v>
      </c>
      <c r="AK56" s="82" t="s">
        <v>28</v>
      </c>
      <c r="AL56" s="82" t="s">
        <v>28</v>
      </c>
      <c r="AM56" s="82" t="s">
        <v>28</v>
      </c>
      <c r="AN56" s="82" t="s">
        <v>28</v>
      </c>
      <c r="AO56" s="81" t="s">
        <v>28</v>
      </c>
    </row>
    <row r="57" spans="1:41" s="74" customFormat="1" ht="42" x14ac:dyDescent="0.25">
      <c r="A57" s="64">
        <v>56</v>
      </c>
      <c r="B57" s="64">
        <v>52200019</v>
      </c>
      <c r="C57" s="64" t="s">
        <v>17</v>
      </c>
      <c r="D57" s="65" t="s">
        <v>4905</v>
      </c>
      <c r="E57" s="65" t="s">
        <v>28</v>
      </c>
      <c r="F57" s="65" t="s">
        <v>4906</v>
      </c>
      <c r="G57" s="64" t="s">
        <v>3721</v>
      </c>
      <c r="H57" s="64" t="s">
        <v>3719</v>
      </c>
      <c r="I57" s="69">
        <f>IF(ISBLANK(J57),"",INDEX(FACULTY_CODE,MATCH(J57,FACULTY_NAME_EN,0)))</f>
        <v>11200000</v>
      </c>
      <c r="J57" s="70" t="s">
        <v>81</v>
      </c>
      <c r="K57" s="69">
        <f t="shared" ref="K57" si="59">IF(ISBLANK(L57),"",INDEX(DEPARTMENT_CODE,MATCH(L57,DEPT_NAME_EN,0)))</f>
        <v>11202000</v>
      </c>
      <c r="L57" s="69" t="s">
        <v>174</v>
      </c>
      <c r="M57" s="69" t="str">
        <f t="shared" ref="M57" si="60">IF(ISBLANK(N57),"",INDEX(Program_Code,MATCH(N57,Program_Name_En,0)))</f>
        <v>2537004</v>
      </c>
      <c r="N57" s="70" t="s">
        <v>3550</v>
      </c>
      <c r="O57" s="69" t="str">
        <f t="shared" ref="O57" si="61">IF(ISBLANK(P57),"",INDEX(FOS_Code,MATCH(P57,FOS_Name_En,0)))</f>
        <v>N/A</v>
      </c>
      <c r="P57" s="70" t="s">
        <v>28</v>
      </c>
      <c r="Q57" s="69" t="str">
        <f t="shared" ref="Q57" si="62">IF(ISBLANK(R57),"",INDEX(Program_Project_Code,MATCH(R57,Program_Project_Name,0)))</f>
        <v>25540369</v>
      </c>
      <c r="R57" s="69" t="s">
        <v>2680</v>
      </c>
      <c r="S57" s="64" t="s">
        <v>28</v>
      </c>
      <c r="T57" s="64" t="s">
        <v>28</v>
      </c>
      <c r="U57" s="70" t="str">
        <f t="shared" ref="U57" si="63">IF(ISBLANK(V57),"",INDEX(Country_Code,MATCH(V57,Country_Name,0)))</f>
        <v>764</v>
      </c>
      <c r="V57" s="70" t="s">
        <v>1989</v>
      </c>
      <c r="W57" s="70" t="str">
        <f t="shared" ref="W57" si="64">IF(ISBLANK(V57),"",INDEX(Continents,MATCH(V57,Country_Name,0)))</f>
        <v>Asia</v>
      </c>
      <c r="X57" s="71" t="s">
        <v>28</v>
      </c>
      <c r="Y57" s="64" t="s">
        <v>28</v>
      </c>
      <c r="Z57" s="64" t="s">
        <v>28</v>
      </c>
      <c r="AA57" s="70" t="s">
        <v>2387</v>
      </c>
      <c r="AB57" s="119" t="s">
        <v>4907</v>
      </c>
      <c r="AC57" s="119" t="s">
        <v>28</v>
      </c>
      <c r="AD57" s="73">
        <v>39962</v>
      </c>
      <c r="AE57" s="82" t="s">
        <v>4839</v>
      </c>
      <c r="AF57" s="73">
        <v>41565</v>
      </c>
      <c r="AG57" s="72" t="s">
        <v>3844</v>
      </c>
      <c r="AH57" s="64" t="s">
        <v>28</v>
      </c>
      <c r="AI57" s="64" t="s">
        <v>28</v>
      </c>
      <c r="AJ57" s="64" t="s">
        <v>3850</v>
      </c>
      <c r="AK57" s="72" t="s">
        <v>28</v>
      </c>
      <c r="AL57" s="72" t="s">
        <v>28</v>
      </c>
      <c r="AM57" s="72" t="s">
        <v>28</v>
      </c>
      <c r="AN57" s="72" t="s">
        <v>28</v>
      </c>
      <c r="AO57" s="64" t="s">
        <v>28</v>
      </c>
    </row>
    <row r="58" spans="1:41" s="83" customFormat="1" ht="42" x14ac:dyDescent="0.4">
      <c r="A58" s="64">
        <v>57</v>
      </c>
      <c r="B58" s="79">
        <v>55120500652</v>
      </c>
      <c r="C58" s="70" t="s">
        <v>3</v>
      </c>
      <c r="D58" s="80" t="s">
        <v>4908</v>
      </c>
      <c r="E58" s="80" t="s">
        <v>4909</v>
      </c>
      <c r="F58" s="80" t="s">
        <v>4910</v>
      </c>
      <c r="G58" s="70" t="s">
        <v>3721</v>
      </c>
      <c r="H58" s="70" t="s">
        <v>3719</v>
      </c>
      <c r="I58" s="70">
        <f t="shared" ref="I58" si="65">IF(ISBLANK(J58),"",INDEX(FACULTY_CODE,MATCH(J58,FACULTY_NAME_EN,0)))</f>
        <v>11200000</v>
      </c>
      <c r="J58" s="70" t="s">
        <v>81</v>
      </c>
      <c r="K58" s="70">
        <f t="shared" ref="K58" si="66">IF(ISBLANK(L58),"",INDEX(DEPARTMENT_CODE,MATCH(L58,DEPT_NAME_EN,0)))</f>
        <v>11206000</v>
      </c>
      <c r="L58" s="70" t="s">
        <v>180</v>
      </c>
      <c r="M58" s="70" t="str">
        <f t="shared" ref="M58" si="67">IF(ISBLANK(N58),"",INDEX(Program_Code,MATCH(N58,Program_Name_En,0)))</f>
        <v>2545005</v>
      </c>
      <c r="N58" s="70" t="s">
        <v>3298</v>
      </c>
      <c r="O58" s="70" t="str">
        <f t="shared" ref="O58" si="68">IF(ISBLANK(P58),"",INDEX(FOS_Code,MATCH(P58,FOS_Name_En,0)))</f>
        <v>N/A</v>
      </c>
      <c r="P58" s="70" t="s">
        <v>28</v>
      </c>
      <c r="Q58" s="70" t="str">
        <f t="shared" ref="Q58" si="69">IF(ISBLANK(R58),"",INDEX(Program_Project_Code,MATCH(R58,Program_Project_Name,0)))</f>
        <v>25540380</v>
      </c>
      <c r="R58" s="70" t="s">
        <v>2756</v>
      </c>
      <c r="S58" s="81" t="s">
        <v>28</v>
      </c>
      <c r="T58" s="70" t="s">
        <v>28</v>
      </c>
      <c r="U58" s="70" t="str">
        <f t="shared" ref="U58" si="70">IF(ISBLANK(V58),"",INDEX(Country_Code,MATCH(V58,Country_Name,0)))</f>
        <v>N/A</v>
      </c>
      <c r="V58" s="70" t="s">
        <v>28</v>
      </c>
      <c r="W58" s="70" t="str">
        <f t="shared" ref="W58" si="71">IF(ISBLANK(V58),"",INDEX(Continents,MATCH(V58,Country_Name,0)))</f>
        <v>N/A</v>
      </c>
      <c r="X58" s="78" t="s">
        <v>28</v>
      </c>
      <c r="Y58" s="81" t="s">
        <v>28</v>
      </c>
      <c r="Z58" s="81" t="s">
        <v>28</v>
      </c>
      <c r="AA58" s="70" t="s">
        <v>2420</v>
      </c>
      <c r="AB58" s="80" t="s">
        <v>4911</v>
      </c>
      <c r="AC58" s="81" t="s">
        <v>28</v>
      </c>
      <c r="AD58" s="78" t="s">
        <v>28</v>
      </c>
      <c r="AE58" s="82" t="s">
        <v>3843</v>
      </c>
      <c r="AF58" s="78">
        <v>41547</v>
      </c>
      <c r="AG58" s="82" t="s">
        <v>3844</v>
      </c>
      <c r="AH58" s="81" t="s">
        <v>4912</v>
      </c>
      <c r="AI58" s="81" t="s">
        <v>28</v>
      </c>
      <c r="AJ58" s="81" t="s">
        <v>3849</v>
      </c>
      <c r="AK58" s="82" t="s">
        <v>28</v>
      </c>
      <c r="AL58" s="82" t="s">
        <v>28</v>
      </c>
      <c r="AM58" s="82" t="s">
        <v>28</v>
      </c>
      <c r="AN58" s="82" t="s">
        <v>28</v>
      </c>
      <c r="AO58" s="81" t="s">
        <v>28</v>
      </c>
    </row>
    <row r="59" spans="1:41" s="83" customFormat="1" ht="42" x14ac:dyDescent="0.4">
      <c r="A59" s="64">
        <v>58</v>
      </c>
      <c r="B59" s="79">
        <v>55120700101</v>
      </c>
      <c r="C59" s="70" t="s">
        <v>17</v>
      </c>
      <c r="D59" s="80" t="s">
        <v>4913</v>
      </c>
      <c r="E59" s="80" t="s">
        <v>28</v>
      </c>
      <c r="F59" s="80" t="s">
        <v>4914</v>
      </c>
      <c r="G59" s="70" t="s">
        <v>3720</v>
      </c>
      <c r="H59" s="70" t="s">
        <v>3719</v>
      </c>
      <c r="I59" s="70">
        <f t="shared" ref="I59" si="72">IF(ISBLANK(J59),"",INDEX(FACULTY_CODE,MATCH(J59,FACULTY_NAME_EN,0)))</f>
        <v>11200000</v>
      </c>
      <c r="J59" s="70" t="s">
        <v>81</v>
      </c>
      <c r="K59" s="70" t="str">
        <f t="shared" ref="K59" si="73">IF(ISBLANK(L59),"",INDEX(DEPARTMENT_CODE,MATCH(L59,DEPT_NAME_EN,0)))</f>
        <v>N/A</v>
      </c>
      <c r="L59" s="70" t="s">
        <v>28</v>
      </c>
      <c r="M59" s="70" t="str">
        <f t="shared" ref="M59" si="74">IF(ISBLANK(N59),"",INDEX(Program_Code,MATCH(N59,Program_Name_En,0)))</f>
        <v>2550001</v>
      </c>
      <c r="N59" s="70" t="s">
        <v>3460</v>
      </c>
      <c r="O59" s="70">
        <f t="shared" ref="O59" si="75">IF(ISBLANK(P59),"",INDEX(FOS_Code,MATCH(P59,FOS_Name_En,0)))</f>
        <v>11200007</v>
      </c>
      <c r="P59" s="70" t="s">
        <v>2641</v>
      </c>
      <c r="Q59" s="70" t="str">
        <f t="shared" ref="Q59" si="76">IF(ISBLANK(R59),"",INDEX(Program_Project_Code,MATCH(R59,Program_Project_Name,0)))</f>
        <v>25540394</v>
      </c>
      <c r="R59" s="70" t="s">
        <v>2825</v>
      </c>
      <c r="S59" s="81" t="s">
        <v>28</v>
      </c>
      <c r="T59" s="70" t="s">
        <v>28</v>
      </c>
      <c r="U59" s="70" t="str">
        <f t="shared" ref="U59" si="77">IF(ISBLANK(V59),"",INDEX(Country_Code,MATCH(V59,Country_Name,0)))</f>
        <v>N/A</v>
      </c>
      <c r="V59" s="70" t="s">
        <v>28</v>
      </c>
      <c r="W59" s="70" t="str">
        <f t="shared" ref="W59" si="78">IF(ISBLANK(V59),"",INDEX(Continents,MATCH(V59,Country_Name,0)))</f>
        <v>N/A</v>
      </c>
      <c r="X59" s="78" t="s">
        <v>28</v>
      </c>
      <c r="Y59" s="81" t="s">
        <v>28</v>
      </c>
      <c r="Z59" s="81" t="s">
        <v>28</v>
      </c>
      <c r="AA59" s="70" t="s">
        <v>2377</v>
      </c>
      <c r="AB59" s="80" t="s">
        <v>4915</v>
      </c>
      <c r="AC59" s="81" t="s">
        <v>28</v>
      </c>
      <c r="AD59" s="78">
        <v>41208</v>
      </c>
      <c r="AE59" s="82" t="s">
        <v>3843</v>
      </c>
      <c r="AF59" s="78">
        <v>41537</v>
      </c>
      <c r="AG59" s="82" t="s">
        <v>3844</v>
      </c>
      <c r="AH59" s="81" t="s">
        <v>4754</v>
      </c>
      <c r="AI59" s="81" t="s">
        <v>28</v>
      </c>
      <c r="AJ59" s="81" t="s">
        <v>3849</v>
      </c>
      <c r="AK59" s="82" t="s">
        <v>28</v>
      </c>
      <c r="AL59" s="82" t="s">
        <v>28</v>
      </c>
      <c r="AM59" s="82" t="s">
        <v>28</v>
      </c>
      <c r="AN59" s="82" t="s">
        <v>28</v>
      </c>
      <c r="AO59" s="81" t="s">
        <v>28</v>
      </c>
    </row>
    <row r="60" spans="1:41" s="83" customFormat="1" ht="42" x14ac:dyDescent="0.4">
      <c r="A60" s="64">
        <v>59</v>
      </c>
      <c r="B60" s="79">
        <v>55300700501</v>
      </c>
      <c r="C60" s="70" t="s">
        <v>3</v>
      </c>
      <c r="D60" s="80" t="s">
        <v>4263</v>
      </c>
      <c r="E60" s="80" t="s">
        <v>4804</v>
      </c>
      <c r="F60" s="80" t="s">
        <v>4805</v>
      </c>
      <c r="G60" s="70" t="s">
        <v>3720</v>
      </c>
      <c r="H60" s="70" t="s">
        <v>3719</v>
      </c>
      <c r="I60" s="70">
        <f t="shared" ref="I60" si="79">IF(ISBLANK(J60),"",INDEX(FACULTY_CODE,MATCH(J60,FACULTY_NAME_EN,0)))</f>
        <v>13000000</v>
      </c>
      <c r="J60" s="70" t="s">
        <v>90</v>
      </c>
      <c r="K60" s="70">
        <f t="shared" ref="K60" si="80">IF(ISBLANK(L60),"",INDEX(DEPARTMENT_CODE,MATCH(L60,DEPT_NAME_EN,0)))</f>
        <v>11003000</v>
      </c>
      <c r="L60" s="70" t="s">
        <v>158</v>
      </c>
      <c r="M60" s="70" t="str">
        <f t="shared" ref="M60" si="81">IF(ISBLANK(N60),"",INDEX(Program_Code,MATCH(N60,Program_Name_En,0)))</f>
        <v>2548004</v>
      </c>
      <c r="N60" s="70" t="s">
        <v>3586</v>
      </c>
      <c r="O60" s="70" t="str">
        <f t="shared" ref="O60" si="82">IF(ISBLANK(P60),"",INDEX(FOS_Code,MATCH(P60,FOS_Name_En,0)))</f>
        <v>N/A</v>
      </c>
      <c r="P60" s="70" t="s">
        <v>28</v>
      </c>
      <c r="Q60" s="70" t="str">
        <f t="shared" ref="Q60" si="83">IF(ISBLANK(R60),"",INDEX(Program_Project_Code,MATCH(R60,Program_Project_Name,0)))</f>
        <v>25540443</v>
      </c>
      <c r="R60" s="70" t="s">
        <v>2981</v>
      </c>
      <c r="S60" s="81" t="s">
        <v>28</v>
      </c>
      <c r="T60" s="81" t="s">
        <v>28</v>
      </c>
      <c r="U60" s="70" t="str">
        <f t="shared" ref="U60" si="84">IF(ISBLANK(V60),"",INDEX(Country_Code,MATCH(V60,Country_Name,0)))</f>
        <v>N/A</v>
      </c>
      <c r="V60" s="70" t="s">
        <v>28</v>
      </c>
      <c r="W60" s="70" t="str">
        <f t="shared" ref="W60" si="85">IF(ISBLANK(V60),"",INDEX(Continents,MATCH(V60,Country_Name,0)))</f>
        <v>N/A</v>
      </c>
      <c r="X60" s="78" t="s">
        <v>28</v>
      </c>
      <c r="Y60" s="81" t="s">
        <v>28</v>
      </c>
      <c r="Z60" s="81" t="s">
        <v>28</v>
      </c>
      <c r="AA60" s="70" t="s">
        <v>13</v>
      </c>
      <c r="AB60" s="80" t="s">
        <v>4240</v>
      </c>
      <c r="AC60" s="81" t="s">
        <v>28</v>
      </c>
      <c r="AD60" s="78">
        <v>41128</v>
      </c>
      <c r="AE60" s="82" t="s">
        <v>3843</v>
      </c>
      <c r="AF60" s="73">
        <v>41851</v>
      </c>
      <c r="AG60" s="72" t="s">
        <v>4789</v>
      </c>
      <c r="AH60" s="81" t="s">
        <v>4754</v>
      </c>
      <c r="AI60" s="81" t="s">
        <v>28</v>
      </c>
      <c r="AJ60" s="81" t="s">
        <v>3847</v>
      </c>
      <c r="AK60" s="82" t="s">
        <v>28</v>
      </c>
      <c r="AL60" s="82" t="s">
        <v>28</v>
      </c>
      <c r="AM60" s="82" t="s">
        <v>28</v>
      </c>
      <c r="AN60" s="82" t="s">
        <v>28</v>
      </c>
      <c r="AO60" s="81" t="s">
        <v>28</v>
      </c>
    </row>
    <row r="61" spans="1:41" s="83" customFormat="1" ht="42" x14ac:dyDescent="0.4">
      <c r="A61" s="64">
        <v>60</v>
      </c>
      <c r="B61" s="81">
        <v>55140700101</v>
      </c>
      <c r="C61" s="81" t="s">
        <v>17</v>
      </c>
      <c r="D61" s="80" t="s">
        <v>4916</v>
      </c>
      <c r="E61" s="80" t="s">
        <v>4346</v>
      </c>
      <c r="F61" s="80" t="s">
        <v>4917</v>
      </c>
      <c r="G61" s="70" t="s">
        <v>3720</v>
      </c>
      <c r="H61" s="70" t="s">
        <v>3719</v>
      </c>
      <c r="I61" s="70">
        <f t="shared" ref="I61" si="86">IF(ISBLANK(J61),"",INDEX(FACULTY_CODE,MATCH(J61,FACULTY_NAME_EN,0)))</f>
        <v>11400000</v>
      </c>
      <c r="J61" s="70" t="s">
        <v>84</v>
      </c>
      <c r="K61" s="70" t="str">
        <f>IF(ISBLANK(L1035),"",INDEX(DEPARTMENT_CODE,MATCH(L1035,DEPT_NAME_EN,0)))</f>
        <v/>
      </c>
      <c r="L61" s="70" t="s">
        <v>189</v>
      </c>
      <c r="M61" s="70" t="str">
        <f t="shared" ref="M61" si="87">IF(ISBLANK(N61),"",INDEX(Program_Code,MATCH(N61,Program_Name_En,0)))</f>
        <v>2527001</v>
      </c>
      <c r="N61" s="70" t="s">
        <v>3211</v>
      </c>
      <c r="O61" s="70" t="str">
        <f t="shared" ref="O61" si="88">IF(ISBLANK(P61),"",INDEX(FOS_Code,MATCH(P61,FOS_Name_En,0)))</f>
        <v>N/A</v>
      </c>
      <c r="P61" s="70" t="s">
        <v>28</v>
      </c>
      <c r="Q61" s="70" t="str">
        <f t="shared" ref="Q61" si="89">IF(ISBLANK(R61),"",INDEX(Program_Project_Code,MATCH(R61,Program_Project_Name,0)))</f>
        <v>25540429</v>
      </c>
      <c r="R61" s="70" t="s">
        <v>3002</v>
      </c>
      <c r="S61" s="81" t="s">
        <v>28</v>
      </c>
      <c r="T61" s="81" t="s">
        <v>4601</v>
      </c>
      <c r="U61" s="70" t="str">
        <f t="shared" ref="U61" si="90">IF(ISBLANK(V61),"",INDEX(Country_Code,MATCH(V61,Country_Name,0)))</f>
        <v>124</v>
      </c>
      <c r="V61" s="70" t="s">
        <v>1626</v>
      </c>
      <c r="W61" s="70" t="str">
        <f t="shared" ref="W61" si="91">IF(ISBLANK(V61),"",INDEX(Continents,MATCH(V61,Country_Name,0)))</f>
        <v>North America</v>
      </c>
      <c r="X61" s="78" t="s">
        <v>28</v>
      </c>
      <c r="Y61" s="81" t="s">
        <v>28</v>
      </c>
      <c r="Z61" s="81" t="s">
        <v>28</v>
      </c>
      <c r="AA61" s="70" t="s">
        <v>2332</v>
      </c>
      <c r="AB61" s="86" t="s">
        <v>4918</v>
      </c>
      <c r="AC61" s="81" t="s">
        <v>28</v>
      </c>
      <c r="AD61" s="78">
        <v>41311</v>
      </c>
      <c r="AE61" s="82" t="s">
        <v>3841</v>
      </c>
      <c r="AF61" s="78">
        <v>41592</v>
      </c>
      <c r="AG61" s="82" t="s">
        <v>3844</v>
      </c>
      <c r="AH61" s="81" t="s">
        <v>4754</v>
      </c>
      <c r="AI61" s="81" t="s">
        <v>28</v>
      </c>
      <c r="AJ61" s="81" t="s">
        <v>3849</v>
      </c>
      <c r="AK61" s="82" t="s">
        <v>28</v>
      </c>
      <c r="AL61" s="82" t="s">
        <v>28</v>
      </c>
      <c r="AM61" s="82" t="s">
        <v>28</v>
      </c>
      <c r="AN61" s="82" t="s">
        <v>28</v>
      </c>
      <c r="AO61" s="81" t="s">
        <v>28</v>
      </c>
    </row>
    <row r="62" spans="1:41" s="83" customFormat="1" ht="42" x14ac:dyDescent="0.4">
      <c r="A62" s="64">
        <v>61</v>
      </c>
      <c r="B62" s="79">
        <v>55540540001</v>
      </c>
      <c r="C62" s="70" t="s">
        <v>17</v>
      </c>
      <c r="D62" s="80" t="s">
        <v>4298</v>
      </c>
      <c r="E62" s="80" t="s">
        <v>4810</v>
      </c>
      <c r="F62" s="80" t="s">
        <v>4811</v>
      </c>
      <c r="G62" s="70" t="s">
        <v>3720</v>
      </c>
      <c r="H62" s="70" t="s">
        <v>4111</v>
      </c>
      <c r="I62" s="70">
        <f t="shared" ref="I62:I125" si="92">IF(ISBLANK(J62),"",INDEX(FACULTY_CODE,MATCH(J62,FACULTY_NAME_EN,0)))</f>
        <v>13000000</v>
      </c>
      <c r="J62" s="70" t="s">
        <v>90</v>
      </c>
      <c r="K62" s="70">
        <f t="shared" ref="K62:K125" si="93">IF(ISBLANK(L62),"",INDEX(DEPARTMENT_CODE,MATCH(L62,DEPT_NAME_EN,0)))</f>
        <v>11005000</v>
      </c>
      <c r="L62" s="70" t="s">
        <v>162</v>
      </c>
      <c r="M62" s="70" t="str">
        <f t="shared" ref="M62:M125" si="94">IF(ISBLANK(N62),"",INDEX(Program_Code,MATCH(N62,Program_Name_En,0)))</f>
        <v>N/A</v>
      </c>
      <c r="N62" s="70" t="s">
        <v>28</v>
      </c>
      <c r="O62" s="70" t="str">
        <f t="shared" ref="O62:O125" si="95">IF(ISBLANK(P62),"",INDEX(FOS_Code,MATCH(P62,FOS_Name_En,0)))</f>
        <v>N/A</v>
      </c>
      <c r="P62" s="70" t="s">
        <v>28</v>
      </c>
      <c r="Q62" s="70" t="str">
        <f t="shared" ref="Q62:Q125" si="96">IF(ISBLANK(R62),"",INDEX(Program_Project_Code,MATCH(R62,Program_Project_Name,0)))</f>
        <v>25540516</v>
      </c>
      <c r="R62" s="70" t="s">
        <v>2921</v>
      </c>
      <c r="S62" s="81" t="s">
        <v>28</v>
      </c>
      <c r="T62" s="70" t="s">
        <v>4812</v>
      </c>
      <c r="U62" s="70" t="str">
        <f t="shared" ref="U62:U125" si="97">IF(ISBLANK(V62),"",INDEX(Country_Code,MATCH(V62,Country_Name,0)))</f>
        <v>840</v>
      </c>
      <c r="V62" s="70" t="s">
        <v>2029</v>
      </c>
      <c r="W62" s="70" t="str">
        <f t="shared" ref="W62:W125" si="98">IF(ISBLANK(V62),"",INDEX(Continents,MATCH(V62,Country_Name,0)))</f>
        <v>North America</v>
      </c>
      <c r="X62" s="78" t="s">
        <v>28</v>
      </c>
      <c r="Y62" s="81" t="s">
        <v>28</v>
      </c>
      <c r="Z62" s="81" t="s">
        <v>28</v>
      </c>
      <c r="AA62" s="70" t="s">
        <v>2484</v>
      </c>
      <c r="AB62" s="86" t="s">
        <v>4813</v>
      </c>
      <c r="AC62" s="81" t="s">
        <v>28</v>
      </c>
      <c r="AD62" s="78">
        <v>40999</v>
      </c>
      <c r="AE62" s="82" t="s">
        <v>3843</v>
      </c>
      <c r="AF62" s="73">
        <v>41851</v>
      </c>
      <c r="AG62" s="72" t="s">
        <v>4789</v>
      </c>
      <c r="AH62" s="81" t="s">
        <v>28</v>
      </c>
      <c r="AI62" s="81" t="s">
        <v>28</v>
      </c>
      <c r="AJ62" s="81" t="s">
        <v>3847</v>
      </c>
      <c r="AK62" s="82" t="s">
        <v>28</v>
      </c>
      <c r="AL62" s="82" t="s">
        <v>28</v>
      </c>
      <c r="AM62" s="82" t="s">
        <v>28</v>
      </c>
      <c r="AN62" s="82" t="s">
        <v>28</v>
      </c>
      <c r="AO62" s="81" t="s">
        <v>28</v>
      </c>
    </row>
    <row r="63" spans="1:41" s="83" customFormat="1" ht="42" x14ac:dyDescent="0.4">
      <c r="A63" s="64">
        <v>62</v>
      </c>
      <c r="B63" s="70">
        <v>55540540065</v>
      </c>
      <c r="C63" s="70" t="s">
        <v>17</v>
      </c>
      <c r="D63" s="80" t="s">
        <v>4919</v>
      </c>
      <c r="E63" s="112" t="s">
        <v>4920</v>
      </c>
      <c r="F63" s="112" t="s">
        <v>4921</v>
      </c>
      <c r="G63" s="70" t="s">
        <v>3721</v>
      </c>
      <c r="H63" s="70" t="s">
        <v>4132</v>
      </c>
      <c r="I63" s="70">
        <f t="shared" si="92"/>
        <v>10700000</v>
      </c>
      <c r="J63" s="70" t="s">
        <v>71</v>
      </c>
      <c r="K63" s="70">
        <f t="shared" si="93"/>
        <v>10708000</v>
      </c>
      <c r="L63" s="70" t="s">
        <v>118</v>
      </c>
      <c r="M63" s="70" t="str">
        <f t="shared" si="94"/>
        <v>N/A</v>
      </c>
      <c r="N63" s="70" t="s">
        <v>28</v>
      </c>
      <c r="O63" s="70" t="str">
        <f t="shared" si="95"/>
        <v>N/A</v>
      </c>
      <c r="P63" s="5" t="s">
        <v>28</v>
      </c>
      <c r="Q63" s="70" t="str">
        <f t="shared" si="96"/>
        <v>25540516</v>
      </c>
      <c r="R63" s="70" t="s">
        <v>2921</v>
      </c>
      <c r="S63" s="81" t="s">
        <v>28</v>
      </c>
      <c r="T63" s="70" t="s">
        <v>4922</v>
      </c>
      <c r="U63" s="70" t="str">
        <f t="shared" si="97"/>
        <v>360</v>
      </c>
      <c r="V63" s="70" t="s">
        <v>1759</v>
      </c>
      <c r="W63" s="70" t="str">
        <f t="shared" si="98"/>
        <v>Asia</v>
      </c>
      <c r="X63" s="113" t="s">
        <v>28</v>
      </c>
      <c r="Y63" s="81" t="s">
        <v>28</v>
      </c>
      <c r="Z63" s="81" t="s">
        <v>28</v>
      </c>
      <c r="AA63" s="70" t="s">
        <v>13</v>
      </c>
      <c r="AB63" s="81" t="s">
        <v>28</v>
      </c>
      <c r="AC63" s="81" t="s">
        <v>28</v>
      </c>
      <c r="AD63" s="78">
        <v>41458</v>
      </c>
      <c r="AE63" s="82" t="s">
        <v>4923</v>
      </c>
      <c r="AF63" s="78">
        <v>41500</v>
      </c>
      <c r="AG63" s="82" t="s">
        <v>3844</v>
      </c>
      <c r="AH63" s="81" t="s">
        <v>28</v>
      </c>
      <c r="AI63" s="81" t="s">
        <v>28</v>
      </c>
      <c r="AJ63" s="81" t="s">
        <v>4775</v>
      </c>
      <c r="AK63" s="82" t="s">
        <v>28</v>
      </c>
      <c r="AL63" s="82" t="s">
        <v>28</v>
      </c>
      <c r="AM63" s="82" t="s">
        <v>28</v>
      </c>
      <c r="AN63" s="82" t="s">
        <v>28</v>
      </c>
      <c r="AO63" s="81" t="s">
        <v>28</v>
      </c>
    </row>
    <row r="64" spans="1:41" s="90" customFormat="1" ht="42" x14ac:dyDescent="0.25">
      <c r="A64" s="64">
        <v>63</v>
      </c>
      <c r="B64" s="79">
        <v>56070503234</v>
      </c>
      <c r="C64" s="70" t="s">
        <v>17</v>
      </c>
      <c r="D64" s="86" t="s">
        <v>4924</v>
      </c>
      <c r="E64" s="86" t="s">
        <v>28</v>
      </c>
      <c r="F64" s="86" t="s">
        <v>4925</v>
      </c>
      <c r="G64" s="70" t="s">
        <v>3721</v>
      </c>
      <c r="H64" s="70" t="s">
        <v>3719</v>
      </c>
      <c r="I64" s="70">
        <f t="shared" si="92"/>
        <v>10700000</v>
      </c>
      <c r="J64" s="70" t="s">
        <v>71</v>
      </c>
      <c r="K64" s="70">
        <f t="shared" si="93"/>
        <v>10704000</v>
      </c>
      <c r="L64" s="70" t="s">
        <v>110</v>
      </c>
      <c r="M64" s="70" t="str">
        <f t="shared" si="94"/>
        <v>2543004</v>
      </c>
      <c r="N64" s="70" t="s">
        <v>3568</v>
      </c>
      <c r="O64" s="70">
        <f t="shared" si="95"/>
        <v>10704005</v>
      </c>
      <c r="P64" s="70" t="s">
        <v>2517</v>
      </c>
      <c r="Q64" s="70" t="str">
        <f t="shared" si="96"/>
        <v>25540046</v>
      </c>
      <c r="R64" s="70" t="s">
        <v>2800</v>
      </c>
      <c r="S64" s="70" t="s">
        <v>28</v>
      </c>
      <c r="T64" s="70" t="s">
        <v>4926</v>
      </c>
      <c r="U64" s="70" t="str">
        <f t="shared" si="97"/>
        <v>704</v>
      </c>
      <c r="V64" s="70" t="s">
        <v>1957</v>
      </c>
      <c r="W64" s="70" t="str">
        <f t="shared" si="98"/>
        <v>Asia</v>
      </c>
      <c r="X64" s="87" t="s">
        <v>28</v>
      </c>
      <c r="Y64" s="70" t="s">
        <v>28</v>
      </c>
      <c r="Z64" s="70" t="s">
        <v>28</v>
      </c>
      <c r="AA64" s="70" t="s">
        <v>2455</v>
      </c>
      <c r="AB64" s="86" t="s">
        <v>4927</v>
      </c>
      <c r="AC64" s="70" t="s">
        <v>28</v>
      </c>
      <c r="AD64" s="88">
        <v>41441</v>
      </c>
      <c r="AE64" s="89" t="s">
        <v>3844</v>
      </c>
      <c r="AF64" s="88">
        <v>41547</v>
      </c>
      <c r="AG64" s="89" t="s">
        <v>3844</v>
      </c>
      <c r="AH64" s="70" t="s">
        <v>4912</v>
      </c>
      <c r="AI64" s="79" t="s">
        <v>28</v>
      </c>
      <c r="AJ64" s="89" t="s">
        <v>4774</v>
      </c>
      <c r="AK64" s="89" t="s">
        <v>28</v>
      </c>
      <c r="AL64" s="89" t="s">
        <v>28</v>
      </c>
      <c r="AM64" s="89" t="s">
        <v>28</v>
      </c>
      <c r="AN64" s="89" t="s">
        <v>28</v>
      </c>
      <c r="AO64" s="70" t="s">
        <v>28</v>
      </c>
    </row>
    <row r="65" spans="1:41" s="90" customFormat="1" ht="42" x14ac:dyDescent="0.25">
      <c r="A65" s="64">
        <v>64</v>
      </c>
      <c r="B65" s="79">
        <v>56070503235</v>
      </c>
      <c r="C65" s="70" t="s">
        <v>17</v>
      </c>
      <c r="D65" s="86" t="s">
        <v>4928</v>
      </c>
      <c r="E65" s="86" t="s">
        <v>4929</v>
      </c>
      <c r="F65" s="86" t="s">
        <v>4930</v>
      </c>
      <c r="G65" s="70" t="s">
        <v>3721</v>
      </c>
      <c r="H65" s="70" t="s">
        <v>3719</v>
      </c>
      <c r="I65" s="70">
        <f t="shared" si="92"/>
        <v>10700000</v>
      </c>
      <c r="J65" s="70" t="s">
        <v>71</v>
      </c>
      <c r="K65" s="70">
        <f t="shared" si="93"/>
        <v>10704000</v>
      </c>
      <c r="L65" s="70" t="s">
        <v>110</v>
      </c>
      <c r="M65" s="70" t="str">
        <f t="shared" si="94"/>
        <v>2543004</v>
      </c>
      <c r="N65" s="70" t="s">
        <v>3568</v>
      </c>
      <c r="O65" s="70">
        <f t="shared" si="95"/>
        <v>10704005</v>
      </c>
      <c r="P65" s="70" t="s">
        <v>2517</v>
      </c>
      <c r="Q65" s="70" t="str">
        <f t="shared" si="96"/>
        <v>25540046</v>
      </c>
      <c r="R65" s="70" t="s">
        <v>2800</v>
      </c>
      <c r="S65" s="70" t="s">
        <v>28</v>
      </c>
      <c r="T65" s="70" t="s">
        <v>4931</v>
      </c>
      <c r="U65" s="70" t="str">
        <f t="shared" si="97"/>
        <v>764</v>
      </c>
      <c r="V65" s="70" t="s">
        <v>1989</v>
      </c>
      <c r="W65" s="70" t="str">
        <f t="shared" si="98"/>
        <v>Asia</v>
      </c>
      <c r="X65" s="87" t="s">
        <v>28</v>
      </c>
      <c r="Y65" s="70" t="s">
        <v>28</v>
      </c>
      <c r="Z65" s="70" t="s">
        <v>28</v>
      </c>
      <c r="AA65" s="70" t="s">
        <v>2434</v>
      </c>
      <c r="AB65" s="86" t="s">
        <v>3769</v>
      </c>
      <c r="AC65" s="70" t="s">
        <v>28</v>
      </c>
      <c r="AD65" s="88">
        <v>41441</v>
      </c>
      <c r="AE65" s="89" t="s">
        <v>3844</v>
      </c>
      <c r="AF65" s="88">
        <v>41851</v>
      </c>
      <c r="AG65" s="89" t="s">
        <v>4789</v>
      </c>
      <c r="AH65" s="70" t="s">
        <v>4912</v>
      </c>
      <c r="AI65" s="79" t="s">
        <v>28</v>
      </c>
      <c r="AJ65" s="89" t="s">
        <v>3847</v>
      </c>
      <c r="AK65" s="89" t="s">
        <v>28</v>
      </c>
      <c r="AL65" s="89" t="s">
        <v>28</v>
      </c>
      <c r="AM65" s="89" t="s">
        <v>28</v>
      </c>
      <c r="AN65" s="89" t="s">
        <v>28</v>
      </c>
      <c r="AO65" s="70" t="s">
        <v>28</v>
      </c>
    </row>
    <row r="66" spans="1:41" s="90" customFormat="1" ht="42" x14ac:dyDescent="0.25">
      <c r="A66" s="64">
        <v>65</v>
      </c>
      <c r="B66" s="79">
        <v>56070503445</v>
      </c>
      <c r="C66" s="70" t="s">
        <v>17</v>
      </c>
      <c r="D66" s="86" t="s">
        <v>4932</v>
      </c>
      <c r="E66" s="86" t="s">
        <v>4933</v>
      </c>
      <c r="F66" s="86" t="s">
        <v>4934</v>
      </c>
      <c r="G66" s="70" t="s">
        <v>3721</v>
      </c>
      <c r="H66" s="70" t="s">
        <v>3719</v>
      </c>
      <c r="I66" s="70">
        <f t="shared" si="92"/>
        <v>10700000</v>
      </c>
      <c r="J66" s="70" t="s">
        <v>71</v>
      </c>
      <c r="K66" s="70">
        <f t="shared" si="93"/>
        <v>10712000</v>
      </c>
      <c r="L66" s="70" t="s">
        <v>126</v>
      </c>
      <c r="M66" s="70" t="str">
        <f t="shared" si="94"/>
        <v>2544002</v>
      </c>
      <c r="N66" s="70" t="s">
        <v>3508</v>
      </c>
      <c r="O66" s="70">
        <f t="shared" si="95"/>
        <v>10712018</v>
      </c>
      <c r="P66" s="70" t="s">
        <v>2522</v>
      </c>
      <c r="Q66" s="70" t="str">
        <f t="shared" si="96"/>
        <v>25540099</v>
      </c>
      <c r="R66" s="70" t="s">
        <v>2764</v>
      </c>
      <c r="S66" s="70" t="s">
        <v>28</v>
      </c>
      <c r="T66" s="70" t="s">
        <v>4935</v>
      </c>
      <c r="U66" s="70" t="str">
        <f t="shared" si="97"/>
        <v>120</v>
      </c>
      <c r="V66" s="70" t="s">
        <v>1624</v>
      </c>
      <c r="W66" s="70" t="str">
        <f t="shared" si="98"/>
        <v>Africa</v>
      </c>
      <c r="X66" s="87" t="s">
        <v>28</v>
      </c>
      <c r="Y66" s="70" t="s">
        <v>28</v>
      </c>
      <c r="Z66" s="70" t="s">
        <v>28</v>
      </c>
      <c r="AA66" s="70" t="s">
        <v>2331</v>
      </c>
      <c r="AB66" s="86" t="s">
        <v>4936</v>
      </c>
      <c r="AC66" s="70" t="s">
        <v>28</v>
      </c>
      <c r="AD66" s="88">
        <v>41441</v>
      </c>
      <c r="AE66" s="89" t="s">
        <v>3844</v>
      </c>
      <c r="AF66" s="88">
        <v>41516</v>
      </c>
      <c r="AG66" s="89" t="s">
        <v>3844</v>
      </c>
      <c r="AH66" s="70" t="s">
        <v>4912</v>
      </c>
      <c r="AI66" s="79" t="s">
        <v>28</v>
      </c>
      <c r="AJ66" s="89" t="s">
        <v>4774</v>
      </c>
      <c r="AK66" s="89" t="s">
        <v>28</v>
      </c>
      <c r="AL66" s="89" t="s">
        <v>28</v>
      </c>
      <c r="AM66" s="89" t="s">
        <v>28</v>
      </c>
      <c r="AN66" s="89" t="s">
        <v>28</v>
      </c>
      <c r="AO66" s="70" t="s">
        <v>28</v>
      </c>
    </row>
    <row r="67" spans="1:41" s="90" customFormat="1" ht="42" x14ac:dyDescent="0.25">
      <c r="A67" s="64">
        <v>66</v>
      </c>
      <c r="B67" s="79">
        <v>56070503446</v>
      </c>
      <c r="C67" s="70" t="s">
        <v>17</v>
      </c>
      <c r="D67" s="86" t="s">
        <v>4937</v>
      </c>
      <c r="E67" s="86" t="s">
        <v>4938</v>
      </c>
      <c r="F67" s="86" t="s">
        <v>4939</v>
      </c>
      <c r="G67" s="70" t="s">
        <v>3721</v>
      </c>
      <c r="H67" s="70" t="s">
        <v>3719</v>
      </c>
      <c r="I67" s="70">
        <f t="shared" si="92"/>
        <v>10700000</v>
      </c>
      <c r="J67" s="70" t="s">
        <v>71</v>
      </c>
      <c r="K67" s="70">
        <f t="shared" si="93"/>
        <v>10712000</v>
      </c>
      <c r="L67" s="70" t="s">
        <v>126</v>
      </c>
      <c r="M67" s="70" t="str">
        <f t="shared" si="94"/>
        <v>2544002</v>
      </c>
      <c r="N67" s="70" t="s">
        <v>3508</v>
      </c>
      <c r="O67" s="70">
        <f t="shared" si="95"/>
        <v>10712018</v>
      </c>
      <c r="P67" s="70" t="s">
        <v>2522</v>
      </c>
      <c r="Q67" s="70" t="str">
        <f t="shared" si="96"/>
        <v>25540099</v>
      </c>
      <c r="R67" s="70" t="s">
        <v>2764</v>
      </c>
      <c r="S67" s="70" t="s">
        <v>28</v>
      </c>
      <c r="T67" s="70" t="s">
        <v>4940</v>
      </c>
      <c r="U67" s="70" t="str">
        <f t="shared" si="97"/>
        <v>566</v>
      </c>
      <c r="V67" s="70" t="s">
        <v>1871</v>
      </c>
      <c r="W67" s="70" t="str">
        <f t="shared" si="98"/>
        <v>Africa</v>
      </c>
      <c r="X67" s="87" t="s">
        <v>28</v>
      </c>
      <c r="Y67" s="70" t="s">
        <v>28</v>
      </c>
      <c r="Z67" s="70" t="s">
        <v>28</v>
      </c>
      <c r="AA67" s="70" t="s">
        <v>2424</v>
      </c>
      <c r="AB67" s="86" t="s">
        <v>4941</v>
      </c>
      <c r="AC67" s="70" t="s">
        <v>28</v>
      </c>
      <c r="AD67" s="88">
        <v>41440</v>
      </c>
      <c r="AE67" s="89" t="s">
        <v>3844</v>
      </c>
      <c r="AF67" s="88">
        <v>41516</v>
      </c>
      <c r="AG67" s="89" t="s">
        <v>3844</v>
      </c>
      <c r="AH67" s="70" t="s">
        <v>4912</v>
      </c>
      <c r="AI67" s="79" t="s">
        <v>28</v>
      </c>
      <c r="AJ67" s="89" t="s">
        <v>4774</v>
      </c>
      <c r="AK67" s="89" t="s">
        <v>28</v>
      </c>
      <c r="AL67" s="89" t="s">
        <v>28</v>
      </c>
      <c r="AM67" s="89" t="s">
        <v>28</v>
      </c>
      <c r="AN67" s="89" t="s">
        <v>28</v>
      </c>
      <c r="AO67" s="70" t="s">
        <v>28</v>
      </c>
    </row>
    <row r="68" spans="1:41" s="90" customFormat="1" ht="42" x14ac:dyDescent="0.25">
      <c r="A68" s="64">
        <v>67</v>
      </c>
      <c r="B68" s="79">
        <v>56070503447</v>
      </c>
      <c r="C68" s="70" t="s">
        <v>3</v>
      </c>
      <c r="D68" s="86" t="s">
        <v>3687</v>
      </c>
      <c r="E68" s="86" t="s">
        <v>4942</v>
      </c>
      <c r="F68" s="86" t="s">
        <v>4492</v>
      </c>
      <c r="G68" s="70" t="s">
        <v>3721</v>
      </c>
      <c r="H68" s="70" t="s">
        <v>3719</v>
      </c>
      <c r="I68" s="70">
        <f t="shared" si="92"/>
        <v>10700000</v>
      </c>
      <c r="J68" s="70" t="s">
        <v>71</v>
      </c>
      <c r="K68" s="70">
        <f t="shared" si="93"/>
        <v>10712000</v>
      </c>
      <c r="L68" s="70" t="s">
        <v>126</v>
      </c>
      <c r="M68" s="70" t="str">
        <f t="shared" si="94"/>
        <v>2544002</v>
      </c>
      <c r="N68" s="70" t="s">
        <v>3508</v>
      </c>
      <c r="O68" s="70">
        <f t="shared" si="95"/>
        <v>10712018</v>
      </c>
      <c r="P68" s="70" t="s">
        <v>2522</v>
      </c>
      <c r="Q68" s="70" t="str">
        <f t="shared" si="96"/>
        <v>25540099</v>
      </c>
      <c r="R68" s="70" t="s">
        <v>2764</v>
      </c>
      <c r="S68" s="70" t="s">
        <v>28</v>
      </c>
      <c r="T68" s="70" t="s">
        <v>4926</v>
      </c>
      <c r="U68" s="70" t="str">
        <f t="shared" si="97"/>
        <v>704</v>
      </c>
      <c r="V68" s="70" t="s">
        <v>1957</v>
      </c>
      <c r="W68" s="70" t="str">
        <f t="shared" si="98"/>
        <v>Asia</v>
      </c>
      <c r="X68" s="87" t="s">
        <v>28</v>
      </c>
      <c r="Y68" s="70" t="s">
        <v>28</v>
      </c>
      <c r="Z68" s="70" t="s">
        <v>28</v>
      </c>
      <c r="AA68" s="70" t="s">
        <v>2455</v>
      </c>
      <c r="AB68" s="86" t="s">
        <v>3771</v>
      </c>
      <c r="AC68" s="70" t="s">
        <v>28</v>
      </c>
      <c r="AD68" s="88">
        <v>41440</v>
      </c>
      <c r="AE68" s="89" t="s">
        <v>3844</v>
      </c>
      <c r="AF68" s="88">
        <v>41851</v>
      </c>
      <c r="AG68" s="89" t="s">
        <v>4789</v>
      </c>
      <c r="AH68" s="70" t="s">
        <v>4912</v>
      </c>
      <c r="AI68" s="79" t="s">
        <v>28</v>
      </c>
      <c r="AJ68" s="89" t="s">
        <v>3847</v>
      </c>
      <c r="AK68" s="89" t="s">
        <v>28</v>
      </c>
      <c r="AL68" s="89" t="s">
        <v>28</v>
      </c>
      <c r="AM68" s="89" t="s">
        <v>28</v>
      </c>
      <c r="AN68" s="89" t="s">
        <v>28</v>
      </c>
      <c r="AO68" s="70" t="s">
        <v>28</v>
      </c>
    </row>
    <row r="69" spans="1:41" s="90" customFormat="1" ht="42" x14ac:dyDescent="0.25">
      <c r="A69" s="64">
        <v>68</v>
      </c>
      <c r="B69" s="79">
        <v>56070503612</v>
      </c>
      <c r="C69" s="70" t="s">
        <v>17</v>
      </c>
      <c r="D69" s="86" t="s">
        <v>4943</v>
      </c>
      <c r="E69" s="86" t="s">
        <v>28</v>
      </c>
      <c r="F69" s="86" t="s">
        <v>4944</v>
      </c>
      <c r="G69" s="70" t="s">
        <v>3721</v>
      </c>
      <c r="H69" s="70" t="s">
        <v>3719</v>
      </c>
      <c r="I69" s="70">
        <f t="shared" si="92"/>
        <v>10700000</v>
      </c>
      <c r="J69" s="70" t="s">
        <v>71</v>
      </c>
      <c r="K69" s="70">
        <f t="shared" si="93"/>
        <v>10710000</v>
      </c>
      <c r="L69" s="70" t="s">
        <v>122</v>
      </c>
      <c r="M69" s="70" t="str">
        <f t="shared" si="94"/>
        <v>2553003</v>
      </c>
      <c r="N69" s="70" t="s">
        <v>3466</v>
      </c>
      <c r="O69" s="70">
        <f t="shared" si="95"/>
        <v>10710022</v>
      </c>
      <c r="P69" s="70" t="s">
        <v>2551</v>
      </c>
      <c r="Q69" s="70" t="str">
        <f t="shared" si="96"/>
        <v>25540167</v>
      </c>
      <c r="R69" s="70" t="s">
        <v>2889</v>
      </c>
      <c r="S69" s="70" t="s">
        <v>28</v>
      </c>
      <c r="T69" s="70" t="s">
        <v>4945</v>
      </c>
      <c r="U69" s="70" t="str">
        <f t="shared" si="97"/>
        <v>104</v>
      </c>
      <c r="V69" s="70" t="s">
        <v>38</v>
      </c>
      <c r="W69" s="70" t="str">
        <f t="shared" si="98"/>
        <v>Asia</v>
      </c>
      <c r="X69" s="87" t="s">
        <v>28</v>
      </c>
      <c r="Y69" s="70" t="s">
        <v>28</v>
      </c>
      <c r="Z69" s="70" t="s">
        <v>28</v>
      </c>
      <c r="AA69" s="70" t="s">
        <v>2327</v>
      </c>
      <c r="AB69" s="86" t="s">
        <v>4946</v>
      </c>
      <c r="AC69" s="70" t="s">
        <v>28</v>
      </c>
      <c r="AD69" s="88">
        <v>41440</v>
      </c>
      <c r="AE69" s="89" t="s">
        <v>3844</v>
      </c>
      <c r="AF69" s="88">
        <v>41516</v>
      </c>
      <c r="AG69" s="89" t="s">
        <v>3844</v>
      </c>
      <c r="AH69" s="70" t="s">
        <v>4912</v>
      </c>
      <c r="AI69" s="79" t="s">
        <v>28</v>
      </c>
      <c r="AJ69" s="89" t="s">
        <v>4774</v>
      </c>
      <c r="AK69" s="89" t="s">
        <v>28</v>
      </c>
      <c r="AL69" s="89" t="s">
        <v>28</v>
      </c>
      <c r="AM69" s="89" t="s">
        <v>28</v>
      </c>
      <c r="AN69" s="89" t="s">
        <v>28</v>
      </c>
      <c r="AO69" s="70" t="s">
        <v>28</v>
      </c>
    </row>
    <row r="70" spans="1:41" s="90" customFormat="1" ht="63" x14ac:dyDescent="0.25">
      <c r="A70" s="64">
        <v>69</v>
      </c>
      <c r="B70" s="79">
        <v>56070503829</v>
      </c>
      <c r="C70" s="70" t="s">
        <v>17</v>
      </c>
      <c r="D70" s="86" t="s">
        <v>4947</v>
      </c>
      <c r="E70" s="86" t="s">
        <v>28</v>
      </c>
      <c r="F70" s="86" t="s">
        <v>4948</v>
      </c>
      <c r="G70" s="70" t="s">
        <v>3721</v>
      </c>
      <c r="H70" s="70" t="s">
        <v>3719</v>
      </c>
      <c r="I70" s="70">
        <f t="shared" si="92"/>
        <v>10700000</v>
      </c>
      <c r="J70" s="70" t="s">
        <v>71</v>
      </c>
      <c r="K70" s="70">
        <f t="shared" si="93"/>
        <v>10711000</v>
      </c>
      <c r="L70" s="70" t="s">
        <v>124</v>
      </c>
      <c r="M70" s="70" t="str">
        <f t="shared" si="94"/>
        <v>2553002</v>
      </c>
      <c r="N70" s="70" t="s">
        <v>3463</v>
      </c>
      <c r="O70" s="70">
        <f t="shared" si="95"/>
        <v>10711025</v>
      </c>
      <c r="P70" s="70" t="s">
        <v>2533</v>
      </c>
      <c r="Q70" s="70" t="str">
        <f t="shared" si="96"/>
        <v>25540169</v>
      </c>
      <c r="R70" s="70" t="s">
        <v>2863</v>
      </c>
      <c r="S70" s="70" t="s">
        <v>28</v>
      </c>
      <c r="T70" s="70" t="s">
        <v>4949</v>
      </c>
      <c r="U70" s="70" t="str">
        <f t="shared" si="97"/>
        <v>760</v>
      </c>
      <c r="V70" s="70" t="s">
        <v>1985</v>
      </c>
      <c r="W70" s="70" t="str">
        <f t="shared" si="98"/>
        <v>Asia</v>
      </c>
      <c r="X70" s="87" t="s">
        <v>28</v>
      </c>
      <c r="Y70" s="70" t="s">
        <v>28</v>
      </c>
      <c r="Z70" s="70" t="s">
        <v>28</v>
      </c>
      <c r="AA70" s="70" t="s">
        <v>2468</v>
      </c>
      <c r="AB70" s="86" t="s">
        <v>4950</v>
      </c>
      <c r="AC70" s="70" t="s">
        <v>28</v>
      </c>
      <c r="AD70" s="88">
        <v>41440</v>
      </c>
      <c r="AE70" s="89" t="s">
        <v>3844</v>
      </c>
      <c r="AF70" s="88">
        <v>41516</v>
      </c>
      <c r="AG70" s="89" t="s">
        <v>3844</v>
      </c>
      <c r="AH70" s="70" t="s">
        <v>4912</v>
      </c>
      <c r="AI70" s="79" t="s">
        <v>28</v>
      </c>
      <c r="AJ70" s="89" t="s">
        <v>4774</v>
      </c>
      <c r="AK70" s="89" t="s">
        <v>28</v>
      </c>
      <c r="AL70" s="89" t="s">
        <v>28</v>
      </c>
      <c r="AM70" s="89" t="s">
        <v>28</v>
      </c>
      <c r="AN70" s="89" t="s">
        <v>28</v>
      </c>
      <c r="AO70" s="70" t="s">
        <v>28</v>
      </c>
    </row>
    <row r="71" spans="1:41" s="90" customFormat="1" ht="63" x14ac:dyDescent="0.25">
      <c r="A71" s="64">
        <v>70</v>
      </c>
      <c r="B71" s="120">
        <v>56070503855</v>
      </c>
      <c r="C71" s="70" t="s">
        <v>17</v>
      </c>
      <c r="D71" s="86" t="s">
        <v>4951</v>
      </c>
      <c r="E71" s="86" t="s">
        <v>28</v>
      </c>
      <c r="F71" s="86" t="s">
        <v>4952</v>
      </c>
      <c r="G71" s="70" t="s">
        <v>3721</v>
      </c>
      <c r="H71" s="70" t="s">
        <v>3719</v>
      </c>
      <c r="I71" s="70">
        <f t="shared" si="92"/>
        <v>10700000</v>
      </c>
      <c r="J71" s="70" t="s">
        <v>71</v>
      </c>
      <c r="K71" s="70">
        <f t="shared" si="93"/>
        <v>10711000</v>
      </c>
      <c r="L71" s="70" t="s">
        <v>124</v>
      </c>
      <c r="M71" s="70" t="str">
        <f t="shared" si="94"/>
        <v>2553002</v>
      </c>
      <c r="N71" s="70" t="s">
        <v>3463</v>
      </c>
      <c r="O71" s="70">
        <f t="shared" si="95"/>
        <v>10711025</v>
      </c>
      <c r="P71" s="70" t="s">
        <v>2533</v>
      </c>
      <c r="Q71" s="70" t="str">
        <f t="shared" si="96"/>
        <v>25540169</v>
      </c>
      <c r="R71" s="70" t="s">
        <v>2863</v>
      </c>
      <c r="S71" s="70" t="s">
        <v>28</v>
      </c>
      <c r="T71" s="70" t="s">
        <v>4953</v>
      </c>
      <c r="U71" s="70" t="str">
        <f t="shared" si="97"/>
        <v>104</v>
      </c>
      <c r="V71" s="70" t="s">
        <v>38</v>
      </c>
      <c r="W71" s="70" t="str">
        <f t="shared" si="98"/>
        <v>Asia</v>
      </c>
      <c r="X71" s="87" t="s">
        <v>28</v>
      </c>
      <c r="Y71" s="70" t="s">
        <v>28</v>
      </c>
      <c r="Z71" s="70" t="s">
        <v>28</v>
      </c>
      <c r="AA71" s="70" t="s">
        <v>2327</v>
      </c>
      <c r="AB71" s="86" t="s">
        <v>4954</v>
      </c>
      <c r="AC71" s="70" t="s">
        <v>28</v>
      </c>
      <c r="AD71" s="88">
        <v>41440</v>
      </c>
      <c r="AE71" s="89" t="s">
        <v>3844</v>
      </c>
      <c r="AF71" s="88">
        <v>41516</v>
      </c>
      <c r="AG71" s="89" t="s">
        <v>3844</v>
      </c>
      <c r="AH71" s="70" t="s">
        <v>4912</v>
      </c>
      <c r="AI71" s="79" t="s">
        <v>28</v>
      </c>
      <c r="AJ71" s="89" t="s">
        <v>4774</v>
      </c>
      <c r="AK71" s="89" t="s">
        <v>28</v>
      </c>
      <c r="AL71" s="89" t="s">
        <v>28</v>
      </c>
      <c r="AM71" s="89" t="s">
        <v>28</v>
      </c>
      <c r="AN71" s="89" t="s">
        <v>28</v>
      </c>
      <c r="AO71" s="70" t="s">
        <v>28</v>
      </c>
    </row>
    <row r="72" spans="1:41" s="90" customFormat="1" ht="42" x14ac:dyDescent="0.25">
      <c r="A72" s="64">
        <v>71</v>
      </c>
      <c r="B72" s="79">
        <v>56070701703</v>
      </c>
      <c r="C72" s="70" t="s">
        <v>17</v>
      </c>
      <c r="D72" s="86" t="s">
        <v>4955</v>
      </c>
      <c r="E72" s="86" t="s">
        <v>4956</v>
      </c>
      <c r="F72" s="86" t="s">
        <v>4957</v>
      </c>
      <c r="G72" s="70" t="s">
        <v>3720</v>
      </c>
      <c r="H72" s="70" t="s">
        <v>3719</v>
      </c>
      <c r="I72" s="70">
        <f t="shared" si="92"/>
        <v>10700000</v>
      </c>
      <c r="J72" s="70" t="s">
        <v>71</v>
      </c>
      <c r="K72" s="70">
        <f t="shared" si="93"/>
        <v>10712000</v>
      </c>
      <c r="L72" s="70" t="s">
        <v>126</v>
      </c>
      <c r="M72" s="70" t="str">
        <f t="shared" si="94"/>
        <v>2539002</v>
      </c>
      <c r="N72" s="70" t="s">
        <v>3238</v>
      </c>
      <c r="O72" s="70">
        <f t="shared" si="95"/>
        <v>10712018</v>
      </c>
      <c r="P72" s="70" t="s">
        <v>2522</v>
      </c>
      <c r="Q72" s="70" t="str">
        <f t="shared" si="96"/>
        <v>25540094</v>
      </c>
      <c r="R72" s="70" t="s">
        <v>2770</v>
      </c>
      <c r="S72" s="70" t="s">
        <v>28</v>
      </c>
      <c r="T72" s="70" t="s">
        <v>4958</v>
      </c>
      <c r="U72" s="70" t="str">
        <f t="shared" si="97"/>
        <v>360</v>
      </c>
      <c r="V72" s="70" t="s">
        <v>1759</v>
      </c>
      <c r="W72" s="70" t="str">
        <f t="shared" si="98"/>
        <v>Asia</v>
      </c>
      <c r="X72" s="87" t="s">
        <v>28</v>
      </c>
      <c r="Y72" s="70" t="s">
        <v>28</v>
      </c>
      <c r="Z72" s="70" t="s">
        <v>28</v>
      </c>
      <c r="AA72" s="70" t="s">
        <v>13</v>
      </c>
      <c r="AB72" s="86" t="s">
        <v>4959</v>
      </c>
      <c r="AC72" s="70" t="s">
        <v>28</v>
      </c>
      <c r="AD72" s="88">
        <v>41490</v>
      </c>
      <c r="AE72" s="89" t="s">
        <v>3844</v>
      </c>
      <c r="AF72" s="88">
        <v>41926</v>
      </c>
      <c r="AG72" s="89" t="s">
        <v>3844</v>
      </c>
      <c r="AH72" s="70" t="s">
        <v>4754</v>
      </c>
      <c r="AI72" s="79" t="s">
        <v>4960</v>
      </c>
      <c r="AJ72" s="89" t="s">
        <v>3848</v>
      </c>
      <c r="AK72" s="89" t="s">
        <v>28</v>
      </c>
      <c r="AL72" s="89" t="s">
        <v>28</v>
      </c>
      <c r="AM72" s="89" t="s">
        <v>28</v>
      </c>
      <c r="AN72" s="89" t="s">
        <v>28</v>
      </c>
      <c r="AO72" s="70" t="s">
        <v>28</v>
      </c>
    </row>
    <row r="73" spans="1:41" s="90" customFormat="1" ht="42" x14ac:dyDescent="0.25">
      <c r="A73" s="64">
        <v>72</v>
      </c>
      <c r="B73" s="79">
        <v>56070701704</v>
      </c>
      <c r="C73" s="70" t="s">
        <v>3</v>
      </c>
      <c r="D73" s="86" t="s">
        <v>4961</v>
      </c>
      <c r="E73" s="86" t="s">
        <v>4962</v>
      </c>
      <c r="F73" s="86" t="s">
        <v>4963</v>
      </c>
      <c r="G73" s="70" t="s">
        <v>3720</v>
      </c>
      <c r="H73" s="70" t="s">
        <v>3719</v>
      </c>
      <c r="I73" s="70">
        <f t="shared" si="92"/>
        <v>10700000</v>
      </c>
      <c r="J73" s="70" t="s">
        <v>71</v>
      </c>
      <c r="K73" s="70">
        <f t="shared" si="93"/>
        <v>10712000</v>
      </c>
      <c r="L73" s="70" t="s">
        <v>126</v>
      </c>
      <c r="M73" s="70" t="str">
        <f t="shared" si="94"/>
        <v>2539002</v>
      </c>
      <c r="N73" s="70" t="s">
        <v>3238</v>
      </c>
      <c r="O73" s="70">
        <f t="shared" si="95"/>
        <v>10712018</v>
      </c>
      <c r="P73" s="70" t="s">
        <v>2522</v>
      </c>
      <c r="Q73" s="70" t="str">
        <f t="shared" si="96"/>
        <v>25540094</v>
      </c>
      <c r="R73" s="70" t="s">
        <v>2770</v>
      </c>
      <c r="S73" s="70" t="s">
        <v>28</v>
      </c>
      <c r="T73" s="70" t="s">
        <v>4958</v>
      </c>
      <c r="U73" s="70" t="str">
        <f t="shared" si="97"/>
        <v>360</v>
      </c>
      <c r="V73" s="70" t="s">
        <v>1759</v>
      </c>
      <c r="W73" s="70" t="str">
        <f t="shared" si="98"/>
        <v>Asia</v>
      </c>
      <c r="X73" s="87" t="s">
        <v>28</v>
      </c>
      <c r="Y73" s="70" t="s">
        <v>28</v>
      </c>
      <c r="Z73" s="70" t="s">
        <v>28</v>
      </c>
      <c r="AA73" s="70" t="s">
        <v>13</v>
      </c>
      <c r="AB73" s="86" t="s">
        <v>4964</v>
      </c>
      <c r="AC73" s="70" t="s">
        <v>28</v>
      </c>
      <c r="AD73" s="88">
        <v>41490</v>
      </c>
      <c r="AE73" s="89" t="s">
        <v>3844</v>
      </c>
      <c r="AF73" s="88" t="s">
        <v>28</v>
      </c>
      <c r="AG73" s="89" t="s">
        <v>3840</v>
      </c>
      <c r="AH73" s="70" t="s">
        <v>4754</v>
      </c>
      <c r="AI73" s="79" t="s">
        <v>4965</v>
      </c>
      <c r="AJ73" s="89" t="s">
        <v>3849</v>
      </c>
      <c r="AK73" s="89" t="s">
        <v>28</v>
      </c>
      <c r="AL73" s="89" t="s">
        <v>28</v>
      </c>
      <c r="AM73" s="89" t="s">
        <v>28</v>
      </c>
      <c r="AN73" s="89" t="s">
        <v>28</v>
      </c>
      <c r="AO73" s="70" t="s">
        <v>28</v>
      </c>
    </row>
    <row r="74" spans="1:41" s="90" customFormat="1" ht="42" x14ac:dyDescent="0.25">
      <c r="A74" s="64">
        <v>73</v>
      </c>
      <c r="B74" s="79">
        <v>56070702104</v>
      </c>
      <c r="C74" s="70" t="s">
        <v>17</v>
      </c>
      <c r="D74" s="86" t="s">
        <v>4966</v>
      </c>
      <c r="E74" s="86" t="s">
        <v>4967</v>
      </c>
      <c r="F74" s="86" t="s">
        <v>4968</v>
      </c>
      <c r="G74" s="70" t="s">
        <v>3720</v>
      </c>
      <c r="H74" s="70" t="s">
        <v>3719</v>
      </c>
      <c r="I74" s="70">
        <f t="shared" si="92"/>
        <v>10700000</v>
      </c>
      <c r="J74" s="70" t="s">
        <v>71</v>
      </c>
      <c r="K74" s="70">
        <f t="shared" si="93"/>
        <v>10711000</v>
      </c>
      <c r="L74" s="70" t="s">
        <v>124</v>
      </c>
      <c r="M74" s="70" t="str">
        <f t="shared" si="94"/>
        <v>2545004</v>
      </c>
      <c r="N74" s="70" t="s">
        <v>3295</v>
      </c>
      <c r="O74" s="70">
        <f t="shared" si="95"/>
        <v>10711024</v>
      </c>
      <c r="P74" s="70" t="s">
        <v>2659</v>
      </c>
      <c r="Q74" s="70" t="str">
        <f t="shared" si="96"/>
        <v>25540125</v>
      </c>
      <c r="R74" s="70" t="s">
        <v>2864</v>
      </c>
      <c r="S74" s="70" t="s">
        <v>28</v>
      </c>
      <c r="T74" s="70" t="s">
        <v>4969</v>
      </c>
      <c r="U74" s="70" t="str">
        <f t="shared" si="97"/>
        <v>608</v>
      </c>
      <c r="V74" s="70" t="s">
        <v>1899</v>
      </c>
      <c r="W74" s="70" t="str">
        <f t="shared" si="98"/>
        <v>Asia</v>
      </c>
      <c r="X74" s="87" t="s">
        <v>28</v>
      </c>
      <c r="Y74" s="70" t="s">
        <v>28</v>
      </c>
      <c r="Z74" s="70" t="s">
        <v>28</v>
      </c>
      <c r="AA74" s="70" t="s">
        <v>2434</v>
      </c>
      <c r="AB74" s="86" t="s">
        <v>4970</v>
      </c>
      <c r="AC74" s="70" t="s">
        <v>28</v>
      </c>
      <c r="AD74" s="88" t="s">
        <v>28</v>
      </c>
      <c r="AE74" s="89" t="s">
        <v>28</v>
      </c>
      <c r="AF74" s="88">
        <v>41563</v>
      </c>
      <c r="AG74" s="89" t="s">
        <v>3844</v>
      </c>
      <c r="AH74" s="70" t="s">
        <v>4754</v>
      </c>
      <c r="AI74" s="79" t="s">
        <v>28</v>
      </c>
      <c r="AJ74" s="89" t="s">
        <v>4774</v>
      </c>
      <c r="AK74" s="89" t="s">
        <v>28</v>
      </c>
      <c r="AL74" s="89" t="s">
        <v>28</v>
      </c>
      <c r="AM74" s="89" t="s">
        <v>28</v>
      </c>
      <c r="AN74" s="89" t="s">
        <v>28</v>
      </c>
      <c r="AO74" s="70" t="s">
        <v>28</v>
      </c>
    </row>
    <row r="75" spans="1:41" s="90" customFormat="1" ht="42" x14ac:dyDescent="0.25">
      <c r="A75" s="64">
        <v>74</v>
      </c>
      <c r="B75" s="79">
        <v>56070702105</v>
      </c>
      <c r="C75" s="70" t="s">
        <v>17</v>
      </c>
      <c r="D75" s="86" t="s">
        <v>4499</v>
      </c>
      <c r="E75" s="86" t="s">
        <v>4971</v>
      </c>
      <c r="F75" s="86" t="s">
        <v>4972</v>
      </c>
      <c r="G75" s="70" t="s">
        <v>3720</v>
      </c>
      <c r="H75" s="70" t="s">
        <v>3719</v>
      </c>
      <c r="I75" s="70">
        <f t="shared" si="92"/>
        <v>10700000</v>
      </c>
      <c r="J75" s="70" t="s">
        <v>71</v>
      </c>
      <c r="K75" s="70">
        <f t="shared" si="93"/>
        <v>10711000</v>
      </c>
      <c r="L75" s="70" t="s">
        <v>124</v>
      </c>
      <c r="M75" s="70" t="str">
        <f t="shared" si="94"/>
        <v>2545004</v>
      </c>
      <c r="N75" s="70" t="s">
        <v>3295</v>
      </c>
      <c r="O75" s="70">
        <f t="shared" si="95"/>
        <v>10711024</v>
      </c>
      <c r="P75" s="70" t="s">
        <v>2659</v>
      </c>
      <c r="Q75" s="70" t="str">
        <f t="shared" si="96"/>
        <v>25540125</v>
      </c>
      <c r="R75" s="70" t="s">
        <v>2864</v>
      </c>
      <c r="S75" s="70" t="s">
        <v>28</v>
      </c>
      <c r="T75" s="70" t="s">
        <v>4973</v>
      </c>
      <c r="U75" s="70" t="str">
        <f t="shared" si="97"/>
        <v>586</v>
      </c>
      <c r="V75" s="70" t="s">
        <v>1889</v>
      </c>
      <c r="W75" s="70" t="str">
        <f t="shared" si="98"/>
        <v>Asia</v>
      </c>
      <c r="X75" s="87" t="s">
        <v>28</v>
      </c>
      <c r="Y75" s="70" t="s">
        <v>28</v>
      </c>
      <c r="Z75" s="70" t="s">
        <v>28</v>
      </c>
      <c r="AA75" s="70" t="s">
        <v>2429</v>
      </c>
      <c r="AB75" s="86" t="s">
        <v>4974</v>
      </c>
      <c r="AC75" s="70" t="s">
        <v>28</v>
      </c>
      <c r="AD75" s="88" t="s">
        <v>28</v>
      </c>
      <c r="AE75" s="89" t="s">
        <v>28</v>
      </c>
      <c r="AF75" s="88">
        <v>41563</v>
      </c>
      <c r="AG75" s="89" t="s">
        <v>3844</v>
      </c>
      <c r="AH75" s="70" t="s">
        <v>4754</v>
      </c>
      <c r="AI75" s="79" t="s">
        <v>28</v>
      </c>
      <c r="AJ75" s="89" t="s">
        <v>4774</v>
      </c>
      <c r="AK75" s="89" t="s">
        <v>28</v>
      </c>
      <c r="AL75" s="89" t="s">
        <v>28</v>
      </c>
      <c r="AM75" s="89" t="s">
        <v>28</v>
      </c>
      <c r="AN75" s="89" t="s">
        <v>28</v>
      </c>
      <c r="AO75" s="70" t="s">
        <v>28</v>
      </c>
    </row>
    <row r="76" spans="1:41" s="90" customFormat="1" ht="42" x14ac:dyDescent="0.25">
      <c r="A76" s="64">
        <v>75</v>
      </c>
      <c r="B76" s="79">
        <v>56090700010</v>
      </c>
      <c r="C76" s="70" t="s">
        <v>17</v>
      </c>
      <c r="D76" s="86" t="s">
        <v>4975</v>
      </c>
      <c r="E76" s="86" t="s">
        <v>28</v>
      </c>
      <c r="F76" s="86" t="s">
        <v>4976</v>
      </c>
      <c r="G76" s="70" t="s">
        <v>3720</v>
      </c>
      <c r="H76" s="70" t="s">
        <v>3719</v>
      </c>
      <c r="I76" s="70">
        <f t="shared" si="92"/>
        <v>10900000</v>
      </c>
      <c r="J76" s="70" t="s">
        <v>75</v>
      </c>
      <c r="K76" s="70">
        <f t="shared" si="93"/>
        <v>10903000</v>
      </c>
      <c r="L76" s="70" t="s">
        <v>142</v>
      </c>
      <c r="M76" s="70" t="str">
        <f t="shared" si="94"/>
        <v>2533001</v>
      </c>
      <c r="N76" s="70" t="s">
        <v>3226</v>
      </c>
      <c r="O76" s="70">
        <f t="shared" si="95"/>
        <v>10903006</v>
      </c>
      <c r="P76" s="70" t="s">
        <v>2495</v>
      </c>
      <c r="Q76" s="70" t="str">
        <f t="shared" si="96"/>
        <v>25540178</v>
      </c>
      <c r="R76" s="70" t="s">
        <v>3081</v>
      </c>
      <c r="S76" s="70" t="s">
        <v>28</v>
      </c>
      <c r="T76" s="70" t="s">
        <v>4958</v>
      </c>
      <c r="U76" s="70" t="str">
        <f t="shared" si="97"/>
        <v>360</v>
      </c>
      <c r="V76" s="70" t="s">
        <v>1759</v>
      </c>
      <c r="W76" s="70" t="str">
        <f t="shared" si="98"/>
        <v>Asia</v>
      </c>
      <c r="X76" s="87" t="s">
        <v>28</v>
      </c>
      <c r="Y76" s="70" t="s">
        <v>28</v>
      </c>
      <c r="Z76" s="70" t="s">
        <v>28</v>
      </c>
      <c r="AA76" s="70" t="s">
        <v>13</v>
      </c>
      <c r="AB76" s="86" t="s">
        <v>3773</v>
      </c>
      <c r="AC76" s="70" t="s">
        <v>28</v>
      </c>
      <c r="AD76" s="88">
        <v>41490</v>
      </c>
      <c r="AE76" s="89" t="s">
        <v>3844</v>
      </c>
      <c r="AF76" s="88">
        <v>41851</v>
      </c>
      <c r="AG76" s="89" t="s">
        <v>4789</v>
      </c>
      <c r="AH76" s="70" t="s">
        <v>4754</v>
      </c>
      <c r="AI76" s="79" t="s">
        <v>28</v>
      </c>
      <c r="AJ76" s="89" t="s">
        <v>3847</v>
      </c>
      <c r="AK76" s="89" t="s">
        <v>28</v>
      </c>
      <c r="AL76" s="89" t="s">
        <v>28</v>
      </c>
      <c r="AM76" s="89" t="s">
        <v>28</v>
      </c>
      <c r="AN76" s="89" t="s">
        <v>28</v>
      </c>
      <c r="AO76" s="70" t="s">
        <v>28</v>
      </c>
    </row>
    <row r="77" spans="1:41" s="90" customFormat="1" ht="42" x14ac:dyDescent="0.25">
      <c r="A77" s="64">
        <v>76</v>
      </c>
      <c r="B77" s="79">
        <v>56090700011</v>
      </c>
      <c r="C77" s="70" t="s">
        <v>17</v>
      </c>
      <c r="D77" s="86" t="s">
        <v>4148</v>
      </c>
      <c r="E77" s="86" t="s">
        <v>28</v>
      </c>
      <c r="F77" s="86" t="s">
        <v>4977</v>
      </c>
      <c r="G77" s="70" t="s">
        <v>3720</v>
      </c>
      <c r="H77" s="70" t="s">
        <v>3719</v>
      </c>
      <c r="I77" s="70">
        <f t="shared" si="92"/>
        <v>10900000</v>
      </c>
      <c r="J77" s="70" t="s">
        <v>75</v>
      </c>
      <c r="K77" s="70">
        <f t="shared" si="93"/>
        <v>10903000</v>
      </c>
      <c r="L77" s="70" t="s">
        <v>142</v>
      </c>
      <c r="M77" s="70" t="str">
        <f t="shared" si="94"/>
        <v>2533001</v>
      </c>
      <c r="N77" s="70" t="s">
        <v>3226</v>
      </c>
      <c r="O77" s="70">
        <f t="shared" si="95"/>
        <v>10903006</v>
      </c>
      <c r="P77" s="70" t="s">
        <v>2495</v>
      </c>
      <c r="Q77" s="70" t="str">
        <f t="shared" si="96"/>
        <v>25540178</v>
      </c>
      <c r="R77" s="70" t="s">
        <v>3081</v>
      </c>
      <c r="S77" s="70" t="s">
        <v>28</v>
      </c>
      <c r="T77" s="70" t="s">
        <v>4958</v>
      </c>
      <c r="U77" s="70" t="str">
        <f t="shared" si="97"/>
        <v>360</v>
      </c>
      <c r="V77" s="70" t="s">
        <v>1759</v>
      </c>
      <c r="W77" s="70" t="str">
        <f t="shared" si="98"/>
        <v>Asia</v>
      </c>
      <c r="X77" s="87" t="s">
        <v>28</v>
      </c>
      <c r="Y77" s="70" t="s">
        <v>28</v>
      </c>
      <c r="Z77" s="70" t="s">
        <v>28</v>
      </c>
      <c r="AA77" s="70" t="s">
        <v>13</v>
      </c>
      <c r="AB77" s="86" t="s">
        <v>3775</v>
      </c>
      <c r="AC77" s="70" t="s">
        <v>28</v>
      </c>
      <c r="AD77" s="88">
        <v>41490</v>
      </c>
      <c r="AE77" s="89" t="s">
        <v>3844</v>
      </c>
      <c r="AF77" s="88">
        <v>41851</v>
      </c>
      <c r="AG77" s="89" t="s">
        <v>4789</v>
      </c>
      <c r="AH77" s="70" t="s">
        <v>4754</v>
      </c>
      <c r="AI77" s="79" t="s">
        <v>4978</v>
      </c>
      <c r="AJ77" s="89" t="s">
        <v>3847</v>
      </c>
      <c r="AK77" s="89" t="s">
        <v>28</v>
      </c>
      <c r="AL77" s="89" t="s">
        <v>28</v>
      </c>
      <c r="AM77" s="89" t="s">
        <v>28</v>
      </c>
      <c r="AN77" s="89" t="s">
        <v>28</v>
      </c>
      <c r="AO77" s="70" t="s">
        <v>28</v>
      </c>
    </row>
    <row r="78" spans="1:41" s="90" customFormat="1" ht="42" x14ac:dyDescent="0.25">
      <c r="A78" s="64">
        <v>77</v>
      </c>
      <c r="B78" s="79">
        <v>56090700012</v>
      </c>
      <c r="C78" s="70" t="s">
        <v>3</v>
      </c>
      <c r="D78" s="86" t="s">
        <v>4979</v>
      </c>
      <c r="E78" s="86" t="s">
        <v>28</v>
      </c>
      <c r="F78" s="86" t="s">
        <v>28</v>
      </c>
      <c r="G78" s="70" t="s">
        <v>3720</v>
      </c>
      <c r="H78" s="70" t="s">
        <v>3719</v>
      </c>
      <c r="I78" s="70">
        <f t="shared" si="92"/>
        <v>10900000</v>
      </c>
      <c r="J78" s="70" t="s">
        <v>75</v>
      </c>
      <c r="K78" s="70">
        <f t="shared" si="93"/>
        <v>10903000</v>
      </c>
      <c r="L78" s="70" t="s">
        <v>142</v>
      </c>
      <c r="M78" s="70" t="str">
        <f t="shared" si="94"/>
        <v>2533001</v>
      </c>
      <c r="N78" s="70" t="s">
        <v>3226</v>
      </c>
      <c r="O78" s="70">
        <f t="shared" si="95"/>
        <v>10903006</v>
      </c>
      <c r="P78" s="70" t="s">
        <v>2495</v>
      </c>
      <c r="Q78" s="70" t="str">
        <f t="shared" si="96"/>
        <v>25540178</v>
      </c>
      <c r="R78" s="70" t="s">
        <v>3081</v>
      </c>
      <c r="S78" s="70" t="s">
        <v>28</v>
      </c>
      <c r="T78" s="70" t="s">
        <v>4958</v>
      </c>
      <c r="U78" s="70" t="str">
        <f t="shared" si="97"/>
        <v>360</v>
      </c>
      <c r="V78" s="70" t="s">
        <v>1759</v>
      </c>
      <c r="W78" s="70" t="str">
        <f t="shared" si="98"/>
        <v>Asia</v>
      </c>
      <c r="X78" s="87" t="s">
        <v>28</v>
      </c>
      <c r="Y78" s="70" t="s">
        <v>28</v>
      </c>
      <c r="Z78" s="70" t="s">
        <v>28</v>
      </c>
      <c r="AA78" s="70" t="s">
        <v>13</v>
      </c>
      <c r="AB78" s="86" t="s">
        <v>3777</v>
      </c>
      <c r="AC78" s="70" t="s">
        <v>28</v>
      </c>
      <c r="AD78" s="88">
        <v>41490</v>
      </c>
      <c r="AE78" s="89" t="s">
        <v>3844</v>
      </c>
      <c r="AF78" s="88">
        <v>41851</v>
      </c>
      <c r="AG78" s="89" t="s">
        <v>4789</v>
      </c>
      <c r="AH78" s="70" t="s">
        <v>4754</v>
      </c>
      <c r="AI78" s="79" t="s">
        <v>28</v>
      </c>
      <c r="AJ78" s="89" t="s">
        <v>3847</v>
      </c>
      <c r="AK78" s="89" t="s">
        <v>28</v>
      </c>
      <c r="AL78" s="89" t="s">
        <v>28</v>
      </c>
      <c r="AM78" s="89" t="s">
        <v>28</v>
      </c>
      <c r="AN78" s="89" t="s">
        <v>28</v>
      </c>
      <c r="AO78" s="70" t="s">
        <v>28</v>
      </c>
    </row>
    <row r="79" spans="1:41" s="90" customFormat="1" ht="42" x14ac:dyDescent="0.25">
      <c r="A79" s="64">
        <v>78</v>
      </c>
      <c r="B79" s="79">
        <v>56090700214</v>
      </c>
      <c r="C79" s="70" t="s">
        <v>3</v>
      </c>
      <c r="D79" s="86" t="s">
        <v>4980</v>
      </c>
      <c r="E79" s="86" t="s">
        <v>28</v>
      </c>
      <c r="F79" s="86" t="s">
        <v>28</v>
      </c>
      <c r="G79" s="70" t="s">
        <v>3720</v>
      </c>
      <c r="H79" s="70" t="s">
        <v>3719</v>
      </c>
      <c r="I79" s="70">
        <f t="shared" si="92"/>
        <v>10900000</v>
      </c>
      <c r="J79" s="70" t="s">
        <v>75</v>
      </c>
      <c r="K79" s="70">
        <f t="shared" si="93"/>
        <v>10905000</v>
      </c>
      <c r="L79" s="70" t="s">
        <v>143</v>
      </c>
      <c r="M79" s="70" t="str">
        <f t="shared" si="94"/>
        <v>2539001</v>
      </c>
      <c r="N79" s="70" t="s">
        <v>3234</v>
      </c>
      <c r="O79" s="70">
        <f t="shared" si="95"/>
        <v>10905016</v>
      </c>
      <c r="P79" s="70" t="s">
        <v>2496</v>
      </c>
      <c r="Q79" s="70" t="str">
        <f t="shared" si="96"/>
        <v>25540208</v>
      </c>
      <c r="R79" s="70" t="s">
        <v>3066</v>
      </c>
      <c r="S79" s="70" t="s">
        <v>28</v>
      </c>
      <c r="T79" s="70" t="s">
        <v>4958</v>
      </c>
      <c r="U79" s="70" t="str">
        <f t="shared" si="97"/>
        <v>360</v>
      </c>
      <c r="V79" s="70" t="s">
        <v>1759</v>
      </c>
      <c r="W79" s="70" t="str">
        <f t="shared" si="98"/>
        <v>Asia</v>
      </c>
      <c r="X79" s="87" t="s">
        <v>28</v>
      </c>
      <c r="Y79" s="70" t="s">
        <v>28</v>
      </c>
      <c r="Z79" s="70" t="s">
        <v>28</v>
      </c>
      <c r="AA79" s="70" t="s">
        <v>13</v>
      </c>
      <c r="AB79" s="86" t="s">
        <v>3779</v>
      </c>
      <c r="AC79" s="70" t="s">
        <v>28</v>
      </c>
      <c r="AD79" s="88">
        <v>41490</v>
      </c>
      <c r="AE79" s="89" t="s">
        <v>3844</v>
      </c>
      <c r="AF79" s="88">
        <v>41851</v>
      </c>
      <c r="AG79" s="89" t="s">
        <v>4789</v>
      </c>
      <c r="AH79" s="70" t="s">
        <v>4754</v>
      </c>
      <c r="AI79" s="79" t="s">
        <v>28</v>
      </c>
      <c r="AJ79" s="89" t="s">
        <v>3847</v>
      </c>
      <c r="AK79" s="89" t="s">
        <v>28</v>
      </c>
      <c r="AL79" s="89" t="s">
        <v>28</v>
      </c>
      <c r="AM79" s="89" t="s">
        <v>28</v>
      </c>
      <c r="AN79" s="89" t="s">
        <v>28</v>
      </c>
      <c r="AO79" s="70" t="s">
        <v>28</v>
      </c>
    </row>
    <row r="80" spans="1:41" s="90" customFormat="1" ht="42" x14ac:dyDescent="0.25">
      <c r="A80" s="64">
        <v>79</v>
      </c>
      <c r="B80" s="79">
        <v>56090700302</v>
      </c>
      <c r="C80" s="70" t="s">
        <v>3</v>
      </c>
      <c r="D80" s="86" t="s">
        <v>4981</v>
      </c>
      <c r="E80" s="86" t="s">
        <v>28</v>
      </c>
      <c r="F80" s="86" t="s">
        <v>4982</v>
      </c>
      <c r="G80" s="70" t="s">
        <v>3720</v>
      </c>
      <c r="H80" s="70" t="s">
        <v>3719</v>
      </c>
      <c r="I80" s="70">
        <f t="shared" si="92"/>
        <v>10900000</v>
      </c>
      <c r="J80" s="70" t="s">
        <v>75</v>
      </c>
      <c r="K80" s="70">
        <f t="shared" si="93"/>
        <v>10904000</v>
      </c>
      <c r="L80" s="70" t="s">
        <v>151</v>
      </c>
      <c r="M80" s="70" t="str">
        <f t="shared" si="94"/>
        <v>2552001</v>
      </c>
      <c r="N80" s="70" t="s">
        <v>3514</v>
      </c>
      <c r="O80" s="70">
        <f t="shared" si="95"/>
        <v>10904006</v>
      </c>
      <c r="P80" s="70" t="s">
        <v>2515</v>
      </c>
      <c r="Q80" s="70" t="str">
        <f t="shared" si="96"/>
        <v>25540185</v>
      </c>
      <c r="R80" s="70" t="s">
        <v>2742</v>
      </c>
      <c r="S80" s="70" t="s">
        <v>28</v>
      </c>
      <c r="T80" s="70" t="s">
        <v>4958</v>
      </c>
      <c r="U80" s="70" t="str">
        <f t="shared" si="97"/>
        <v>360</v>
      </c>
      <c r="V80" s="70" t="s">
        <v>1759</v>
      </c>
      <c r="W80" s="70" t="str">
        <f t="shared" si="98"/>
        <v>Asia</v>
      </c>
      <c r="X80" s="87" t="s">
        <v>28</v>
      </c>
      <c r="Y80" s="70" t="s">
        <v>28</v>
      </c>
      <c r="Z80" s="70" t="s">
        <v>28</v>
      </c>
      <c r="AA80" s="70" t="s">
        <v>13</v>
      </c>
      <c r="AB80" s="86" t="s">
        <v>4983</v>
      </c>
      <c r="AC80" s="70" t="s">
        <v>28</v>
      </c>
      <c r="AD80" s="88">
        <v>41490</v>
      </c>
      <c r="AE80" s="89" t="s">
        <v>3844</v>
      </c>
      <c r="AF80" s="88">
        <v>41851</v>
      </c>
      <c r="AG80" s="89" t="s">
        <v>4789</v>
      </c>
      <c r="AH80" s="70" t="s">
        <v>4754</v>
      </c>
      <c r="AI80" s="79" t="s">
        <v>28</v>
      </c>
      <c r="AJ80" s="89" t="s">
        <v>3847</v>
      </c>
      <c r="AK80" s="89" t="s">
        <v>28</v>
      </c>
      <c r="AL80" s="89" t="s">
        <v>28</v>
      </c>
      <c r="AM80" s="89" t="s">
        <v>28</v>
      </c>
      <c r="AN80" s="89" t="s">
        <v>28</v>
      </c>
      <c r="AO80" s="70" t="s">
        <v>28</v>
      </c>
    </row>
    <row r="81" spans="1:41" s="90" customFormat="1" ht="21" x14ac:dyDescent="0.25">
      <c r="A81" s="64">
        <v>80</v>
      </c>
      <c r="B81" s="79">
        <v>56090700303</v>
      </c>
      <c r="C81" s="70" t="s">
        <v>3</v>
      </c>
      <c r="D81" s="86" t="s">
        <v>4984</v>
      </c>
      <c r="E81" s="86" t="s">
        <v>4985</v>
      </c>
      <c r="F81" s="86" t="s">
        <v>4239</v>
      </c>
      <c r="G81" s="70" t="s">
        <v>3720</v>
      </c>
      <c r="H81" s="70" t="s">
        <v>3719</v>
      </c>
      <c r="I81" s="70">
        <f t="shared" si="92"/>
        <v>10900000</v>
      </c>
      <c r="J81" s="70" t="s">
        <v>75</v>
      </c>
      <c r="K81" s="70">
        <f t="shared" si="93"/>
        <v>10904000</v>
      </c>
      <c r="L81" s="70" t="s">
        <v>151</v>
      </c>
      <c r="M81" s="70" t="str">
        <f t="shared" si="94"/>
        <v>2552001</v>
      </c>
      <c r="N81" s="70" t="s">
        <v>3514</v>
      </c>
      <c r="O81" s="70">
        <f t="shared" si="95"/>
        <v>10904006</v>
      </c>
      <c r="P81" s="70" t="s">
        <v>2515</v>
      </c>
      <c r="Q81" s="70" t="str">
        <f t="shared" si="96"/>
        <v>25540185</v>
      </c>
      <c r="R81" s="70" t="s">
        <v>2742</v>
      </c>
      <c r="S81" s="70" t="s">
        <v>28</v>
      </c>
      <c r="T81" s="70" t="s">
        <v>4958</v>
      </c>
      <c r="U81" s="70" t="str">
        <f t="shared" si="97"/>
        <v>360</v>
      </c>
      <c r="V81" s="70" t="s">
        <v>1759</v>
      </c>
      <c r="W81" s="70" t="str">
        <f t="shared" si="98"/>
        <v>Asia</v>
      </c>
      <c r="X81" s="87" t="s">
        <v>28</v>
      </c>
      <c r="Y81" s="70" t="s">
        <v>28</v>
      </c>
      <c r="Z81" s="70" t="s">
        <v>28</v>
      </c>
      <c r="AA81" s="70" t="s">
        <v>13</v>
      </c>
      <c r="AB81" s="86" t="s">
        <v>3783</v>
      </c>
      <c r="AC81" s="70" t="s">
        <v>28</v>
      </c>
      <c r="AD81" s="88">
        <v>41495</v>
      </c>
      <c r="AE81" s="89" t="s">
        <v>3844</v>
      </c>
      <c r="AF81" s="88">
        <v>41851</v>
      </c>
      <c r="AG81" s="89" t="s">
        <v>4789</v>
      </c>
      <c r="AH81" s="70" t="s">
        <v>4754</v>
      </c>
      <c r="AI81" s="79" t="s">
        <v>28</v>
      </c>
      <c r="AJ81" s="89" t="s">
        <v>3847</v>
      </c>
      <c r="AK81" s="89" t="s">
        <v>28</v>
      </c>
      <c r="AL81" s="89" t="s">
        <v>28</v>
      </c>
      <c r="AM81" s="89" t="s">
        <v>28</v>
      </c>
      <c r="AN81" s="89" t="s">
        <v>28</v>
      </c>
      <c r="AO81" s="70" t="s">
        <v>28</v>
      </c>
    </row>
    <row r="82" spans="1:41" s="90" customFormat="1" ht="42" x14ac:dyDescent="0.25">
      <c r="A82" s="64">
        <v>81</v>
      </c>
      <c r="B82" s="79">
        <v>56090700304</v>
      </c>
      <c r="C82" s="70" t="s">
        <v>17</v>
      </c>
      <c r="D82" s="86" t="s">
        <v>4986</v>
      </c>
      <c r="E82" s="86" t="s">
        <v>4987</v>
      </c>
      <c r="F82" s="86" t="s">
        <v>4988</v>
      </c>
      <c r="G82" s="70" t="s">
        <v>3720</v>
      </c>
      <c r="H82" s="70" t="s">
        <v>3719</v>
      </c>
      <c r="I82" s="70">
        <f t="shared" si="92"/>
        <v>10900000</v>
      </c>
      <c r="J82" s="70" t="s">
        <v>75</v>
      </c>
      <c r="K82" s="70">
        <f t="shared" si="93"/>
        <v>10904000</v>
      </c>
      <c r="L82" s="70" t="s">
        <v>151</v>
      </c>
      <c r="M82" s="70" t="str">
        <f t="shared" si="94"/>
        <v>2552001</v>
      </c>
      <c r="N82" s="70" t="s">
        <v>3514</v>
      </c>
      <c r="O82" s="70">
        <f t="shared" si="95"/>
        <v>10904006</v>
      </c>
      <c r="P82" s="70" t="s">
        <v>2515</v>
      </c>
      <c r="Q82" s="70" t="str">
        <f t="shared" si="96"/>
        <v>25540185</v>
      </c>
      <c r="R82" s="70" t="s">
        <v>2742</v>
      </c>
      <c r="S82" s="70" t="s">
        <v>28</v>
      </c>
      <c r="T82" s="70" t="s">
        <v>4958</v>
      </c>
      <c r="U82" s="70" t="str">
        <f t="shared" si="97"/>
        <v>360</v>
      </c>
      <c r="V82" s="70" t="s">
        <v>1759</v>
      </c>
      <c r="W82" s="70" t="str">
        <f t="shared" si="98"/>
        <v>Asia</v>
      </c>
      <c r="X82" s="87" t="s">
        <v>28</v>
      </c>
      <c r="Y82" s="70" t="s">
        <v>28</v>
      </c>
      <c r="Z82" s="70" t="s">
        <v>28</v>
      </c>
      <c r="AA82" s="70" t="s">
        <v>13</v>
      </c>
      <c r="AB82" s="86" t="s">
        <v>4989</v>
      </c>
      <c r="AC82" s="70" t="s">
        <v>28</v>
      </c>
      <c r="AD82" s="88">
        <v>41490</v>
      </c>
      <c r="AE82" s="89" t="s">
        <v>3844</v>
      </c>
      <c r="AF82" s="88">
        <v>41851</v>
      </c>
      <c r="AG82" s="89" t="s">
        <v>4789</v>
      </c>
      <c r="AH82" s="70" t="s">
        <v>4754</v>
      </c>
      <c r="AI82" s="79" t="s">
        <v>28</v>
      </c>
      <c r="AJ82" s="89" t="s">
        <v>3847</v>
      </c>
      <c r="AK82" s="89" t="s">
        <v>28</v>
      </c>
      <c r="AL82" s="89" t="s">
        <v>28</v>
      </c>
      <c r="AM82" s="89" t="s">
        <v>28</v>
      </c>
      <c r="AN82" s="89" t="s">
        <v>28</v>
      </c>
      <c r="AO82" s="70" t="s">
        <v>28</v>
      </c>
    </row>
    <row r="83" spans="1:41" s="90" customFormat="1" ht="42" x14ac:dyDescent="0.25">
      <c r="A83" s="64">
        <v>82</v>
      </c>
      <c r="B83" s="79">
        <v>56090700305</v>
      </c>
      <c r="C83" s="70" t="s">
        <v>17</v>
      </c>
      <c r="D83" s="86" t="s">
        <v>4990</v>
      </c>
      <c r="E83" s="86" t="s">
        <v>28</v>
      </c>
      <c r="F83" s="86" t="s">
        <v>4991</v>
      </c>
      <c r="G83" s="70" t="s">
        <v>3720</v>
      </c>
      <c r="H83" s="70" t="s">
        <v>3719</v>
      </c>
      <c r="I83" s="70">
        <f t="shared" si="92"/>
        <v>10900000</v>
      </c>
      <c r="J83" s="70" t="s">
        <v>75</v>
      </c>
      <c r="K83" s="70">
        <f t="shared" si="93"/>
        <v>10904000</v>
      </c>
      <c r="L83" s="70" t="s">
        <v>151</v>
      </c>
      <c r="M83" s="70" t="str">
        <f t="shared" si="94"/>
        <v>2552001</v>
      </c>
      <c r="N83" s="70" t="s">
        <v>3514</v>
      </c>
      <c r="O83" s="70">
        <f t="shared" si="95"/>
        <v>10904006</v>
      </c>
      <c r="P83" s="70" t="s">
        <v>2515</v>
      </c>
      <c r="Q83" s="70" t="str">
        <f t="shared" si="96"/>
        <v>25540185</v>
      </c>
      <c r="R83" s="70" t="s">
        <v>2742</v>
      </c>
      <c r="S83" s="70" t="s">
        <v>28</v>
      </c>
      <c r="T83" s="70" t="s">
        <v>4958</v>
      </c>
      <c r="U83" s="70" t="str">
        <f t="shared" si="97"/>
        <v>360</v>
      </c>
      <c r="V83" s="70" t="s">
        <v>1759</v>
      </c>
      <c r="W83" s="70" t="str">
        <f t="shared" si="98"/>
        <v>Asia</v>
      </c>
      <c r="X83" s="87" t="s">
        <v>28</v>
      </c>
      <c r="Y83" s="70" t="s">
        <v>28</v>
      </c>
      <c r="Z83" s="70" t="s">
        <v>28</v>
      </c>
      <c r="AA83" s="70" t="s">
        <v>13</v>
      </c>
      <c r="AB83" s="86" t="s">
        <v>4992</v>
      </c>
      <c r="AC83" s="70" t="s">
        <v>28</v>
      </c>
      <c r="AD83" s="88">
        <v>41490</v>
      </c>
      <c r="AE83" s="89" t="s">
        <v>3844</v>
      </c>
      <c r="AF83" s="88">
        <v>41851</v>
      </c>
      <c r="AG83" s="89" t="s">
        <v>4789</v>
      </c>
      <c r="AH83" s="70" t="s">
        <v>4754</v>
      </c>
      <c r="AI83" s="79" t="s">
        <v>28</v>
      </c>
      <c r="AJ83" s="89" t="s">
        <v>3847</v>
      </c>
      <c r="AK83" s="89" t="s">
        <v>28</v>
      </c>
      <c r="AL83" s="89" t="s">
        <v>28</v>
      </c>
      <c r="AM83" s="89" t="s">
        <v>28</v>
      </c>
      <c r="AN83" s="89" t="s">
        <v>28</v>
      </c>
      <c r="AO83" s="70" t="s">
        <v>28</v>
      </c>
    </row>
    <row r="84" spans="1:41" s="90" customFormat="1" ht="21" x14ac:dyDescent="0.25">
      <c r="A84" s="64">
        <v>83</v>
      </c>
      <c r="B84" s="79">
        <v>56090700306</v>
      </c>
      <c r="C84" s="70" t="s">
        <v>3</v>
      </c>
      <c r="D84" s="86" t="s">
        <v>4993</v>
      </c>
      <c r="E84" s="86" t="s">
        <v>28</v>
      </c>
      <c r="F84" s="86" t="s">
        <v>4994</v>
      </c>
      <c r="G84" s="70" t="s">
        <v>3720</v>
      </c>
      <c r="H84" s="70" t="s">
        <v>3719</v>
      </c>
      <c r="I84" s="70">
        <f t="shared" si="92"/>
        <v>10900000</v>
      </c>
      <c r="J84" s="70" t="s">
        <v>75</v>
      </c>
      <c r="K84" s="70">
        <f t="shared" si="93"/>
        <v>10904000</v>
      </c>
      <c r="L84" s="70" t="s">
        <v>151</v>
      </c>
      <c r="M84" s="70" t="str">
        <f t="shared" si="94"/>
        <v>2552001</v>
      </c>
      <c r="N84" s="70" t="s">
        <v>3514</v>
      </c>
      <c r="O84" s="70">
        <f t="shared" si="95"/>
        <v>10904006</v>
      </c>
      <c r="P84" s="70" t="s">
        <v>2515</v>
      </c>
      <c r="Q84" s="70" t="str">
        <f t="shared" si="96"/>
        <v>25540185</v>
      </c>
      <c r="R84" s="70" t="s">
        <v>2742</v>
      </c>
      <c r="S84" s="70" t="s">
        <v>28</v>
      </c>
      <c r="T84" s="70" t="s">
        <v>4958</v>
      </c>
      <c r="U84" s="70" t="str">
        <f t="shared" si="97"/>
        <v>360</v>
      </c>
      <c r="V84" s="70" t="s">
        <v>1759</v>
      </c>
      <c r="W84" s="70" t="str">
        <f t="shared" si="98"/>
        <v>Asia</v>
      </c>
      <c r="X84" s="87" t="s">
        <v>28</v>
      </c>
      <c r="Y84" s="70" t="s">
        <v>28</v>
      </c>
      <c r="Z84" s="70" t="s">
        <v>28</v>
      </c>
      <c r="AA84" s="70" t="s">
        <v>13</v>
      </c>
      <c r="AB84" s="86" t="s">
        <v>4995</v>
      </c>
      <c r="AC84" s="70" t="s">
        <v>28</v>
      </c>
      <c r="AD84" s="88">
        <v>41490</v>
      </c>
      <c r="AE84" s="89" t="s">
        <v>3844</v>
      </c>
      <c r="AF84" s="88">
        <v>41851</v>
      </c>
      <c r="AG84" s="89" t="s">
        <v>4789</v>
      </c>
      <c r="AH84" s="70" t="s">
        <v>4754</v>
      </c>
      <c r="AI84" s="79" t="s">
        <v>28</v>
      </c>
      <c r="AJ84" s="89" t="s">
        <v>3847</v>
      </c>
      <c r="AK84" s="89" t="s">
        <v>28</v>
      </c>
      <c r="AL84" s="89" t="s">
        <v>28</v>
      </c>
      <c r="AM84" s="89" t="s">
        <v>28</v>
      </c>
      <c r="AN84" s="89" t="s">
        <v>28</v>
      </c>
      <c r="AO84" s="70" t="s">
        <v>28</v>
      </c>
    </row>
    <row r="85" spans="1:41" s="90" customFormat="1" ht="21" x14ac:dyDescent="0.25">
      <c r="A85" s="64">
        <v>84</v>
      </c>
      <c r="B85" s="79">
        <v>56090700307</v>
      </c>
      <c r="C85" s="70" t="s">
        <v>17</v>
      </c>
      <c r="D85" s="86" t="s">
        <v>4996</v>
      </c>
      <c r="E85" s="86" t="s">
        <v>28</v>
      </c>
      <c r="F85" s="86"/>
      <c r="G85" s="70" t="s">
        <v>3720</v>
      </c>
      <c r="H85" s="70" t="s">
        <v>3719</v>
      </c>
      <c r="I85" s="70">
        <f t="shared" si="92"/>
        <v>10900000</v>
      </c>
      <c r="J85" s="70" t="s">
        <v>75</v>
      </c>
      <c r="K85" s="70">
        <f t="shared" si="93"/>
        <v>10904000</v>
      </c>
      <c r="L85" s="70" t="s">
        <v>151</v>
      </c>
      <c r="M85" s="70" t="str">
        <f t="shared" si="94"/>
        <v>2552001</v>
      </c>
      <c r="N85" s="70" t="s">
        <v>3514</v>
      </c>
      <c r="O85" s="70">
        <f t="shared" si="95"/>
        <v>10904006</v>
      </c>
      <c r="P85" s="70" t="s">
        <v>2515</v>
      </c>
      <c r="Q85" s="70" t="str">
        <f t="shared" si="96"/>
        <v>25540185</v>
      </c>
      <c r="R85" s="70" t="s">
        <v>2742</v>
      </c>
      <c r="S85" s="70" t="s">
        <v>28</v>
      </c>
      <c r="T85" s="70" t="s">
        <v>4958</v>
      </c>
      <c r="U85" s="70" t="str">
        <f t="shared" si="97"/>
        <v>360</v>
      </c>
      <c r="V85" s="70" t="s">
        <v>1759</v>
      </c>
      <c r="W85" s="70" t="str">
        <f t="shared" si="98"/>
        <v>Asia</v>
      </c>
      <c r="X85" s="87" t="s">
        <v>28</v>
      </c>
      <c r="Y85" s="70" t="s">
        <v>28</v>
      </c>
      <c r="Z85" s="70" t="s">
        <v>28</v>
      </c>
      <c r="AA85" s="70" t="s">
        <v>13</v>
      </c>
      <c r="AB85" s="86" t="s">
        <v>4997</v>
      </c>
      <c r="AC85" s="70" t="s">
        <v>28</v>
      </c>
      <c r="AD85" s="88">
        <v>41490</v>
      </c>
      <c r="AE85" s="89" t="s">
        <v>3844</v>
      </c>
      <c r="AF85" s="88">
        <v>41851</v>
      </c>
      <c r="AG85" s="89" t="s">
        <v>4789</v>
      </c>
      <c r="AH85" s="70" t="s">
        <v>4754</v>
      </c>
      <c r="AI85" s="79" t="s">
        <v>28</v>
      </c>
      <c r="AJ85" s="89" t="s">
        <v>3847</v>
      </c>
      <c r="AK85" s="89" t="s">
        <v>28</v>
      </c>
      <c r="AL85" s="89" t="s">
        <v>28</v>
      </c>
      <c r="AM85" s="89" t="s">
        <v>28</v>
      </c>
      <c r="AN85" s="89" t="s">
        <v>28</v>
      </c>
      <c r="AO85" s="70" t="s">
        <v>28</v>
      </c>
    </row>
    <row r="86" spans="1:41" s="90" customFormat="1" ht="42" x14ac:dyDescent="0.25">
      <c r="A86" s="64">
        <v>85</v>
      </c>
      <c r="B86" s="79">
        <v>56090700406</v>
      </c>
      <c r="C86" s="70" t="s">
        <v>17</v>
      </c>
      <c r="D86" s="86" t="s">
        <v>4998</v>
      </c>
      <c r="E86" s="86" t="s">
        <v>28</v>
      </c>
      <c r="F86" s="86" t="s">
        <v>4999</v>
      </c>
      <c r="G86" s="70" t="s">
        <v>3720</v>
      </c>
      <c r="H86" s="70" t="s">
        <v>3719</v>
      </c>
      <c r="I86" s="70">
        <f t="shared" si="92"/>
        <v>10900000</v>
      </c>
      <c r="J86" s="70" t="s">
        <v>75</v>
      </c>
      <c r="K86" s="70">
        <f t="shared" si="93"/>
        <v>10904000</v>
      </c>
      <c r="L86" s="70" t="s">
        <v>151</v>
      </c>
      <c r="M86" s="70" t="str">
        <f t="shared" si="94"/>
        <v>2534003</v>
      </c>
      <c r="N86" s="70" t="s">
        <v>3237</v>
      </c>
      <c r="O86" s="70">
        <f t="shared" si="95"/>
        <v>10904007</v>
      </c>
      <c r="P86" s="70" t="s">
        <v>2563</v>
      </c>
      <c r="Q86" s="70" t="str">
        <f t="shared" si="96"/>
        <v>25540188</v>
      </c>
      <c r="R86" s="70" t="s">
        <v>2741</v>
      </c>
      <c r="S86" s="70" t="s">
        <v>28</v>
      </c>
      <c r="T86" s="70" t="s">
        <v>4958</v>
      </c>
      <c r="U86" s="70" t="str">
        <f t="shared" si="97"/>
        <v>360</v>
      </c>
      <c r="V86" s="70" t="s">
        <v>1759</v>
      </c>
      <c r="W86" s="70" t="str">
        <f t="shared" si="98"/>
        <v>Asia</v>
      </c>
      <c r="X86" s="87" t="s">
        <v>28</v>
      </c>
      <c r="Y86" s="70" t="s">
        <v>28</v>
      </c>
      <c r="Z86" s="70" t="s">
        <v>28</v>
      </c>
      <c r="AA86" s="70" t="s">
        <v>13</v>
      </c>
      <c r="AB86" s="86" t="s">
        <v>5000</v>
      </c>
      <c r="AC86" s="70" t="s">
        <v>28</v>
      </c>
      <c r="AD86" s="88">
        <v>41490</v>
      </c>
      <c r="AE86" s="89" t="s">
        <v>3844</v>
      </c>
      <c r="AF86" s="88">
        <v>41851</v>
      </c>
      <c r="AG86" s="89" t="s">
        <v>4789</v>
      </c>
      <c r="AH86" s="70" t="s">
        <v>4754</v>
      </c>
      <c r="AI86" s="79" t="s">
        <v>28</v>
      </c>
      <c r="AJ86" s="89" t="s">
        <v>3847</v>
      </c>
      <c r="AK86" s="89" t="s">
        <v>28</v>
      </c>
      <c r="AL86" s="89" t="s">
        <v>28</v>
      </c>
      <c r="AM86" s="89" t="s">
        <v>28</v>
      </c>
      <c r="AN86" s="89" t="s">
        <v>28</v>
      </c>
      <c r="AO86" s="70" t="s">
        <v>28</v>
      </c>
    </row>
    <row r="87" spans="1:41" s="90" customFormat="1" ht="42" x14ac:dyDescent="0.25">
      <c r="A87" s="64">
        <v>86</v>
      </c>
      <c r="B87" s="79">
        <v>56090700407</v>
      </c>
      <c r="C87" s="70" t="s">
        <v>3</v>
      </c>
      <c r="D87" s="86" t="s">
        <v>5001</v>
      </c>
      <c r="E87" s="86" t="s">
        <v>28</v>
      </c>
      <c r="F87" s="86" t="s">
        <v>5002</v>
      </c>
      <c r="G87" s="70" t="s">
        <v>3720</v>
      </c>
      <c r="H87" s="70" t="s">
        <v>3719</v>
      </c>
      <c r="I87" s="70">
        <f t="shared" si="92"/>
        <v>10900000</v>
      </c>
      <c r="J87" s="70" t="s">
        <v>75</v>
      </c>
      <c r="K87" s="70">
        <f t="shared" si="93"/>
        <v>10904000</v>
      </c>
      <c r="L87" s="70" t="s">
        <v>151</v>
      </c>
      <c r="M87" s="70" t="str">
        <f t="shared" si="94"/>
        <v>2534003</v>
      </c>
      <c r="N87" s="70" t="s">
        <v>3237</v>
      </c>
      <c r="O87" s="70">
        <f t="shared" si="95"/>
        <v>10904007</v>
      </c>
      <c r="P87" s="70" t="s">
        <v>2563</v>
      </c>
      <c r="Q87" s="70" t="str">
        <f t="shared" si="96"/>
        <v>25540188</v>
      </c>
      <c r="R87" s="70" t="s">
        <v>2741</v>
      </c>
      <c r="S87" s="70" t="s">
        <v>28</v>
      </c>
      <c r="T87" s="70" t="s">
        <v>4958</v>
      </c>
      <c r="U87" s="70" t="str">
        <f t="shared" si="97"/>
        <v>360</v>
      </c>
      <c r="V87" s="70" t="s">
        <v>1759</v>
      </c>
      <c r="W87" s="70" t="str">
        <f t="shared" si="98"/>
        <v>Asia</v>
      </c>
      <c r="X87" s="87" t="s">
        <v>28</v>
      </c>
      <c r="Y87" s="70" t="s">
        <v>28</v>
      </c>
      <c r="Z87" s="70" t="s">
        <v>28</v>
      </c>
      <c r="AA87" s="70" t="s">
        <v>13</v>
      </c>
      <c r="AB87" s="86" t="s">
        <v>3795</v>
      </c>
      <c r="AC87" s="70" t="s">
        <v>28</v>
      </c>
      <c r="AD87" s="88">
        <v>41490</v>
      </c>
      <c r="AE87" s="89" t="s">
        <v>3844</v>
      </c>
      <c r="AF87" s="88">
        <v>41851</v>
      </c>
      <c r="AG87" s="89" t="s">
        <v>4789</v>
      </c>
      <c r="AH87" s="70" t="s">
        <v>4754</v>
      </c>
      <c r="AI87" s="79" t="s">
        <v>28</v>
      </c>
      <c r="AJ87" s="89" t="s">
        <v>3847</v>
      </c>
      <c r="AK87" s="89" t="s">
        <v>28</v>
      </c>
      <c r="AL87" s="89" t="s">
        <v>28</v>
      </c>
      <c r="AM87" s="89" t="s">
        <v>28</v>
      </c>
      <c r="AN87" s="89" t="s">
        <v>28</v>
      </c>
      <c r="AO87" s="70" t="s">
        <v>28</v>
      </c>
    </row>
    <row r="88" spans="1:41" s="90" customFormat="1" ht="42" x14ac:dyDescent="0.25">
      <c r="A88" s="64">
        <v>87</v>
      </c>
      <c r="B88" s="120">
        <v>56090800303</v>
      </c>
      <c r="C88" s="70" t="s">
        <v>3</v>
      </c>
      <c r="D88" s="86" t="s">
        <v>5003</v>
      </c>
      <c r="E88" s="86" t="s">
        <v>5004</v>
      </c>
      <c r="F88" s="86" t="s">
        <v>5005</v>
      </c>
      <c r="G88" s="70" t="s">
        <v>3718</v>
      </c>
      <c r="H88" s="70" t="s">
        <v>3719</v>
      </c>
      <c r="I88" s="70">
        <f t="shared" si="92"/>
        <v>10900000</v>
      </c>
      <c r="J88" s="70" t="s">
        <v>75</v>
      </c>
      <c r="K88" s="70">
        <f t="shared" si="93"/>
        <v>10905000</v>
      </c>
      <c r="L88" s="70" t="s">
        <v>143</v>
      </c>
      <c r="M88" s="70" t="str">
        <f t="shared" si="94"/>
        <v>2546011</v>
      </c>
      <c r="N88" s="70" t="s">
        <v>3370</v>
      </c>
      <c r="O88" s="70">
        <f t="shared" si="95"/>
        <v>10905017</v>
      </c>
      <c r="P88" s="70" t="s">
        <v>2508</v>
      </c>
      <c r="Q88" s="70" t="str">
        <f t="shared" si="96"/>
        <v>25540211</v>
      </c>
      <c r="R88" s="70" t="s">
        <v>3063</v>
      </c>
      <c r="S88" s="70" t="s">
        <v>28</v>
      </c>
      <c r="T88" s="70" t="s">
        <v>5006</v>
      </c>
      <c r="U88" s="70" t="str">
        <f t="shared" si="97"/>
        <v>104</v>
      </c>
      <c r="V88" s="70" t="s">
        <v>38</v>
      </c>
      <c r="W88" s="70" t="str">
        <f t="shared" si="98"/>
        <v>Asia</v>
      </c>
      <c r="X88" s="87" t="s">
        <v>28</v>
      </c>
      <c r="Y88" s="70" t="s">
        <v>28</v>
      </c>
      <c r="Z88" s="70" t="s">
        <v>28</v>
      </c>
      <c r="AA88" s="70" t="s">
        <v>2327</v>
      </c>
      <c r="AB88" s="86" t="s">
        <v>3797</v>
      </c>
      <c r="AC88" s="70" t="s">
        <v>28</v>
      </c>
      <c r="AD88" s="88">
        <v>41513</v>
      </c>
      <c r="AE88" s="89" t="s">
        <v>3844</v>
      </c>
      <c r="AF88" s="88">
        <v>41851</v>
      </c>
      <c r="AG88" s="89" t="s">
        <v>4789</v>
      </c>
      <c r="AH88" s="70" t="s">
        <v>4762</v>
      </c>
      <c r="AI88" s="79" t="s">
        <v>28</v>
      </c>
      <c r="AJ88" s="89" t="s">
        <v>3847</v>
      </c>
      <c r="AK88" s="89" t="s">
        <v>28</v>
      </c>
      <c r="AL88" s="89" t="s">
        <v>28</v>
      </c>
      <c r="AM88" s="89" t="s">
        <v>28</v>
      </c>
      <c r="AN88" s="89" t="s">
        <v>28</v>
      </c>
      <c r="AO88" s="70" t="s">
        <v>28</v>
      </c>
    </row>
    <row r="89" spans="1:41" s="90" customFormat="1" ht="42" x14ac:dyDescent="0.25">
      <c r="A89" s="64">
        <v>88</v>
      </c>
      <c r="B89" s="120">
        <v>56110700004</v>
      </c>
      <c r="C89" s="70" t="s">
        <v>17</v>
      </c>
      <c r="D89" s="86" t="s">
        <v>5007</v>
      </c>
      <c r="E89" s="86" t="s">
        <v>28</v>
      </c>
      <c r="F89" s="86" t="s">
        <v>5008</v>
      </c>
      <c r="G89" s="70" t="s">
        <v>3720</v>
      </c>
      <c r="H89" s="70" t="s">
        <v>3719</v>
      </c>
      <c r="I89" s="70">
        <f t="shared" si="92"/>
        <v>11100000</v>
      </c>
      <c r="J89" s="70" t="s">
        <v>79</v>
      </c>
      <c r="K89" s="70">
        <f t="shared" si="93"/>
        <v>11104000</v>
      </c>
      <c r="L89" s="70" t="s">
        <v>170</v>
      </c>
      <c r="M89" s="70" t="str">
        <f t="shared" si="94"/>
        <v>2525002</v>
      </c>
      <c r="N89" s="70" t="s">
        <v>3209</v>
      </c>
      <c r="O89" s="70">
        <f t="shared" si="95"/>
        <v>11104001</v>
      </c>
      <c r="P89" s="70" t="s">
        <v>2509</v>
      </c>
      <c r="Q89" s="70" t="str">
        <f t="shared" si="96"/>
        <v>25540358</v>
      </c>
      <c r="R89" s="70" t="s">
        <v>2719</v>
      </c>
      <c r="S89" s="70" t="s">
        <v>28</v>
      </c>
      <c r="T89" s="70" t="s">
        <v>5009</v>
      </c>
      <c r="U89" s="70" t="str">
        <f t="shared" si="97"/>
        <v>120</v>
      </c>
      <c r="V89" s="70" t="s">
        <v>1624</v>
      </c>
      <c r="W89" s="70" t="str">
        <f t="shared" si="98"/>
        <v>Africa</v>
      </c>
      <c r="X89" s="87" t="s">
        <v>28</v>
      </c>
      <c r="Y89" s="70" t="s">
        <v>28</v>
      </c>
      <c r="Z89" s="70" t="s">
        <v>28</v>
      </c>
      <c r="AA89" s="70" t="s">
        <v>2331</v>
      </c>
      <c r="AB89" s="86" t="s">
        <v>3799</v>
      </c>
      <c r="AC89" s="70" t="s">
        <v>28</v>
      </c>
      <c r="AD89" s="88">
        <v>41490</v>
      </c>
      <c r="AE89" s="89" t="s">
        <v>3844</v>
      </c>
      <c r="AF89" s="88">
        <v>41851</v>
      </c>
      <c r="AG89" s="89" t="s">
        <v>4789</v>
      </c>
      <c r="AH89" s="70" t="s">
        <v>4754</v>
      </c>
      <c r="AI89" s="79" t="s">
        <v>28</v>
      </c>
      <c r="AJ89" s="89" t="s">
        <v>3847</v>
      </c>
      <c r="AK89" s="89" t="s">
        <v>28</v>
      </c>
      <c r="AL89" s="89" t="s">
        <v>28</v>
      </c>
      <c r="AM89" s="89" t="s">
        <v>28</v>
      </c>
      <c r="AN89" s="89" t="s">
        <v>28</v>
      </c>
      <c r="AO89" s="70" t="s">
        <v>28</v>
      </c>
    </row>
    <row r="90" spans="1:41" s="90" customFormat="1" ht="42" x14ac:dyDescent="0.25">
      <c r="A90" s="64">
        <v>89</v>
      </c>
      <c r="B90" s="85">
        <v>56110700005</v>
      </c>
      <c r="C90" s="85" t="s">
        <v>3</v>
      </c>
      <c r="D90" s="86" t="s">
        <v>3639</v>
      </c>
      <c r="E90" s="86" t="s">
        <v>28</v>
      </c>
      <c r="F90" s="86" t="s">
        <v>3700</v>
      </c>
      <c r="G90" s="70" t="s">
        <v>3720</v>
      </c>
      <c r="H90" s="85" t="s">
        <v>3719</v>
      </c>
      <c r="I90" s="70">
        <f t="shared" si="92"/>
        <v>11100000</v>
      </c>
      <c r="J90" s="70" t="s">
        <v>79</v>
      </c>
      <c r="K90" s="70">
        <f t="shared" si="93"/>
        <v>11104000</v>
      </c>
      <c r="L90" s="70" t="s">
        <v>170</v>
      </c>
      <c r="M90" s="70" t="str">
        <f t="shared" si="94"/>
        <v>2525002</v>
      </c>
      <c r="N90" s="70" t="s">
        <v>3209</v>
      </c>
      <c r="O90" s="70">
        <f t="shared" si="95"/>
        <v>11104001</v>
      </c>
      <c r="P90" s="70" t="s">
        <v>2509</v>
      </c>
      <c r="Q90" s="70" t="str">
        <f t="shared" si="96"/>
        <v>25540358</v>
      </c>
      <c r="R90" s="70" t="s">
        <v>2719</v>
      </c>
      <c r="S90" s="70" t="s">
        <v>28</v>
      </c>
      <c r="T90" s="70" t="s">
        <v>28</v>
      </c>
      <c r="U90" s="70" t="str">
        <f t="shared" si="97"/>
        <v>116</v>
      </c>
      <c r="V90" s="85" t="s">
        <v>1622</v>
      </c>
      <c r="W90" s="70" t="str">
        <f t="shared" si="98"/>
        <v>Asia</v>
      </c>
      <c r="X90" s="87" t="s">
        <v>28</v>
      </c>
      <c r="Y90" s="70" t="s">
        <v>28</v>
      </c>
      <c r="Z90" s="70" t="s">
        <v>28</v>
      </c>
      <c r="AA90" s="85" t="s">
        <v>2330</v>
      </c>
      <c r="AB90" s="86" t="s">
        <v>3801</v>
      </c>
      <c r="AC90" s="86" t="s">
        <v>3802</v>
      </c>
      <c r="AD90" s="88">
        <v>41491</v>
      </c>
      <c r="AE90" s="89" t="s">
        <v>3844</v>
      </c>
      <c r="AF90" s="88">
        <v>41851</v>
      </c>
      <c r="AG90" s="89" t="s">
        <v>4789</v>
      </c>
      <c r="AH90" s="70" t="s">
        <v>4754</v>
      </c>
      <c r="AI90" s="79" t="s">
        <v>28</v>
      </c>
      <c r="AJ90" s="85" t="s">
        <v>3847</v>
      </c>
      <c r="AK90" s="89" t="s">
        <v>28</v>
      </c>
      <c r="AL90" s="89" t="s">
        <v>28</v>
      </c>
      <c r="AM90" s="89" t="s">
        <v>28</v>
      </c>
      <c r="AN90" s="89" t="s">
        <v>28</v>
      </c>
      <c r="AO90" s="70" t="s">
        <v>28</v>
      </c>
    </row>
    <row r="91" spans="1:41" s="90" customFormat="1" ht="42" x14ac:dyDescent="0.25">
      <c r="A91" s="64">
        <v>90</v>
      </c>
      <c r="B91" s="85">
        <v>56110700006</v>
      </c>
      <c r="C91" s="85" t="s">
        <v>3</v>
      </c>
      <c r="D91" s="86" t="s">
        <v>3640</v>
      </c>
      <c r="E91" s="86" t="s">
        <v>28</v>
      </c>
      <c r="F91" s="86" t="s">
        <v>3701</v>
      </c>
      <c r="G91" s="70" t="s">
        <v>3720</v>
      </c>
      <c r="H91" s="85" t="s">
        <v>3719</v>
      </c>
      <c r="I91" s="70">
        <f t="shared" si="92"/>
        <v>11100000</v>
      </c>
      <c r="J91" s="70" t="s">
        <v>79</v>
      </c>
      <c r="K91" s="70">
        <f t="shared" si="93"/>
        <v>11104000</v>
      </c>
      <c r="L91" s="70" t="s">
        <v>170</v>
      </c>
      <c r="M91" s="70" t="str">
        <f t="shared" si="94"/>
        <v>2525002</v>
      </c>
      <c r="N91" s="70" t="s">
        <v>3209</v>
      </c>
      <c r="O91" s="70">
        <f t="shared" si="95"/>
        <v>11104001</v>
      </c>
      <c r="P91" s="70" t="s">
        <v>2509</v>
      </c>
      <c r="Q91" s="70" t="str">
        <f t="shared" si="96"/>
        <v>25540358</v>
      </c>
      <c r="R91" s="70" t="s">
        <v>2719</v>
      </c>
      <c r="S91" s="70" t="s">
        <v>28</v>
      </c>
      <c r="T91" s="70" t="s">
        <v>28</v>
      </c>
      <c r="U91" s="70" t="str">
        <f t="shared" si="97"/>
        <v>116</v>
      </c>
      <c r="V91" s="85" t="s">
        <v>1622</v>
      </c>
      <c r="W91" s="70" t="str">
        <f t="shared" si="98"/>
        <v>Asia</v>
      </c>
      <c r="X91" s="87" t="s">
        <v>28</v>
      </c>
      <c r="Y91" s="70" t="s">
        <v>28</v>
      </c>
      <c r="Z91" s="70" t="s">
        <v>28</v>
      </c>
      <c r="AA91" s="85" t="s">
        <v>2330</v>
      </c>
      <c r="AB91" s="86" t="s">
        <v>3803</v>
      </c>
      <c r="AC91" s="86" t="s">
        <v>3804</v>
      </c>
      <c r="AD91" s="88">
        <v>41491</v>
      </c>
      <c r="AE91" s="89" t="s">
        <v>3844</v>
      </c>
      <c r="AF91" s="88">
        <v>41851</v>
      </c>
      <c r="AG91" s="89" t="s">
        <v>4789</v>
      </c>
      <c r="AH91" s="70" t="s">
        <v>4754</v>
      </c>
      <c r="AI91" s="79" t="s">
        <v>28</v>
      </c>
      <c r="AJ91" s="85" t="s">
        <v>3847</v>
      </c>
      <c r="AK91" s="89" t="s">
        <v>28</v>
      </c>
      <c r="AL91" s="89" t="s">
        <v>28</v>
      </c>
      <c r="AM91" s="89" t="s">
        <v>28</v>
      </c>
      <c r="AN91" s="89" t="s">
        <v>28</v>
      </c>
      <c r="AO91" s="70" t="s">
        <v>28</v>
      </c>
    </row>
    <row r="92" spans="1:41" s="90" customFormat="1" ht="42" x14ac:dyDescent="0.25">
      <c r="A92" s="64">
        <v>91</v>
      </c>
      <c r="B92" s="85">
        <v>56300700401</v>
      </c>
      <c r="C92" s="85" t="s">
        <v>3</v>
      </c>
      <c r="D92" s="86" t="s">
        <v>5010</v>
      </c>
      <c r="E92" s="86" t="s">
        <v>5011</v>
      </c>
      <c r="F92" s="86" t="s">
        <v>3713</v>
      </c>
      <c r="G92" s="70" t="s">
        <v>3720</v>
      </c>
      <c r="H92" s="85" t="s">
        <v>3719</v>
      </c>
      <c r="I92" s="70">
        <f t="shared" si="92"/>
        <v>13000000</v>
      </c>
      <c r="J92" s="70" t="s">
        <v>90</v>
      </c>
      <c r="K92" s="70" t="str">
        <f t="shared" si="93"/>
        <v>N/A</v>
      </c>
      <c r="L92" s="70" t="s">
        <v>28</v>
      </c>
      <c r="M92" s="70" t="str">
        <f t="shared" si="94"/>
        <v>2544003</v>
      </c>
      <c r="N92" s="70" t="s">
        <v>3573</v>
      </c>
      <c r="O92" s="70">
        <f t="shared" si="95"/>
        <v>13000002</v>
      </c>
      <c r="P92" s="70" t="s">
        <v>2556</v>
      </c>
      <c r="Q92" s="70" t="str">
        <f t="shared" si="96"/>
        <v>25540442</v>
      </c>
      <c r="R92" s="70" t="s">
        <v>2978</v>
      </c>
      <c r="S92" s="70" t="s">
        <v>28</v>
      </c>
      <c r="T92" s="70" t="s">
        <v>28</v>
      </c>
      <c r="U92" s="70" t="str">
        <f t="shared" si="97"/>
        <v>360</v>
      </c>
      <c r="V92" s="85" t="s">
        <v>1759</v>
      </c>
      <c r="W92" s="70" t="str">
        <f t="shared" si="98"/>
        <v>Asia</v>
      </c>
      <c r="X92" s="87" t="s">
        <v>28</v>
      </c>
      <c r="Y92" s="70" t="s">
        <v>28</v>
      </c>
      <c r="Z92" s="70" t="s">
        <v>28</v>
      </c>
      <c r="AA92" s="85" t="s">
        <v>13</v>
      </c>
      <c r="AB92" s="86" t="s">
        <v>3827</v>
      </c>
      <c r="AC92" s="86" t="s">
        <v>3828</v>
      </c>
      <c r="AD92" s="88">
        <v>41490</v>
      </c>
      <c r="AE92" s="89" t="s">
        <v>3844</v>
      </c>
      <c r="AF92" s="88">
        <v>41851</v>
      </c>
      <c r="AG92" s="89" t="s">
        <v>4789</v>
      </c>
      <c r="AH92" s="70" t="s">
        <v>4754</v>
      </c>
      <c r="AI92" s="79" t="s">
        <v>28</v>
      </c>
      <c r="AJ92" s="85" t="s">
        <v>3847</v>
      </c>
      <c r="AK92" s="89" t="s">
        <v>28</v>
      </c>
      <c r="AL92" s="89" t="s">
        <v>28</v>
      </c>
      <c r="AM92" s="89" t="s">
        <v>28</v>
      </c>
      <c r="AN92" s="89" t="s">
        <v>28</v>
      </c>
      <c r="AO92" s="70" t="s">
        <v>28</v>
      </c>
    </row>
    <row r="93" spans="1:41" s="90" customFormat="1" ht="42" x14ac:dyDescent="0.25">
      <c r="A93" s="64">
        <v>92</v>
      </c>
      <c r="B93" s="85">
        <v>56300700501</v>
      </c>
      <c r="C93" s="85" t="s">
        <v>3</v>
      </c>
      <c r="D93" s="86" t="s">
        <v>4763</v>
      </c>
      <c r="E93" s="86" t="s">
        <v>4764</v>
      </c>
      <c r="F93" s="86" t="s">
        <v>4765</v>
      </c>
      <c r="G93" s="70" t="s">
        <v>3720</v>
      </c>
      <c r="H93" s="85" t="s">
        <v>3719</v>
      </c>
      <c r="I93" s="70">
        <f t="shared" si="92"/>
        <v>13000000</v>
      </c>
      <c r="J93" s="70" t="s">
        <v>90</v>
      </c>
      <c r="K93" s="70" t="str">
        <f t="shared" si="93"/>
        <v>N/A</v>
      </c>
      <c r="L93" s="70" t="s">
        <v>28</v>
      </c>
      <c r="M93" s="70" t="str">
        <f t="shared" si="94"/>
        <v>2548004</v>
      </c>
      <c r="N93" s="70" t="s">
        <v>3586</v>
      </c>
      <c r="O93" s="70">
        <f t="shared" si="95"/>
        <v>13000003</v>
      </c>
      <c r="P93" s="70" t="s">
        <v>2547</v>
      </c>
      <c r="Q93" s="70" t="str">
        <f t="shared" si="96"/>
        <v>25540443</v>
      </c>
      <c r="R93" s="70" t="s">
        <v>2981</v>
      </c>
      <c r="S93" s="70" t="s">
        <v>28</v>
      </c>
      <c r="T93" s="70" t="s">
        <v>28</v>
      </c>
      <c r="U93" s="70" t="str">
        <f t="shared" si="97"/>
        <v>360</v>
      </c>
      <c r="V93" s="85" t="s">
        <v>1759</v>
      </c>
      <c r="W93" s="70" t="str">
        <f t="shared" si="98"/>
        <v>Asia</v>
      </c>
      <c r="X93" s="87" t="s">
        <v>28</v>
      </c>
      <c r="Y93" s="70" t="s">
        <v>28</v>
      </c>
      <c r="Z93" s="70" t="s">
        <v>28</v>
      </c>
      <c r="AA93" s="85" t="s">
        <v>13</v>
      </c>
      <c r="AB93" s="86" t="s">
        <v>4766</v>
      </c>
      <c r="AC93" s="86" t="s">
        <v>4767</v>
      </c>
      <c r="AD93" s="88">
        <v>41490</v>
      </c>
      <c r="AE93" s="89" t="s">
        <v>3844</v>
      </c>
      <c r="AF93" s="88">
        <v>41851</v>
      </c>
      <c r="AG93" s="89" t="s">
        <v>4789</v>
      </c>
      <c r="AH93" s="70" t="s">
        <v>4754</v>
      </c>
      <c r="AI93" s="70" t="s">
        <v>4768</v>
      </c>
      <c r="AJ93" s="85" t="s">
        <v>3847</v>
      </c>
      <c r="AK93" s="89" t="s">
        <v>28</v>
      </c>
      <c r="AL93" s="89" t="s">
        <v>28</v>
      </c>
      <c r="AM93" s="89" t="s">
        <v>28</v>
      </c>
      <c r="AN93" s="89" t="s">
        <v>28</v>
      </c>
      <c r="AO93" s="70" t="s">
        <v>28</v>
      </c>
    </row>
    <row r="94" spans="1:41" s="90" customFormat="1" ht="42" x14ac:dyDescent="0.25">
      <c r="A94" s="64">
        <v>93</v>
      </c>
      <c r="B94" s="85">
        <v>56300700502</v>
      </c>
      <c r="C94" s="85" t="s">
        <v>3</v>
      </c>
      <c r="D94" s="86" t="s">
        <v>3653</v>
      </c>
      <c r="E94" s="86" t="s">
        <v>28</v>
      </c>
      <c r="F94" s="86" t="s">
        <v>3714</v>
      </c>
      <c r="G94" s="70" t="s">
        <v>3720</v>
      </c>
      <c r="H94" s="85" t="s">
        <v>3719</v>
      </c>
      <c r="I94" s="70">
        <f t="shared" si="92"/>
        <v>13000000</v>
      </c>
      <c r="J94" s="70" t="s">
        <v>90</v>
      </c>
      <c r="K94" s="70" t="str">
        <f t="shared" si="93"/>
        <v>N/A</v>
      </c>
      <c r="L94" s="70" t="s">
        <v>28</v>
      </c>
      <c r="M94" s="70" t="str">
        <f t="shared" si="94"/>
        <v>2548004</v>
      </c>
      <c r="N94" s="70" t="s">
        <v>3586</v>
      </c>
      <c r="O94" s="70">
        <f t="shared" si="95"/>
        <v>13000003</v>
      </c>
      <c r="P94" s="70" t="s">
        <v>2547</v>
      </c>
      <c r="Q94" s="70" t="str">
        <f t="shared" si="96"/>
        <v>25540443</v>
      </c>
      <c r="R94" s="70" t="s">
        <v>2981</v>
      </c>
      <c r="S94" s="70" t="s">
        <v>28</v>
      </c>
      <c r="T94" s="70" t="s">
        <v>28</v>
      </c>
      <c r="U94" s="70" t="str">
        <f t="shared" si="97"/>
        <v>360</v>
      </c>
      <c r="V94" s="85" t="s">
        <v>1759</v>
      </c>
      <c r="W94" s="70" t="str">
        <f t="shared" si="98"/>
        <v>Asia</v>
      </c>
      <c r="X94" s="87" t="s">
        <v>28</v>
      </c>
      <c r="Y94" s="70" t="s">
        <v>28</v>
      </c>
      <c r="Z94" s="70" t="s">
        <v>28</v>
      </c>
      <c r="AA94" s="85" t="s">
        <v>13</v>
      </c>
      <c r="AB94" s="86" t="s">
        <v>3829</v>
      </c>
      <c r="AC94" s="86" t="s">
        <v>3830</v>
      </c>
      <c r="AD94" s="88">
        <v>41490</v>
      </c>
      <c r="AE94" s="89" t="s">
        <v>3844</v>
      </c>
      <c r="AF94" s="88">
        <v>41851</v>
      </c>
      <c r="AG94" s="89" t="s">
        <v>4789</v>
      </c>
      <c r="AH94" s="70" t="s">
        <v>4754</v>
      </c>
      <c r="AI94" s="70" t="s">
        <v>28</v>
      </c>
      <c r="AJ94" s="85" t="s">
        <v>3847</v>
      </c>
      <c r="AK94" s="89" t="s">
        <v>28</v>
      </c>
      <c r="AL94" s="89" t="s">
        <v>28</v>
      </c>
      <c r="AM94" s="89" t="s">
        <v>28</v>
      </c>
      <c r="AN94" s="89" t="s">
        <v>28</v>
      </c>
      <c r="AO94" s="70" t="s">
        <v>28</v>
      </c>
    </row>
    <row r="95" spans="1:41" s="90" customFormat="1" ht="42" x14ac:dyDescent="0.25">
      <c r="A95" s="64">
        <v>94</v>
      </c>
      <c r="B95" s="85">
        <v>56300700801</v>
      </c>
      <c r="C95" s="85" t="s">
        <v>17</v>
      </c>
      <c r="D95" s="86" t="s">
        <v>3654</v>
      </c>
      <c r="E95" s="86" t="s">
        <v>28</v>
      </c>
      <c r="F95" s="86" t="s">
        <v>5012</v>
      </c>
      <c r="G95" s="70" t="s">
        <v>3720</v>
      </c>
      <c r="H95" s="85" t="s">
        <v>3719</v>
      </c>
      <c r="I95" s="70">
        <f t="shared" si="92"/>
        <v>13000000</v>
      </c>
      <c r="J95" s="70" t="s">
        <v>90</v>
      </c>
      <c r="K95" s="70" t="str">
        <f t="shared" si="93"/>
        <v>N/A</v>
      </c>
      <c r="L95" s="70" t="s">
        <v>28</v>
      </c>
      <c r="M95" s="70" t="str">
        <f t="shared" si="94"/>
        <v>2548005</v>
      </c>
      <c r="N95" s="70" t="s">
        <v>3589</v>
      </c>
      <c r="O95" s="70">
        <f t="shared" si="95"/>
        <v>13000004</v>
      </c>
      <c r="P95" s="70" t="s">
        <v>2557</v>
      </c>
      <c r="Q95" s="70" t="str">
        <f t="shared" si="96"/>
        <v>25540446</v>
      </c>
      <c r="R95" s="70" t="s">
        <v>2984</v>
      </c>
      <c r="S95" s="70" t="s">
        <v>28</v>
      </c>
      <c r="T95" s="70" t="s">
        <v>28</v>
      </c>
      <c r="U95" s="70" t="str">
        <f t="shared" si="97"/>
        <v>116</v>
      </c>
      <c r="V95" s="85" t="s">
        <v>1622</v>
      </c>
      <c r="W95" s="70" t="str">
        <f t="shared" si="98"/>
        <v>Asia</v>
      </c>
      <c r="X95" s="87" t="s">
        <v>28</v>
      </c>
      <c r="Y95" s="70" t="s">
        <v>28</v>
      </c>
      <c r="Z95" s="70" t="s">
        <v>28</v>
      </c>
      <c r="AA95" s="85" t="s">
        <v>2330</v>
      </c>
      <c r="AB95" s="86" t="s">
        <v>3831</v>
      </c>
      <c r="AC95" s="86" t="s">
        <v>3832</v>
      </c>
      <c r="AD95" s="88">
        <v>41490</v>
      </c>
      <c r="AE95" s="89" t="s">
        <v>3844</v>
      </c>
      <c r="AF95" s="88">
        <v>41851</v>
      </c>
      <c r="AG95" s="89" t="s">
        <v>4789</v>
      </c>
      <c r="AH95" s="70" t="s">
        <v>4754</v>
      </c>
      <c r="AI95" s="70" t="s">
        <v>28</v>
      </c>
      <c r="AJ95" s="85" t="s">
        <v>3847</v>
      </c>
      <c r="AK95" s="89" t="s">
        <v>28</v>
      </c>
      <c r="AL95" s="89" t="s">
        <v>28</v>
      </c>
      <c r="AM95" s="89" t="s">
        <v>28</v>
      </c>
      <c r="AN95" s="89" t="s">
        <v>28</v>
      </c>
      <c r="AO95" s="70" t="s">
        <v>28</v>
      </c>
    </row>
    <row r="96" spans="1:41" s="90" customFormat="1" ht="42" x14ac:dyDescent="0.25">
      <c r="A96" s="64">
        <v>95</v>
      </c>
      <c r="B96" s="85">
        <v>56300700802</v>
      </c>
      <c r="C96" s="85" t="s">
        <v>17</v>
      </c>
      <c r="D96" s="86" t="s">
        <v>5013</v>
      </c>
      <c r="E96" s="86" t="s">
        <v>5014</v>
      </c>
      <c r="F96" s="86" t="s">
        <v>5015</v>
      </c>
      <c r="G96" s="70" t="s">
        <v>3720</v>
      </c>
      <c r="H96" s="85" t="s">
        <v>3719</v>
      </c>
      <c r="I96" s="70">
        <f t="shared" si="92"/>
        <v>13000000</v>
      </c>
      <c r="J96" s="70" t="s">
        <v>90</v>
      </c>
      <c r="K96" s="70" t="str">
        <f t="shared" si="93"/>
        <v>N/A</v>
      </c>
      <c r="L96" s="70" t="s">
        <v>28</v>
      </c>
      <c r="M96" s="70" t="str">
        <f t="shared" si="94"/>
        <v>2548005</v>
      </c>
      <c r="N96" s="70" t="s">
        <v>3589</v>
      </c>
      <c r="O96" s="70">
        <f t="shared" si="95"/>
        <v>13000004</v>
      </c>
      <c r="P96" s="70" t="s">
        <v>2557</v>
      </c>
      <c r="Q96" s="70" t="str">
        <f t="shared" si="96"/>
        <v>25540446</v>
      </c>
      <c r="R96" s="70" t="s">
        <v>2984</v>
      </c>
      <c r="S96" s="70" t="s">
        <v>28</v>
      </c>
      <c r="T96" s="70" t="s">
        <v>28</v>
      </c>
      <c r="U96" s="70" t="str">
        <f t="shared" si="97"/>
        <v>418</v>
      </c>
      <c r="V96" s="85" t="s">
        <v>1790</v>
      </c>
      <c r="W96" s="70" t="str">
        <f t="shared" si="98"/>
        <v>Asia</v>
      </c>
      <c r="X96" s="87" t="s">
        <v>28</v>
      </c>
      <c r="Y96" s="70" t="s">
        <v>28</v>
      </c>
      <c r="Z96" s="70" t="s">
        <v>28</v>
      </c>
      <c r="AA96" s="85" t="s">
        <v>3851</v>
      </c>
      <c r="AB96" s="86" t="s">
        <v>3833</v>
      </c>
      <c r="AC96" s="86" t="s">
        <v>3834</v>
      </c>
      <c r="AD96" s="88">
        <v>41490</v>
      </c>
      <c r="AE96" s="89" t="s">
        <v>3844</v>
      </c>
      <c r="AF96" s="88">
        <v>41851</v>
      </c>
      <c r="AG96" s="89" t="s">
        <v>4789</v>
      </c>
      <c r="AH96" s="70" t="s">
        <v>4754</v>
      </c>
      <c r="AI96" s="70" t="s">
        <v>28</v>
      </c>
      <c r="AJ96" s="85" t="s">
        <v>3847</v>
      </c>
      <c r="AK96" s="89" t="s">
        <v>28</v>
      </c>
      <c r="AL96" s="89" t="s">
        <v>28</v>
      </c>
      <c r="AM96" s="89" t="s">
        <v>28</v>
      </c>
      <c r="AN96" s="89" t="s">
        <v>28</v>
      </c>
      <c r="AO96" s="70" t="s">
        <v>28</v>
      </c>
    </row>
    <row r="97" spans="1:41" s="90" customFormat="1" ht="42" x14ac:dyDescent="0.25">
      <c r="A97" s="64">
        <v>96</v>
      </c>
      <c r="B97" s="85">
        <v>56560020002</v>
      </c>
      <c r="C97" s="85" t="s">
        <v>17</v>
      </c>
      <c r="D97" s="86" t="s">
        <v>5016</v>
      </c>
      <c r="E97" s="86" t="s">
        <v>28</v>
      </c>
      <c r="F97" s="86" t="s">
        <v>5017</v>
      </c>
      <c r="G97" s="70" t="s">
        <v>3720</v>
      </c>
      <c r="H97" s="85" t="s">
        <v>4111</v>
      </c>
      <c r="I97" s="70">
        <f t="shared" si="92"/>
        <v>10000000</v>
      </c>
      <c r="J97" s="70" t="s">
        <v>69</v>
      </c>
      <c r="K97" s="70" t="str">
        <f t="shared" si="93"/>
        <v>N/A</v>
      </c>
      <c r="L97" s="70" t="s">
        <v>28</v>
      </c>
      <c r="M97" s="70" t="str">
        <f t="shared" si="94"/>
        <v>N/A</v>
      </c>
      <c r="N97" s="70" t="s">
        <v>28</v>
      </c>
      <c r="O97" s="70" t="str">
        <f t="shared" si="95"/>
        <v>N/A</v>
      </c>
      <c r="P97" s="70" t="s">
        <v>28</v>
      </c>
      <c r="Q97" s="70" t="str">
        <f t="shared" si="96"/>
        <v>N/A</v>
      </c>
      <c r="R97" s="70" t="s">
        <v>28</v>
      </c>
      <c r="S97" s="70" t="s">
        <v>28</v>
      </c>
      <c r="T97" s="70" t="s">
        <v>28</v>
      </c>
      <c r="U97" s="70" t="str">
        <f t="shared" si="97"/>
        <v>276</v>
      </c>
      <c r="V97" s="85" t="s">
        <v>1719</v>
      </c>
      <c r="W97" s="70" t="str">
        <f t="shared" si="98"/>
        <v>Europe</v>
      </c>
      <c r="X97" s="87" t="s">
        <v>28</v>
      </c>
      <c r="Y97" s="70" t="s">
        <v>28</v>
      </c>
      <c r="Z97" s="70" t="s">
        <v>28</v>
      </c>
      <c r="AA97" s="85" t="s">
        <v>2364</v>
      </c>
      <c r="AB97" s="86" t="s">
        <v>5018</v>
      </c>
      <c r="AC97" s="86" t="s">
        <v>5019</v>
      </c>
      <c r="AD97" s="88">
        <v>41491</v>
      </c>
      <c r="AE97" s="89" t="s">
        <v>3844</v>
      </c>
      <c r="AF97" s="88">
        <v>41628</v>
      </c>
      <c r="AG97" s="89" t="s">
        <v>3844</v>
      </c>
      <c r="AH97" s="70"/>
      <c r="AI97" s="70" t="s">
        <v>5020</v>
      </c>
      <c r="AJ97" s="85" t="s">
        <v>3849</v>
      </c>
      <c r="AK97" s="89" t="s">
        <v>28</v>
      </c>
      <c r="AL97" s="89" t="s">
        <v>28</v>
      </c>
      <c r="AM97" s="89" t="s">
        <v>28</v>
      </c>
      <c r="AN97" s="89" t="s">
        <v>28</v>
      </c>
      <c r="AO97" s="70" t="s">
        <v>28</v>
      </c>
    </row>
    <row r="98" spans="1:41" s="90" customFormat="1" ht="42" x14ac:dyDescent="0.25">
      <c r="A98" s="64">
        <v>97</v>
      </c>
      <c r="B98" s="121">
        <v>56110700017</v>
      </c>
      <c r="C98" s="70" t="s">
        <v>3</v>
      </c>
      <c r="D98" s="86" t="s">
        <v>5021</v>
      </c>
      <c r="E98" s="86" t="s">
        <v>28</v>
      </c>
      <c r="F98" s="86" t="s">
        <v>4005</v>
      </c>
      <c r="G98" s="70" t="s">
        <v>3720</v>
      </c>
      <c r="H98" s="70" t="s">
        <v>3719</v>
      </c>
      <c r="I98" s="70">
        <f t="shared" si="92"/>
        <v>11100000</v>
      </c>
      <c r="J98" s="70" t="s">
        <v>79</v>
      </c>
      <c r="K98" s="70">
        <f t="shared" si="93"/>
        <v>11104000</v>
      </c>
      <c r="L98" s="70" t="s">
        <v>170</v>
      </c>
      <c r="M98" s="70" t="str">
        <f t="shared" si="94"/>
        <v>2525002</v>
      </c>
      <c r="N98" s="70" t="s">
        <v>3209</v>
      </c>
      <c r="O98" s="70">
        <f t="shared" si="95"/>
        <v>11104001</v>
      </c>
      <c r="P98" s="70" t="s">
        <v>2509</v>
      </c>
      <c r="Q98" s="70" t="str">
        <f t="shared" si="96"/>
        <v>25540358</v>
      </c>
      <c r="R98" s="70" t="s">
        <v>2719</v>
      </c>
      <c r="S98" s="70" t="s">
        <v>28</v>
      </c>
      <c r="T98" s="70" t="s">
        <v>3874</v>
      </c>
      <c r="U98" s="70" t="str">
        <f t="shared" si="97"/>
        <v>116</v>
      </c>
      <c r="V98" s="70" t="s">
        <v>1622</v>
      </c>
      <c r="W98" s="70" t="str">
        <f t="shared" si="98"/>
        <v>Asia</v>
      </c>
      <c r="X98" s="87" t="s">
        <v>28</v>
      </c>
      <c r="Y98" s="70" t="s">
        <v>28</v>
      </c>
      <c r="Z98" s="70" t="s">
        <v>28</v>
      </c>
      <c r="AA98" s="70" t="s">
        <v>2330</v>
      </c>
      <c r="AB98" s="86" t="s">
        <v>5022</v>
      </c>
      <c r="AC98" s="70" t="s">
        <v>28</v>
      </c>
      <c r="AD98" s="88" t="s">
        <v>28</v>
      </c>
      <c r="AE98" s="89" t="s">
        <v>28</v>
      </c>
      <c r="AF98" s="88">
        <v>41537</v>
      </c>
      <c r="AG98" s="89" t="s">
        <v>3844</v>
      </c>
      <c r="AH98" s="70" t="s">
        <v>4754</v>
      </c>
      <c r="AI98" s="79" t="s">
        <v>28</v>
      </c>
      <c r="AJ98" s="89" t="s">
        <v>4774</v>
      </c>
      <c r="AK98" s="89" t="s">
        <v>28</v>
      </c>
      <c r="AL98" s="89" t="s">
        <v>28</v>
      </c>
      <c r="AM98" s="89" t="s">
        <v>28</v>
      </c>
      <c r="AN98" s="89" t="s">
        <v>28</v>
      </c>
      <c r="AO98" s="70" t="s">
        <v>28</v>
      </c>
    </row>
    <row r="99" spans="1:41" s="90" customFormat="1" ht="42" x14ac:dyDescent="0.25">
      <c r="A99" s="64">
        <v>98</v>
      </c>
      <c r="B99" s="122">
        <v>56110700018</v>
      </c>
      <c r="C99" s="70" t="s">
        <v>3</v>
      </c>
      <c r="D99" s="86" t="s">
        <v>5023</v>
      </c>
      <c r="E99" s="86" t="s">
        <v>28</v>
      </c>
      <c r="F99" s="86" t="s">
        <v>5024</v>
      </c>
      <c r="G99" s="70" t="s">
        <v>3720</v>
      </c>
      <c r="H99" s="70" t="s">
        <v>3719</v>
      </c>
      <c r="I99" s="70">
        <f t="shared" si="92"/>
        <v>11100000</v>
      </c>
      <c r="J99" s="70" t="s">
        <v>79</v>
      </c>
      <c r="K99" s="70">
        <f t="shared" si="93"/>
        <v>11104000</v>
      </c>
      <c r="L99" s="70" t="s">
        <v>170</v>
      </c>
      <c r="M99" s="70" t="str">
        <f t="shared" si="94"/>
        <v>2525002</v>
      </c>
      <c r="N99" s="70" t="s">
        <v>3209</v>
      </c>
      <c r="O99" s="70">
        <f t="shared" si="95"/>
        <v>11104001</v>
      </c>
      <c r="P99" s="70" t="s">
        <v>2509</v>
      </c>
      <c r="Q99" s="70" t="str">
        <f t="shared" si="96"/>
        <v>25540358</v>
      </c>
      <c r="R99" s="70" t="s">
        <v>2719</v>
      </c>
      <c r="S99" s="70" t="s">
        <v>28</v>
      </c>
      <c r="T99" s="70" t="s">
        <v>3874</v>
      </c>
      <c r="U99" s="70" t="str">
        <f t="shared" si="97"/>
        <v>116</v>
      </c>
      <c r="V99" s="70" t="s">
        <v>1622</v>
      </c>
      <c r="W99" s="70" t="str">
        <f t="shared" si="98"/>
        <v>Asia</v>
      </c>
      <c r="X99" s="87" t="s">
        <v>28</v>
      </c>
      <c r="Y99" s="70" t="s">
        <v>28</v>
      </c>
      <c r="Z99" s="70" t="s">
        <v>28</v>
      </c>
      <c r="AA99" s="70" t="s">
        <v>2330</v>
      </c>
      <c r="AB99" s="86" t="s">
        <v>5025</v>
      </c>
      <c r="AC99" s="70" t="s">
        <v>28</v>
      </c>
      <c r="AD99" s="88" t="s">
        <v>28</v>
      </c>
      <c r="AE99" s="89" t="s">
        <v>28</v>
      </c>
      <c r="AF99" s="88">
        <v>41537</v>
      </c>
      <c r="AG99" s="89" t="s">
        <v>3844</v>
      </c>
      <c r="AH99" s="70" t="s">
        <v>4754</v>
      </c>
      <c r="AI99" s="79" t="s">
        <v>28</v>
      </c>
      <c r="AJ99" s="89" t="s">
        <v>4774</v>
      </c>
      <c r="AK99" s="89" t="s">
        <v>28</v>
      </c>
      <c r="AL99" s="89" t="s">
        <v>28</v>
      </c>
      <c r="AM99" s="89" t="s">
        <v>28</v>
      </c>
      <c r="AN99" s="89" t="s">
        <v>28</v>
      </c>
      <c r="AO99" s="70" t="s">
        <v>28</v>
      </c>
    </row>
    <row r="100" spans="1:41" s="90" customFormat="1" ht="42" x14ac:dyDescent="0.25">
      <c r="A100" s="64">
        <v>99</v>
      </c>
      <c r="B100" s="120">
        <v>56110700019</v>
      </c>
      <c r="C100" s="70" t="s">
        <v>17</v>
      </c>
      <c r="D100" s="86" t="s">
        <v>5026</v>
      </c>
      <c r="E100" s="86" t="s">
        <v>28</v>
      </c>
      <c r="F100" s="86" t="s">
        <v>5027</v>
      </c>
      <c r="G100" s="70" t="s">
        <v>3720</v>
      </c>
      <c r="H100" s="70" t="s">
        <v>3719</v>
      </c>
      <c r="I100" s="70">
        <f t="shared" si="92"/>
        <v>11100000</v>
      </c>
      <c r="J100" s="70" t="s">
        <v>79</v>
      </c>
      <c r="K100" s="70">
        <f t="shared" si="93"/>
        <v>11104000</v>
      </c>
      <c r="L100" s="70" t="s">
        <v>170</v>
      </c>
      <c r="M100" s="70" t="str">
        <f t="shared" si="94"/>
        <v>2525002</v>
      </c>
      <c r="N100" s="70" t="s">
        <v>3209</v>
      </c>
      <c r="O100" s="70">
        <f t="shared" si="95"/>
        <v>11104001</v>
      </c>
      <c r="P100" s="70" t="s">
        <v>2509</v>
      </c>
      <c r="Q100" s="70" t="str">
        <f t="shared" si="96"/>
        <v>25540358</v>
      </c>
      <c r="R100" s="70" t="s">
        <v>2719</v>
      </c>
      <c r="S100" s="70" t="s">
        <v>28</v>
      </c>
      <c r="T100" s="70" t="s">
        <v>5028</v>
      </c>
      <c r="U100" s="70" t="str">
        <f t="shared" si="97"/>
        <v>458</v>
      </c>
      <c r="V100" s="70" t="s">
        <v>21</v>
      </c>
      <c r="W100" s="70" t="str">
        <f t="shared" si="98"/>
        <v>Asia</v>
      </c>
      <c r="X100" s="87" t="s">
        <v>28</v>
      </c>
      <c r="Y100" s="70" t="s">
        <v>28</v>
      </c>
      <c r="Z100" s="70" t="s">
        <v>28</v>
      </c>
      <c r="AA100" s="70" t="s">
        <v>20</v>
      </c>
      <c r="AB100" s="86" t="s">
        <v>5029</v>
      </c>
      <c r="AC100" s="70" t="s">
        <v>28</v>
      </c>
      <c r="AD100" s="88" t="s">
        <v>28</v>
      </c>
      <c r="AE100" s="89" t="s">
        <v>28</v>
      </c>
      <c r="AF100" s="88">
        <v>41537</v>
      </c>
      <c r="AG100" s="89" t="s">
        <v>3844</v>
      </c>
      <c r="AH100" s="70" t="s">
        <v>4754</v>
      </c>
      <c r="AI100" s="79" t="s">
        <v>28</v>
      </c>
      <c r="AJ100" s="89" t="s">
        <v>4774</v>
      </c>
      <c r="AK100" s="89" t="s">
        <v>28</v>
      </c>
      <c r="AL100" s="89" t="s">
        <v>28</v>
      </c>
      <c r="AM100" s="89" t="s">
        <v>28</v>
      </c>
      <c r="AN100" s="89" t="s">
        <v>28</v>
      </c>
      <c r="AO100" s="70" t="s">
        <v>28</v>
      </c>
    </row>
    <row r="101" spans="1:41" s="90" customFormat="1" ht="42" x14ac:dyDescent="0.25">
      <c r="A101" s="64">
        <v>100</v>
      </c>
      <c r="B101" s="120">
        <v>56110700103</v>
      </c>
      <c r="C101" s="70" t="s">
        <v>17</v>
      </c>
      <c r="D101" s="86" t="s">
        <v>5030</v>
      </c>
      <c r="E101" s="86" t="s">
        <v>28</v>
      </c>
      <c r="F101" s="86" t="s">
        <v>5031</v>
      </c>
      <c r="G101" s="70" t="s">
        <v>3720</v>
      </c>
      <c r="H101" s="70" t="s">
        <v>3719</v>
      </c>
      <c r="I101" s="70">
        <f t="shared" si="92"/>
        <v>11100000</v>
      </c>
      <c r="J101" s="70" t="s">
        <v>79</v>
      </c>
      <c r="K101" s="70">
        <f t="shared" si="93"/>
        <v>11105000</v>
      </c>
      <c r="L101" s="70" t="s">
        <v>172</v>
      </c>
      <c r="M101" s="70" t="str">
        <f t="shared" si="94"/>
        <v>2538006</v>
      </c>
      <c r="N101" s="70" t="s">
        <v>3224</v>
      </c>
      <c r="O101" s="70">
        <f t="shared" si="95"/>
        <v>11105002</v>
      </c>
      <c r="P101" s="70" t="s">
        <v>2593</v>
      </c>
      <c r="Q101" s="70" t="str">
        <f t="shared" si="96"/>
        <v>25540360</v>
      </c>
      <c r="R101" s="70" t="s">
        <v>3091</v>
      </c>
      <c r="S101" s="70" t="s">
        <v>28</v>
      </c>
      <c r="T101" s="70" t="s">
        <v>5032</v>
      </c>
      <c r="U101" s="70" t="str">
        <f t="shared" si="97"/>
        <v>104</v>
      </c>
      <c r="V101" s="70" t="s">
        <v>38</v>
      </c>
      <c r="W101" s="70" t="str">
        <f t="shared" si="98"/>
        <v>Asia</v>
      </c>
      <c r="X101" s="87" t="s">
        <v>28</v>
      </c>
      <c r="Y101" s="70" t="s">
        <v>28</v>
      </c>
      <c r="Z101" s="70" t="s">
        <v>28</v>
      </c>
      <c r="AA101" s="70" t="s">
        <v>2327</v>
      </c>
      <c r="AB101" s="86" t="s">
        <v>3805</v>
      </c>
      <c r="AC101" s="70" t="s">
        <v>28</v>
      </c>
      <c r="AD101" s="88">
        <v>41490</v>
      </c>
      <c r="AE101" s="89" t="s">
        <v>3844</v>
      </c>
      <c r="AF101" s="88">
        <v>41851</v>
      </c>
      <c r="AG101" s="89" t="s">
        <v>4789</v>
      </c>
      <c r="AH101" s="70" t="s">
        <v>4754</v>
      </c>
      <c r="AI101" s="79" t="s">
        <v>28</v>
      </c>
      <c r="AJ101" s="89" t="s">
        <v>3847</v>
      </c>
      <c r="AK101" s="89" t="s">
        <v>28</v>
      </c>
      <c r="AL101" s="89" t="s">
        <v>28</v>
      </c>
      <c r="AM101" s="89" t="s">
        <v>28</v>
      </c>
      <c r="AN101" s="89" t="s">
        <v>28</v>
      </c>
      <c r="AO101" s="70" t="s">
        <v>28</v>
      </c>
    </row>
    <row r="102" spans="1:41" s="90" customFormat="1" ht="42" x14ac:dyDescent="0.25">
      <c r="A102" s="64">
        <v>101</v>
      </c>
      <c r="B102" s="79">
        <v>56110700404</v>
      </c>
      <c r="C102" s="70" t="s">
        <v>17</v>
      </c>
      <c r="D102" s="86" t="s">
        <v>5033</v>
      </c>
      <c r="E102" s="86" t="s">
        <v>5034</v>
      </c>
      <c r="F102" s="86" t="s">
        <v>5035</v>
      </c>
      <c r="G102" s="70" t="s">
        <v>3720</v>
      </c>
      <c r="H102" s="70" t="s">
        <v>3719</v>
      </c>
      <c r="I102" s="70">
        <f t="shared" si="92"/>
        <v>11100000</v>
      </c>
      <c r="J102" s="70" t="s">
        <v>79</v>
      </c>
      <c r="K102" s="70">
        <f t="shared" si="93"/>
        <v>11102000</v>
      </c>
      <c r="L102" s="70" t="s">
        <v>166</v>
      </c>
      <c r="M102" s="70" t="str">
        <f t="shared" si="94"/>
        <v>2537003</v>
      </c>
      <c r="N102" s="70" t="s">
        <v>3571</v>
      </c>
      <c r="O102" s="70" t="str">
        <f t="shared" si="95"/>
        <v>N/A</v>
      </c>
      <c r="P102" s="70" t="s">
        <v>28</v>
      </c>
      <c r="Q102" s="70" t="str">
        <f t="shared" si="96"/>
        <v>25540365</v>
      </c>
      <c r="R102" s="70" t="s">
        <v>3104</v>
      </c>
      <c r="S102" s="70" t="s">
        <v>28</v>
      </c>
      <c r="T102" s="70" t="s">
        <v>5036</v>
      </c>
      <c r="U102" s="70" t="str">
        <f t="shared" si="97"/>
        <v>231</v>
      </c>
      <c r="V102" s="70" t="s">
        <v>1684</v>
      </c>
      <c r="W102" s="70" t="str">
        <f t="shared" si="98"/>
        <v>Africa</v>
      </c>
      <c r="X102" s="87" t="s">
        <v>28</v>
      </c>
      <c r="Y102" s="70" t="s">
        <v>28</v>
      </c>
      <c r="Z102" s="70" t="s">
        <v>28</v>
      </c>
      <c r="AA102" s="70" t="s">
        <v>2355</v>
      </c>
      <c r="AB102" s="86" t="s">
        <v>5037</v>
      </c>
      <c r="AC102" s="70" t="s">
        <v>28</v>
      </c>
      <c r="AD102" s="88" t="s">
        <v>28</v>
      </c>
      <c r="AE102" s="89" t="s">
        <v>28</v>
      </c>
      <c r="AF102" s="88">
        <v>41542</v>
      </c>
      <c r="AG102" s="89" t="s">
        <v>3844</v>
      </c>
      <c r="AH102" s="70" t="s">
        <v>4754</v>
      </c>
      <c r="AI102" s="79" t="s">
        <v>28</v>
      </c>
      <c r="AJ102" s="89" t="s">
        <v>4774</v>
      </c>
      <c r="AK102" s="89" t="s">
        <v>28</v>
      </c>
      <c r="AL102" s="89" t="s">
        <v>28</v>
      </c>
      <c r="AM102" s="89" t="s">
        <v>28</v>
      </c>
      <c r="AN102" s="89" t="s">
        <v>28</v>
      </c>
      <c r="AO102" s="70" t="s">
        <v>28</v>
      </c>
    </row>
    <row r="103" spans="1:41" s="90" customFormat="1" ht="42" x14ac:dyDescent="0.25">
      <c r="A103" s="64">
        <v>102</v>
      </c>
      <c r="B103" s="120">
        <v>56110800004</v>
      </c>
      <c r="C103" s="70" t="s">
        <v>17</v>
      </c>
      <c r="D103" s="86" t="s">
        <v>5038</v>
      </c>
      <c r="E103" s="86" t="s">
        <v>28</v>
      </c>
      <c r="F103" s="86" t="s">
        <v>5039</v>
      </c>
      <c r="G103" s="70" t="s">
        <v>3718</v>
      </c>
      <c r="H103" s="70" t="s">
        <v>3719</v>
      </c>
      <c r="I103" s="70">
        <f t="shared" si="92"/>
        <v>11100000</v>
      </c>
      <c r="J103" s="70" t="s">
        <v>79</v>
      </c>
      <c r="K103" s="70">
        <f t="shared" si="93"/>
        <v>11104000</v>
      </c>
      <c r="L103" s="70" t="s">
        <v>170</v>
      </c>
      <c r="M103" s="70" t="str">
        <f t="shared" si="94"/>
        <v>2534002</v>
      </c>
      <c r="N103" s="70" t="s">
        <v>3236</v>
      </c>
      <c r="O103" s="70">
        <f t="shared" si="95"/>
        <v>11104001</v>
      </c>
      <c r="P103" s="70" t="s">
        <v>2509</v>
      </c>
      <c r="Q103" s="70" t="str">
        <f t="shared" si="96"/>
        <v>25540355</v>
      </c>
      <c r="R103" s="70" t="s">
        <v>2716</v>
      </c>
      <c r="S103" s="70" t="s">
        <v>28</v>
      </c>
      <c r="T103" s="70" t="s">
        <v>5040</v>
      </c>
      <c r="U103" s="70" t="str">
        <f t="shared" si="97"/>
        <v>360</v>
      </c>
      <c r="V103" s="70" t="s">
        <v>1759</v>
      </c>
      <c r="W103" s="70" t="str">
        <f t="shared" si="98"/>
        <v>Asia</v>
      </c>
      <c r="X103" s="87" t="s">
        <v>28</v>
      </c>
      <c r="Y103" s="70" t="s">
        <v>28</v>
      </c>
      <c r="Z103" s="70" t="s">
        <v>28</v>
      </c>
      <c r="AA103" s="70" t="s">
        <v>13</v>
      </c>
      <c r="AB103" s="86" t="s">
        <v>3807</v>
      </c>
      <c r="AC103" s="70" t="s">
        <v>28</v>
      </c>
      <c r="AD103" s="88">
        <v>41490</v>
      </c>
      <c r="AE103" s="89" t="s">
        <v>3844</v>
      </c>
      <c r="AF103" s="88">
        <v>41851</v>
      </c>
      <c r="AG103" s="89" t="s">
        <v>4789</v>
      </c>
      <c r="AH103" s="70" t="s">
        <v>4762</v>
      </c>
      <c r="AI103" s="79" t="s">
        <v>28</v>
      </c>
      <c r="AJ103" s="89" t="s">
        <v>3847</v>
      </c>
      <c r="AK103" s="89" t="s">
        <v>28</v>
      </c>
      <c r="AL103" s="89" t="s">
        <v>28</v>
      </c>
      <c r="AM103" s="89" t="s">
        <v>28</v>
      </c>
      <c r="AN103" s="89" t="s">
        <v>28</v>
      </c>
      <c r="AO103" s="70" t="s">
        <v>28</v>
      </c>
    </row>
    <row r="104" spans="1:41" s="90" customFormat="1" ht="42" x14ac:dyDescent="0.25">
      <c r="A104" s="64">
        <v>103</v>
      </c>
      <c r="B104" s="79">
        <v>56120500231</v>
      </c>
      <c r="C104" s="70" t="s">
        <v>3</v>
      </c>
      <c r="D104" s="86" t="s">
        <v>5041</v>
      </c>
      <c r="E104" s="86" t="s">
        <v>28</v>
      </c>
      <c r="F104" s="86" t="s">
        <v>5042</v>
      </c>
      <c r="G104" s="70" t="s">
        <v>3721</v>
      </c>
      <c r="H104" s="70" t="s">
        <v>3719</v>
      </c>
      <c r="I104" s="70">
        <f t="shared" si="92"/>
        <v>11200000</v>
      </c>
      <c r="J104" s="70" t="s">
        <v>81</v>
      </c>
      <c r="K104" s="70">
        <f t="shared" si="93"/>
        <v>11203000</v>
      </c>
      <c r="L104" s="70" t="s">
        <v>176</v>
      </c>
      <c r="M104" s="70" t="str">
        <f t="shared" si="94"/>
        <v>2538008</v>
      </c>
      <c r="N104" s="70" t="s">
        <v>3551</v>
      </c>
      <c r="O104" s="70">
        <f t="shared" si="95"/>
        <v>11200002</v>
      </c>
      <c r="P104" s="70" t="s">
        <v>2571</v>
      </c>
      <c r="Q104" s="70" t="str">
        <f t="shared" si="96"/>
        <v>25540373</v>
      </c>
      <c r="R104" s="70" t="s">
        <v>2944</v>
      </c>
      <c r="S104" s="70" t="s">
        <v>28</v>
      </c>
      <c r="T104" s="70" t="s">
        <v>5043</v>
      </c>
      <c r="U104" s="70" t="str">
        <f t="shared" si="97"/>
        <v>764</v>
      </c>
      <c r="V104" s="70" t="s">
        <v>1989</v>
      </c>
      <c r="W104" s="70" t="str">
        <f t="shared" si="98"/>
        <v>Asia</v>
      </c>
      <c r="X104" s="87" t="s">
        <v>28</v>
      </c>
      <c r="Y104" s="70" t="s">
        <v>28</v>
      </c>
      <c r="Z104" s="70" t="s">
        <v>28</v>
      </c>
      <c r="AA104" s="70" t="s">
        <v>2389</v>
      </c>
      <c r="AB104" s="86" t="s">
        <v>3809</v>
      </c>
      <c r="AC104" s="70" t="s">
        <v>28</v>
      </c>
      <c r="AD104" s="88">
        <v>41440</v>
      </c>
      <c r="AE104" s="89" t="s">
        <v>3844</v>
      </c>
      <c r="AF104" s="88">
        <v>41851</v>
      </c>
      <c r="AG104" s="89" t="s">
        <v>4789</v>
      </c>
      <c r="AH104" s="70" t="s">
        <v>5044</v>
      </c>
      <c r="AI104" s="79" t="s">
        <v>5045</v>
      </c>
      <c r="AJ104" s="89" t="s">
        <v>3847</v>
      </c>
      <c r="AK104" s="89" t="s">
        <v>28</v>
      </c>
      <c r="AL104" s="89" t="s">
        <v>28</v>
      </c>
      <c r="AM104" s="89" t="s">
        <v>28</v>
      </c>
      <c r="AN104" s="89" t="s">
        <v>28</v>
      </c>
      <c r="AO104" s="70" t="s">
        <v>28</v>
      </c>
    </row>
    <row r="105" spans="1:41" s="90" customFormat="1" ht="42" x14ac:dyDescent="0.25">
      <c r="A105" s="64">
        <v>104</v>
      </c>
      <c r="B105" s="79">
        <v>56120500426</v>
      </c>
      <c r="C105" s="70" t="s">
        <v>17</v>
      </c>
      <c r="D105" s="86" t="s">
        <v>5046</v>
      </c>
      <c r="E105" s="86" t="s">
        <v>5047</v>
      </c>
      <c r="F105" s="86" t="s">
        <v>5048</v>
      </c>
      <c r="G105" s="70" t="s">
        <v>3721</v>
      </c>
      <c r="H105" s="70" t="s">
        <v>3719</v>
      </c>
      <c r="I105" s="70">
        <f t="shared" si="92"/>
        <v>11200000</v>
      </c>
      <c r="J105" s="70" t="s">
        <v>81</v>
      </c>
      <c r="K105" s="70">
        <f t="shared" si="93"/>
        <v>11204000</v>
      </c>
      <c r="L105" s="70" t="s">
        <v>178</v>
      </c>
      <c r="M105" s="70" t="str">
        <f t="shared" si="94"/>
        <v>2542003</v>
      </c>
      <c r="N105" s="70" t="s">
        <v>3319</v>
      </c>
      <c r="O105" s="70">
        <f t="shared" si="95"/>
        <v>11200008</v>
      </c>
      <c r="P105" s="70" t="s">
        <v>2565</v>
      </c>
      <c r="Q105" s="70" t="str">
        <f t="shared" si="96"/>
        <v>25540396</v>
      </c>
      <c r="R105" s="70" t="s">
        <v>2959</v>
      </c>
      <c r="S105" s="70" t="s">
        <v>28</v>
      </c>
      <c r="T105" s="70" t="s">
        <v>5049</v>
      </c>
      <c r="U105" s="70" t="str">
        <f t="shared" si="97"/>
        <v>764</v>
      </c>
      <c r="V105" s="70" t="s">
        <v>1989</v>
      </c>
      <c r="W105" s="70" t="str">
        <f t="shared" si="98"/>
        <v>Asia</v>
      </c>
      <c r="X105" s="87" t="s">
        <v>28</v>
      </c>
      <c r="Y105" s="70" t="s">
        <v>28</v>
      </c>
      <c r="Z105" s="70" t="s">
        <v>28</v>
      </c>
      <c r="AA105" s="70" t="s">
        <v>2317</v>
      </c>
      <c r="AB105" s="86" t="s">
        <v>5050</v>
      </c>
      <c r="AC105" s="70" t="s">
        <v>28</v>
      </c>
      <c r="AD105" s="88">
        <v>41440</v>
      </c>
      <c r="AE105" s="89" t="s">
        <v>3844</v>
      </c>
      <c r="AF105" s="88">
        <v>41516</v>
      </c>
      <c r="AG105" s="89" t="s">
        <v>3844</v>
      </c>
      <c r="AH105" s="70" t="s">
        <v>4912</v>
      </c>
      <c r="AI105" s="79" t="s">
        <v>28</v>
      </c>
      <c r="AJ105" s="89" t="s">
        <v>4774</v>
      </c>
      <c r="AK105" s="89" t="s">
        <v>28</v>
      </c>
      <c r="AL105" s="89" t="s">
        <v>28</v>
      </c>
      <c r="AM105" s="89" t="s">
        <v>28</v>
      </c>
      <c r="AN105" s="89" t="s">
        <v>28</v>
      </c>
      <c r="AO105" s="70" t="s">
        <v>28</v>
      </c>
    </row>
    <row r="106" spans="1:41" s="90" customFormat="1" ht="42" x14ac:dyDescent="0.25">
      <c r="A106" s="64">
        <v>105</v>
      </c>
      <c r="B106" s="120">
        <v>56120700201</v>
      </c>
      <c r="C106" s="70" t="s">
        <v>3</v>
      </c>
      <c r="D106" s="86" t="s">
        <v>5051</v>
      </c>
      <c r="E106" s="86" t="s">
        <v>28</v>
      </c>
      <c r="F106" s="86" t="s">
        <v>5052</v>
      </c>
      <c r="G106" s="70" t="s">
        <v>3720</v>
      </c>
      <c r="H106" s="70" t="s">
        <v>3719</v>
      </c>
      <c r="I106" s="70">
        <f t="shared" si="92"/>
        <v>11200000</v>
      </c>
      <c r="J106" s="70" t="s">
        <v>81</v>
      </c>
      <c r="K106" s="70" t="str">
        <f t="shared" si="93"/>
        <v>N/A</v>
      </c>
      <c r="L106" s="70" t="s">
        <v>28</v>
      </c>
      <c r="M106" s="70" t="str">
        <f t="shared" si="94"/>
        <v>2550001</v>
      </c>
      <c r="N106" s="70" t="s">
        <v>3460</v>
      </c>
      <c r="O106" s="70">
        <f t="shared" si="95"/>
        <v>11200007</v>
      </c>
      <c r="P106" s="70" t="s">
        <v>2641</v>
      </c>
      <c r="Q106" s="70" t="str">
        <f t="shared" si="96"/>
        <v>25540395</v>
      </c>
      <c r="R106" s="70" t="s">
        <v>2826</v>
      </c>
      <c r="S106" s="70" t="s">
        <v>28</v>
      </c>
      <c r="T106" s="70" t="s">
        <v>5053</v>
      </c>
      <c r="U106" s="70" t="str">
        <f t="shared" si="97"/>
        <v>156</v>
      </c>
      <c r="V106" s="70" t="s">
        <v>1640</v>
      </c>
      <c r="W106" s="70" t="str">
        <f t="shared" si="98"/>
        <v>Asia</v>
      </c>
      <c r="X106" s="87" t="s">
        <v>28</v>
      </c>
      <c r="Y106" s="70" t="s">
        <v>28</v>
      </c>
      <c r="Z106" s="70" t="s">
        <v>28</v>
      </c>
      <c r="AA106" s="70" t="s">
        <v>2338</v>
      </c>
      <c r="AB106" s="86" t="s">
        <v>3813</v>
      </c>
      <c r="AC106" s="70" t="s">
        <v>28</v>
      </c>
      <c r="AD106" s="88">
        <v>41490</v>
      </c>
      <c r="AE106" s="89" t="s">
        <v>3844</v>
      </c>
      <c r="AF106" s="88">
        <v>41851</v>
      </c>
      <c r="AG106" s="89" t="s">
        <v>4789</v>
      </c>
      <c r="AH106" s="70" t="s">
        <v>4754</v>
      </c>
      <c r="AI106" s="79" t="s">
        <v>28</v>
      </c>
      <c r="AJ106" s="89" t="s">
        <v>3847</v>
      </c>
      <c r="AK106" s="89" t="s">
        <v>28</v>
      </c>
      <c r="AL106" s="89" t="s">
        <v>28</v>
      </c>
      <c r="AM106" s="89" t="s">
        <v>28</v>
      </c>
      <c r="AN106" s="89" t="s">
        <v>28</v>
      </c>
      <c r="AO106" s="70" t="s">
        <v>28</v>
      </c>
    </row>
    <row r="107" spans="1:41" s="90" customFormat="1" ht="42" x14ac:dyDescent="0.25">
      <c r="A107" s="64">
        <v>106</v>
      </c>
      <c r="B107" s="79">
        <v>56130500236</v>
      </c>
      <c r="C107" s="70" t="s">
        <v>17</v>
      </c>
      <c r="D107" s="86" t="s">
        <v>5054</v>
      </c>
      <c r="E107" s="86" t="s">
        <v>5055</v>
      </c>
      <c r="F107" s="86" t="s">
        <v>3707</v>
      </c>
      <c r="G107" s="70" t="s">
        <v>3721</v>
      </c>
      <c r="H107" s="70" t="s">
        <v>3719</v>
      </c>
      <c r="I107" s="70">
        <f t="shared" si="92"/>
        <v>11300000</v>
      </c>
      <c r="J107" s="70" t="s">
        <v>36</v>
      </c>
      <c r="K107" s="70" t="str">
        <f t="shared" si="93"/>
        <v>N/A</v>
      </c>
      <c r="L107" s="70" t="s">
        <v>28</v>
      </c>
      <c r="M107" s="70" t="str">
        <f t="shared" si="94"/>
        <v>2543003</v>
      </c>
      <c r="N107" s="70" t="s">
        <v>3565</v>
      </c>
      <c r="O107" s="70">
        <f t="shared" si="95"/>
        <v>11300002</v>
      </c>
      <c r="P107" s="70" t="s">
        <v>2524</v>
      </c>
      <c r="Q107" s="70" t="str">
        <f t="shared" si="96"/>
        <v>25540412</v>
      </c>
      <c r="R107" s="70" t="s">
        <v>2774</v>
      </c>
      <c r="S107" s="70" t="s">
        <v>28</v>
      </c>
      <c r="T107" s="70" t="s">
        <v>5056</v>
      </c>
      <c r="U107" s="70" t="str">
        <f t="shared" si="97"/>
        <v>764</v>
      </c>
      <c r="V107" s="70" t="s">
        <v>1989</v>
      </c>
      <c r="W107" s="70" t="str">
        <f t="shared" si="98"/>
        <v>Asia</v>
      </c>
      <c r="X107" s="87" t="s">
        <v>28</v>
      </c>
      <c r="Y107" s="70" t="s">
        <v>28</v>
      </c>
      <c r="Z107" s="70" t="s">
        <v>28</v>
      </c>
      <c r="AA107" s="70" t="s">
        <v>13</v>
      </c>
      <c r="AB107" s="86" t="s">
        <v>3815</v>
      </c>
      <c r="AC107" s="70" t="s">
        <v>28</v>
      </c>
      <c r="AD107" s="88">
        <v>41440</v>
      </c>
      <c r="AE107" s="89" t="s">
        <v>3844</v>
      </c>
      <c r="AF107" s="88">
        <v>41851</v>
      </c>
      <c r="AG107" s="89" t="s">
        <v>4789</v>
      </c>
      <c r="AH107" s="70" t="s">
        <v>4912</v>
      </c>
      <c r="AI107" s="79" t="s">
        <v>5045</v>
      </c>
      <c r="AJ107" s="89" t="s">
        <v>3847</v>
      </c>
      <c r="AK107" s="89" t="s">
        <v>28</v>
      </c>
      <c r="AL107" s="89" t="s">
        <v>28</v>
      </c>
      <c r="AM107" s="89" t="s">
        <v>28</v>
      </c>
      <c r="AN107" s="89" t="s">
        <v>28</v>
      </c>
      <c r="AO107" s="70" t="s">
        <v>28</v>
      </c>
    </row>
    <row r="108" spans="1:41" s="90" customFormat="1" ht="63" x14ac:dyDescent="0.25">
      <c r="A108" s="64">
        <v>107</v>
      </c>
      <c r="B108" s="79">
        <v>56130500237</v>
      </c>
      <c r="C108" s="70" t="s">
        <v>17</v>
      </c>
      <c r="D108" s="86" t="s">
        <v>5057</v>
      </c>
      <c r="E108" s="86" t="s">
        <v>5058</v>
      </c>
      <c r="F108" s="86" t="s">
        <v>5059</v>
      </c>
      <c r="G108" s="70" t="s">
        <v>3721</v>
      </c>
      <c r="H108" s="70" t="s">
        <v>3719</v>
      </c>
      <c r="I108" s="70">
        <f t="shared" si="92"/>
        <v>11300000</v>
      </c>
      <c r="J108" s="70" t="s">
        <v>36</v>
      </c>
      <c r="K108" s="70" t="str">
        <f t="shared" si="93"/>
        <v>N/A</v>
      </c>
      <c r="L108" s="70" t="s">
        <v>28</v>
      </c>
      <c r="M108" s="70" t="str">
        <f t="shared" si="94"/>
        <v>2543003</v>
      </c>
      <c r="N108" s="70" t="s">
        <v>3565</v>
      </c>
      <c r="O108" s="70">
        <f t="shared" si="95"/>
        <v>11300002</v>
      </c>
      <c r="P108" s="70" t="s">
        <v>2524</v>
      </c>
      <c r="Q108" s="70" t="str">
        <f t="shared" si="96"/>
        <v>25540412</v>
      </c>
      <c r="R108" s="70" t="s">
        <v>2774</v>
      </c>
      <c r="S108" s="70" t="s">
        <v>28</v>
      </c>
      <c r="T108" s="70" t="s">
        <v>5060</v>
      </c>
      <c r="U108" s="70" t="str">
        <f t="shared" si="97"/>
        <v>124</v>
      </c>
      <c r="V108" s="70" t="s">
        <v>1626</v>
      </c>
      <c r="W108" s="70" t="str">
        <f t="shared" si="98"/>
        <v>North America</v>
      </c>
      <c r="X108" s="87" t="s">
        <v>28</v>
      </c>
      <c r="Y108" s="70" t="s">
        <v>28</v>
      </c>
      <c r="Z108" s="70" t="s">
        <v>28</v>
      </c>
      <c r="AA108" s="70" t="s">
        <v>2332</v>
      </c>
      <c r="AB108" s="86" t="s">
        <v>5061</v>
      </c>
      <c r="AC108" s="70" t="s">
        <v>28</v>
      </c>
      <c r="AD108" s="88">
        <v>41440</v>
      </c>
      <c r="AE108" s="89" t="s">
        <v>3844</v>
      </c>
      <c r="AF108" s="88">
        <v>41628</v>
      </c>
      <c r="AG108" s="89" t="s">
        <v>3844</v>
      </c>
      <c r="AH108" s="70" t="s">
        <v>4912</v>
      </c>
      <c r="AI108" s="79" t="s">
        <v>5045</v>
      </c>
      <c r="AJ108" s="89" t="s">
        <v>3849</v>
      </c>
      <c r="AK108" s="89" t="s">
        <v>28</v>
      </c>
      <c r="AL108" s="89" t="s">
        <v>28</v>
      </c>
      <c r="AM108" s="89" t="s">
        <v>28</v>
      </c>
      <c r="AN108" s="89" t="s">
        <v>28</v>
      </c>
      <c r="AO108" s="70" t="s">
        <v>28</v>
      </c>
    </row>
    <row r="109" spans="1:41" s="90" customFormat="1" ht="63" x14ac:dyDescent="0.25">
      <c r="A109" s="64">
        <v>108</v>
      </c>
      <c r="B109" s="120">
        <v>56140700011</v>
      </c>
      <c r="C109" s="70" t="s">
        <v>3</v>
      </c>
      <c r="D109" s="86" t="s">
        <v>5062</v>
      </c>
      <c r="E109" s="86" t="s">
        <v>28</v>
      </c>
      <c r="F109" s="86" t="s">
        <v>5063</v>
      </c>
      <c r="G109" s="70" t="s">
        <v>3720</v>
      </c>
      <c r="H109" s="70" t="s">
        <v>3719</v>
      </c>
      <c r="I109" s="70">
        <f t="shared" si="92"/>
        <v>11400000</v>
      </c>
      <c r="J109" s="70" t="s">
        <v>84</v>
      </c>
      <c r="K109" s="70">
        <f t="shared" si="93"/>
        <v>11403000</v>
      </c>
      <c r="L109" s="70" t="s">
        <v>189</v>
      </c>
      <c r="M109" s="70" t="str">
        <f t="shared" si="94"/>
        <v>2527001</v>
      </c>
      <c r="N109" s="70" t="s">
        <v>3211</v>
      </c>
      <c r="O109" s="70">
        <f t="shared" si="95"/>
        <v>11406004</v>
      </c>
      <c r="P109" s="70" t="s">
        <v>2494</v>
      </c>
      <c r="Q109" s="70" t="str">
        <f t="shared" si="96"/>
        <v>25540427</v>
      </c>
      <c r="R109" s="70" t="s">
        <v>2998</v>
      </c>
      <c r="S109" s="70" t="s">
        <v>28</v>
      </c>
      <c r="T109" s="70" t="s">
        <v>5006</v>
      </c>
      <c r="U109" s="70" t="str">
        <f t="shared" si="97"/>
        <v>104</v>
      </c>
      <c r="V109" s="70" t="s">
        <v>38</v>
      </c>
      <c r="W109" s="70" t="str">
        <f t="shared" si="98"/>
        <v>Asia</v>
      </c>
      <c r="X109" s="87" t="s">
        <v>28</v>
      </c>
      <c r="Y109" s="70" t="s">
        <v>28</v>
      </c>
      <c r="Z109" s="70" t="s">
        <v>28</v>
      </c>
      <c r="AA109" s="70" t="s">
        <v>2327</v>
      </c>
      <c r="AB109" s="86" t="s">
        <v>3817</v>
      </c>
      <c r="AC109" s="70" t="s">
        <v>28</v>
      </c>
      <c r="AD109" s="88">
        <v>41490</v>
      </c>
      <c r="AE109" s="89" t="s">
        <v>3844</v>
      </c>
      <c r="AF109" s="88">
        <v>41851</v>
      </c>
      <c r="AG109" s="89" t="s">
        <v>4789</v>
      </c>
      <c r="AH109" s="70" t="s">
        <v>4754</v>
      </c>
      <c r="AI109" s="79" t="s">
        <v>28</v>
      </c>
      <c r="AJ109" s="89" t="s">
        <v>3847</v>
      </c>
      <c r="AK109" s="89" t="s">
        <v>28</v>
      </c>
      <c r="AL109" s="89" t="s">
        <v>28</v>
      </c>
      <c r="AM109" s="89" t="s">
        <v>28</v>
      </c>
      <c r="AN109" s="89" t="s">
        <v>28</v>
      </c>
      <c r="AO109" s="70" t="s">
        <v>28</v>
      </c>
    </row>
    <row r="110" spans="1:41" s="90" customFormat="1" ht="42" x14ac:dyDescent="0.25">
      <c r="A110" s="64">
        <v>109</v>
      </c>
      <c r="B110" s="79">
        <v>56300700202</v>
      </c>
      <c r="C110" s="70" t="s">
        <v>17</v>
      </c>
      <c r="D110" s="86" t="s">
        <v>5064</v>
      </c>
      <c r="E110" s="86" t="s">
        <v>28</v>
      </c>
      <c r="F110" s="86" t="s">
        <v>5065</v>
      </c>
      <c r="G110" s="70" t="s">
        <v>3720</v>
      </c>
      <c r="H110" s="70" t="s">
        <v>3719</v>
      </c>
      <c r="I110" s="70">
        <f t="shared" si="92"/>
        <v>13000000</v>
      </c>
      <c r="J110" s="70" t="s">
        <v>90</v>
      </c>
      <c r="K110" s="70">
        <f t="shared" si="93"/>
        <v>11002000</v>
      </c>
      <c r="L110" s="70" t="s">
        <v>156</v>
      </c>
      <c r="M110" s="70" t="str">
        <f t="shared" si="94"/>
        <v>2544001</v>
      </c>
      <c r="N110" s="70" t="s">
        <v>3553</v>
      </c>
      <c r="O110" s="70">
        <f t="shared" si="95"/>
        <v>13000001</v>
      </c>
      <c r="P110" s="70" t="s">
        <v>2546</v>
      </c>
      <c r="Q110" s="70" t="str">
        <f t="shared" si="96"/>
        <v>25540438</v>
      </c>
      <c r="R110" s="70" t="s">
        <v>2980</v>
      </c>
      <c r="S110" s="70" t="s">
        <v>28</v>
      </c>
      <c r="T110" s="70" t="s">
        <v>5066</v>
      </c>
      <c r="U110" s="70" t="str">
        <f t="shared" si="97"/>
        <v>360</v>
      </c>
      <c r="V110" s="70" t="s">
        <v>1759</v>
      </c>
      <c r="W110" s="70" t="str">
        <f t="shared" si="98"/>
        <v>Asia</v>
      </c>
      <c r="X110" s="87" t="s">
        <v>28</v>
      </c>
      <c r="Y110" s="70" t="s">
        <v>28</v>
      </c>
      <c r="Z110" s="70" t="s">
        <v>28</v>
      </c>
      <c r="AA110" s="70" t="s">
        <v>13</v>
      </c>
      <c r="AB110" s="86" t="s">
        <v>5067</v>
      </c>
      <c r="AC110" s="70" t="s">
        <v>28</v>
      </c>
      <c r="AD110" s="88" t="s">
        <v>28</v>
      </c>
      <c r="AE110" s="89" t="s">
        <v>3844</v>
      </c>
      <c r="AF110" s="88">
        <v>41536</v>
      </c>
      <c r="AG110" s="89" t="s">
        <v>3844</v>
      </c>
      <c r="AH110" s="70" t="s">
        <v>4754</v>
      </c>
      <c r="AI110" s="79" t="s">
        <v>28</v>
      </c>
      <c r="AJ110" s="89" t="s">
        <v>4774</v>
      </c>
      <c r="AK110" s="89" t="s">
        <v>28</v>
      </c>
      <c r="AL110" s="89" t="s">
        <v>28</v>
      </c>
      <c r="AM110" s="89" t="s">
        <v>28</v>
      </c>
      <c r="AN110" s="89" t="s">
        <v>28</v>
      </c>
      <c r="AO110" s="70" t="s">
        <v>28</v>
      </c>
    </row>
    <row r="111" spans="1:41" s="90" customFormat="1" ht="42" x14ac:dyDescent="0.25">
      <c r="A111" s="64">
        <v>110</v>
      </c>
      <c r="B111" s="79">
        <v>56300700402</v>
      </c>
      <c r="C111" s="70" t="s">
        <v>3</v>
      </c>
      <c r="D111" s="86" t="s">
        <v>5068</v>
      </c>
      <c r="E111" s="86" t="s">
        <v>5069</v>
      </c>
      <c r="F111" s="86" t="s">
        <v>5070</v>
      </c>
      <c r="G111" s="70" t="s">
        <v>3720</v>
      </c>
      <c r="H111" s="70" t="s">
        <v>3719</v>
      </c>
      <c r="I111" s="70">
        <f t="shared" si="92"/>
        <v>13000000</v>
      </c>
      <c r="J111" s="70" t="s">
        <v>90</v>
      </c>
      <c r="K111" s="70">
        <f t="shared" si="93"/>
        <v>11005000</v>
      </c>
      <c r="L111" s="70" t="s">
        <v>162</v>
      </c>
      <c r="M111" s="70" t="str">
        <f t="shared" si="94"/>
        <v>2544003</v>
      </c>
      <c r="N111" s="70" t="s">
        <v>3573</v>
      </c>
      <c r="O111" s="70">
        <f t="shared" si="95"/>
        <v>13000002</v>
      </c>
      <c r="P111" s="70" t="s">
        <v>2556</v>
      </c>
      <c r="Q111" s="70" t="str">
        <f t="shared" si="96"/>
        <v>25540442</v>
      </c>
      <c r="R111" s="70" t="s">
        <v>2978</v>
      </c>
      <c r="S111" s="70" t="s">
        <v>28</v>
      </c>
      <c r="T111" s="70" t="s">
        <v>5071</v>
      </c>
      <c r="U111" s="70" t="str">
        <f t="shared" si="97"/>
        <v>360</v>
      </c>
      <c r="V111" s="70" t="s">
        <v>1759</v>
      </c>
      <c r="W111" s="70" t="str">
        <f t="shared" si="98"/>
        <v>Asia</v>
      </c>
      <c r="X111" s="87" t="s">
        <v>28</v>
      </c>
      <c r="Y111" s="70" t="s">
        <v>28</v>
      </c>
      <c r="Z111" s="70" t="s">
        <v>28</v>
      </c>
      <c r="AA111" s="70" t="s">
        <v>13</v>
      </c>
      <c r="AB111" s="86" t="s">
        <v>3827</v>
      </c>
      <c r="AC111" s="70" t="s">
        <v>28</v>
      </c>
      <c r="AD111" s="88" t="s">
        <v>28</v>
      </c>
      <c r="AE111" s="89" t="s">
        <v>3844</v>
      </c>
      <c r="AF111" s="88">
        <v>41536</v>
      </c>
      <c r="AG111" s="89" t="s">
        <v>3844</v>
      </c>
      <c r="AH111" s="70" t="s">
        <v>4754</v>
      </c>
      <c r="AI111" s="79" t="s">
        <v>28</v>
      </c>
      <c r="AJ111" s="89" t="s">
        <v>4774</v>
      </c>
      <c r="AK111" s="89" t="s">
        <v>28</v>
      </c>
      <c r="AL111" s="89" t="s">
        <v>28</v>
      </c>
      <c r="AM111" s="89" t="s">
        <v>28</v>
      </c>
      <c r="AN111" s="89" t="s">
        <v>28</v>
      </c>
      <c r="AO111" s="70" t="s">
        <v>28</v>
      </c>
    </row>
    <row r="112" spans="1:41" s="90" customFormat="1" ht="63" x14ac:dyDescent="0.25">
      <c r="A112" s="64">
        <v>111</v>
      </c>
      <c r="B112" s="120">
        <v>56300700512</v>
      </c>
      <c r="C112" s="70" t="s">
        <v>3</v>
      </c>
      <c r="D112" s="86" t="s">
        <v>5072</v>
      </c>
      <c r="E112" s="86" t="s">
        <v>5073</v>
      </c>
      <c r="F112" s="86" t="s">
        <v>5074</v>
      </c>
      <c r="G112" s="70" t="s">
        <v>3720</v>
      </c>
      <c r="H112" s="70" t="s">
        <v>5075</v>
      </c>
      <c r="I112" s="70">
        <f t="shared" si="92"/>
        <v>13000000</v>
      </c>
      <c r="J112" s="70" t="s">
        <v>90</v>
      </c>
      <c r="K112" s="70">
        <f t="shared" si="93"/>
        <v>11003000</v>
      </c>
      <c r="L112" s="70" t="s">
        <v>158</v>
      </c>
      <c r="M112" s="70" t="str">
        <f t="shared" si="94"/>
        <v>2548004</v>
      </c>
      <c r="N112" s="70" t="s">
        <v>3586</v>
      </c>
      <c r="O112" s="70">
        <f t="shared" si="95"/>
        <v>13000003</v>
      </c>
      <c r="P112" s="70" t="s">
        <v>2547</v>
      </c>
      <c r="Q112" s="70" t="str">
        <f t="shared" si="96"/>
        <v>25540443</v>
      </c>
      <c r="R112" s="70" t="s">
        <v>2981</v>
      </c>
      <c r="S112" s="70" t="s">
        <v>28</v>
      </c>
      <c r="T112" s="70" t="s">
        <v>5076</v>
      </c>
      <c r="U112" s="70" t="str">
        <f t="shared" si="97"/>
        <v>360</v>
      </c>
      <c r="V112" s="70" t="s">
        <v>1759</v>
      </c>
      <c r="W112" s="70" t="str">
        <f t="shared" si="98"/>
        <v>Asia</v>
      </c>
      <c r="X112" s="87" t="s">
        <v>28</v>
      </c>
      <c r="Y112" s="70" t="s">
        <v>28</v>
      </c>
      <c r="Z112" s="70" t="s">
        <v>28</v>
      </c>
      <c r="AA112" s="70" t="s">
        <v>13</v>
      </c>
      <c r="AB112" s="86" t="s">
        <v>4766</v>
      </c>
      <c r="AC112" s="70" t="s">
        <v>28</v>
      </c>
      <c r="AD112" s="88" t="s">
        <v>28</v>
      </c>
      <c r="AE112" s="89" t="s">
        <v>3844</v>
      </c>
      <c r="AF112" s="88">
        <v>41536</v>
      </c>
      <c r="AG112" s="89" t="s">
        <v>3844</v>
      </c>
      <c r="AH112" s="70" t="s">
        <v>4754</v>
      </c>
      <c r="AI112" s="79" t="s">
        <v>28</v>
      </c>
      <c r="AJ112" s="89" t="s">
        <v>4774</v>
      </c>
      <c r="AK112" s="89" t="s">
        <v>28</v>
      </c>
      <c r="AL112" s="89" t="s">
        <v>28</v>
      </c>
      <c r="AM112" s="89" t="s">
        <v>28</v>
      </c>
      <c r="AN112" s="89" t="s">
        <v>28</v>
      </c>
      <c r="AO112" s="70" t="s">
        <v>28</v>
      </c>
    </row>
    <row r="113" spans="1:41" s="90" customFormat="1" ht="42" x14ac:dyDescent="0.25">
      <c r="A113" s="64">
        <v>112</v>
      </c>
      <c r="B113" s="120">
        <v>56300700513</v>
      </c>
      <c r="C113" s="70" t="s">
        <v>17</v>
      </c>
      <c r="D113" s="86" t="s">
        <v>5077</v>
      </c>
      <c r="E113" s="86" t="s">
        <v>5078</v>
      </c>
      <c r="F113" s="86" t="s">
        <v>5079</v>
      </c>
      <c r="G113" s="70" t="s">
        <v>3720</v>
      </c>
      <c r="H113" s="70" t="s">
        <v>3719</v>
      </c>
      <c r="I113" s="70">
        <f t="shared" si="92"/>
        <v>13000000</v>
      </c>
      <c r="J113" s="70" t="s">
        <v>90</v>
      </c>
      <c r="K113" s="70">
        <f t="shared" si="93"/>
        <v>11003000</v>
      </c>
      <c r="L113" s="70" t="s">
        <v>158</v>
      </c>
      <c r="M113" s="70" t="str">
        <f t="shared" si="94"/>
        <v>2548004</v>
      </c>
      <c r="N113" s="70" t="s">
        <v>3586</v>
      </c>
      <c r="O113" s="70">
        <f t="shared" si="95"/>
        <v>13000003</v>
      </c>
      <c r="P113" s="70" t="s">
        <v>2547</v>
      </c>
      <c r="Q113" s="70" t="str">
        <f t="shared" si="96"/>
        <v>25540443</v>
      </c>
      <c r="R113" s="70" t="s">
        <v>2981</v>
      </c>
      <c r="S113" s="70" t="s">
        <v>28</v>
      </c>
      <c r="T113" s="70" t="s">
        <v>5080</v>
      </c>
      <c r="U113" s="70" t="str">
        <f t="shared" si="97"/>
        <v>364</v>
      </c>
      <c r="V113" s="70" t="s">
        <v>1761</v>
      </c>
      <c r="W113" s="70" t="str">
        <f t="shared" si="98"/>
        <v>Asia</v>
      </c>
      <c r="X113" s="87" t="s">
        <v>28</v>
      </c>
      <c r="Y113" s="70" t="s">
        <v>28</v>
      </c>
      <c r="Z113" s="70" t="s">
        <v>28</v>
      </c>
      <c r="AA113" s="70" t="s">
        <v>2378</v>
      </c>
      <c r="AB113" s="86" t="s">
        <v>5081</v>
      </c>
      <c r="AC113" s="70" t="s">
        <v>28</v>
      </c>
      <c r="AD113" s="88" t="s">
        <v>28</v>
      </c>
      <c r="AE113" s="89" t="s">
        <v>3844</v>
      </c>
      <c r="AF113" s="88">
        <v>41536</v>
      </c>
      <c r="AG113" s="89" t="s">
        <v>3844</v>
      </c>
      <c r="AH113" s="70" t="s">
        <v>4754</v>
      </c>
      <c r="AI113" s="79" t="s">
        <v>28</v>
      </c>
      <c r="AJ113" s="89" t="s">
        <v>4774</v>
      </c>
      <c r="AK113" s="89" t="s">
        <v>28</v>
      </c>
      <c r="AL113" s="89" t="s">
        <v>28</v>
      </c>
      <c r="AM113" s="89" t="s">
        <v>28</v>
      </c>
      <c r="AN113" s="89" t="s">
        <v>28</v>
      </c>
      <c r="AO113" s="70" t="s">
        <v>28</v>
      </c>
    </row>
    <row r="114" spans="1:41" s="90" customFormat="1" ht="63" x14ac:dyDescent="0.25">
      <c r="A114" s="64">
        <v>113</v>
      </c>
      <c r="B114" s="120">
        <v>56300700514</v>
      </c>
      <c r="C114" s="70" t="s">
        <v>3</v>
      </c>
      <c r="D114" s="86" t="s">
        <v>5082</v>
      </c>
      <c r="E114" s="86" t="s">
        <v>5083</v>
      </c>
      <c r="F114" s="86" t="s">
        <v>5084</v>
      </c>
      <c r="G114" s="70" t="s">
        <v>3720</v>
      </c>
      <c r="H114" s="70" t="s">
        <v>5075</v>
      </c>
      <c r="I114" s="70">
        <f t="shared" si="92"/>
        <v>13000000</v>
      </c>
      <c r="J114" s="70" t="s">
        <v>90</v>
      </c>
      <c r="K114" s="70">
        <f t="shared" si="93"/>
        <v>11003000</v>
      </c>
      <c r="L114" s="70" t="s">
        <v>158</v>
      </c>
      <c r="M114" s="70" t="str">
        <f t="shared" si="94"/>
        <v>2548004</v>
      </c>
      <c r="N114" s="70" t="s">
        <v>3586</v>
      </c>
      <c r="O114" s="70">
        <f t="shared" si="95"/>
        <v>13000003</v>
      </c>
      <c r="P114" s="70" t="s">
        <v>2547</v>
      </c>
      <c r="Q114" s="70" t="str">
        <f t="shared" si="96"/>
        <v>25540443</v>
      </c>
      <c r="R114" s="70" t="s">
        <v>2981</v>
      </c>
      <c r="S114" s="70" t="s">
        <v>28</v>
      </c>
      <c r="T114" s="70" t="s">
        <v>5076</v>
      </c>
      <c r="U114" s="70" t="str">
        <f t="shared" si="97"/>
        <v>360</v>
      </c>
      <c r="V114" s="70" t="s">
        <v>1759</v>
      </c>
      <c r="W114" s="70" t="str">
        <f t="shared" si="98"/>
        <v>Asia</v>
      </c>
      <c r="X114" s="87" t="s">
        <v>28</v>
      </c>
      <c r="Y114" s="70" t="s">
        <v>28</v>
      </c>
      <c r="Z114" s="70" t="s">
        <v>28</v>
      </c>
      <c r="AA114" s="70" t="s">
        <v>13</v>
      </c>
      <c r="AB114" s="86" t="s">
        <v>3829</v>
      </c>
      <c r="AC114" s="70" t="s">
        <v>28</v>
      </c>
      <c r="AD114" s="88" t="s">
        <v>28</v>
      </c>
      <c r="AE114" s="89" t="s">
        <v>3844</v>
      </c>
      <c r="AF114" s="88">
        <v>41536</v>
      </c>
      <c r="AG114" s="89" t="s">
        <v>3844</v>
      </c>
      <c r="AH114" s="70" t="s">
        <v>4754</v>
      </c>
      <c r="AI114" s="79" t="s">
        <v>28</v>
      </c>
      <c r="AJ114" s="89" t="s">
        <v>4774</v>
      </c>
      <c r="AK114" s="89" t="s">
        <v>28</v>
      </c>
      <c r="AL114" s="89" t="s">
        <v>28</v>
      </c>
      <c r="AM114" s="89" t="s">
        <v>28</v>
      </c>
      <c r="AN114" s="89" t="s">
        <v>28</v>
      </c>
      <c r="AO114" s="70" t="s">
        <v>28</v>
      </c>
    </row>
    <row r="115" spans="1:41" s="90" customFormat="1" ht="42" x14ac:dyDescent="0.25">
      <c r="A115" s="64">
        <v>114</v>
      </c>
      <c r="B115" s="120">
        <v>56300700804</v>
      </c>
      <c r="C115" s="70" t="s">
        <v>4259</v>
      </c>
      <c r="D115" s="86" t="s">
        <v>5085</v>
      </c>
      <c r="E115" s="86" t="s">
        <v>28</v>
      </c>
      <c r="F115" s="86" t="s">
        <v>5086</v>
      </c>
      <c r="G115" s="70" t="s">
        <v>3720</v>
      </c>
      <c r="H115" s="70" t="s">
        <v>3719</v>
      </c>
      <c r="I115" s="70">
        <f t="shared" si="92"/>
        <v>13000000</v>
      </c>
      <c r="J115" s="70" t="s">
        <v>90</v>
      </c>
      <c r="K115" s="70" t="str">
        <f t="shared" si="93"/>
        <v>N/A</v>
      </c>
      <c r="L115" s="70" t="s">
        <v>28</v>
      </c>
      <c r="M115" s="70" t="str">
        <f t="shared" si="94"/>
        <v>2548005</v>
      </c>
      <c r="N115" s="70" t="s">
        <v>3589</v>
      </c>
      <c r="O115" s="70">
        <f t="shared" si="95"/>
        <v>13000004</v>
      </c>
      <c r="P115" s="70" t="s">
        <v>2557</v>
      </c>
      <c r="Q115" s="70" t="str">
        <f t="shared" si="96"/>
        <v>25540446</v>
      </c>
      <c r="R115" s="70" t="s">
        <v>2984</v>
      </c>
      <c r="S115" s="70" t="s">
        <v>28</v>
      </c>
      <c r="T115" s="70" t="s">
        <v>5087</v>
      </c>
      <c r="U115" s="70" t="e">
        <f t="shared" si="97"/>
        <v>#N/A</v>
      </c>
      <c r="V115" s="70" t="s">
        <v>4002</v>
      </c>
      <c r="W115" s="70" t="e">
        <f t="shared" si="98"/>
        <v>#N/A</v>
      </c>
      <c r="X115" s="87" t="s">
        <v>28</v>
      </c>
      <c r="Y115" s="70" t="s">
        <v>28</v>
      </c>
      <c r="Z115" s="70" t="s">
        <v>28</v>
      </c>
      <c r="AA115" s="70" t="s">
        <v>3851</v>
      </c>
      <c r="AB115" s="86" t="s">
        <v>3833</v>
      </c>
      <c r="AC115" s="70" t="s">
        <v>28</v>
      </c>
      <c r="AD115" s="88" t="s">
        <v>28</v>
      </c>
      <c r="AE115" s="89" t="s">
        <v>3844</v>
      </c>
      <c r="AF115" s="88">
        <v>41536</v>
      </c>
      <c r="AG115" s="89" t="s">
        <v>3844</v>
      </c>
      <c r="AH115" s="70" t="s">
        <v>4754</v>
      </c>
      <c r="AI115" s="79" t="s">
        <v>28</v>
      </c>
      <c r="AJ115" s="89" t="s">
        <v>4774</v>
      </c>
      <c r="AK115" s="89" t="s">
        <v>28</v>
      </c>
      <c r="AL115" s="89" t="s">
        <v>28</v>
      </c>
      <c r="AM115" s="89" t="s">
        <v>28</v>
      </c>
      <c r="AN115" s="89" t="s">
        <v>28</v>
      </c>
      <c r="AO115" s="70" t="s">
        <v>28</v>
      </c>
    </row>
    <row r="116" spans="1:41" s="90" customFormat="1" ht="42" x14ac:dyDescent="0.25">
      <c r="A116" s="64">
        <v>115</v>
      </c>
      <c r="B116" s="120">
        <v>56300700803</v>
      </c>
      <c r="C116" s="70" t="s">
        <v>17</v>
      </c>
      <c r="D116" s="86" t="s">
        <v>5088</v>
      </c>
      <c r="E116" s="86" t="s">
        <v>28</v>
      </c>
      <c r="F116" s="86" t="s">
        <v>5089</v>
      </c>
      <c r="G116" s="70" t="s">
        <v>3720</v>
      </c>
      <c r="H116" s="70" t="s">
        <v>3719</v>
      </c>
      <c r="I116" s="70">
        <f t="shared" si="92"/>
        <v>13000000</v>
      </c>
      <c r="J116" s="70" t="s">
        <v>90</v>
      </c>
      <c r="K116" s="70" t="str">
        <f t="shared" si="93"/>
        <v>N/A</v>
      </c>
      <c r="L116" s="70" t="s">
        <v>28</v>
      </c>
      <c r="M116" s="70" t="str">
        <f t="shared" si="94"/>
        <v>2548005</v>
      </c>
      <c r="N116" s="70" t="s">
        <v>3589</v>
      </c>
      <c r="O116" s="70">
        <f t="shared" si="95"/>
        <v>13000004</v>
      </c>
      <c r="P116" s="70" t="s">
        <v>2557</v>
      </c>
      <c r="Q116" s="70" t="str">
        <f t="shared" si="96"/>
        <v>25540446</v>
      </c>
      <c r="R116" s="70" t="s">
        <v>2984</v>
      </c>
      <c r="S116" s="70" t="s">
        <v>28</v>
      </c>
      <c r="T116" s="70" t="s">
        <v>3865</v>
      </c>
      <c r="U116" s="70" t="e">
        <f t="shared" si="97"/>
        <v>#N/A</v>
      </c>
      <c r="V116" s="70" t="s">
        <v>5090</v>
      </c>
      <c r="W116" s="70" t="e">
        <f t="shared" si="98"/>
        <v>#N/A</v>
      </c>
      <c r="X116" s="87" t="s">
        <v>28</v>
      </c>
      <c r="Y116" s="70" t="s">
        <v>28</v>
      </c>
      <c r="Z116" s="70" t="s">
        <v>28</v>
      </c>
      <c r="AA116" s="70" t="s">
        <v>2330</v>
      </c>
      <c r="AB116" s="86" t="s">
        <v>3831</v>
      </c>
      <c r="AC116" s="70" t="s">
        <v>28</v>
      </c>
      <c r="AD116" s="88" t="s">
        <v>28</v>
      </c>
      <c r="AE116" s="89" t="s">
        <v>3844</v>
      </c>
      <c r="AF116" s="88">
        <v>41536</v>
      </c>
      <c r="AG116" s="89" t="s">
        <v>3844</v>
      </c>
      <c r="AH116" s="70" t="s">
        <v>4754</v>
      </c>
      <c r="AI116" s="79" t="s">
        <v>28</v>
      </c>
      <c r="AJ116" s="89" t="s">
        <v>4774</v>
      </c>
      <c r="AK116" s="89" t="s">
        <v>28</v>
      </c>
      <c r="AL116" s="89" t="s">
        <v>28</v>
      </c>
      <c r="AM116" s="89" t="s">
        <v>28</v>
      </c>
      <c r="AN116" s="89" t="s">
        <v>28</v>
      </c>
      <c r="AO116" s="70" t="s">
        <v>28</v>
      </c>
    </row>
    <row r="117" spans="1:41" s="90" customFormat="1" ht="42" x14ac:dyDescent="0.25">
      <c r="A117" s="64">
        <v>116</v>
      </c>
      <c r="B117" s="79">
        <v>56540460001</v>
      </c>
      <c r="C117" s="70" t="s">
        <v>17</v>
      </c>
      <c r="D117" s="86" t="s">
        <v>5091</v>
      </c>
      <c r="E117" s="86" t="s">
        <v>28</v>
      </c>
      <c r="F117" s="86" t="s">
        <v>5092</v>
      </c>
      <c r="G117" s="70" t="s">
        <v>3721</v>
      </c>
      <c r="H117" s="70" t="s">
        <v>3879</v>
      </c>
      <c r="I117" s="70">
        <f t="shared" si="92"/>
        <v>11200000</v>
      </c>
      <c r="J117" s="70" t="s">
        <v>81</v>
      </c>
      <c r="K117" s="70">
        <f t="shared" si="93"/>
        <v>11206000</v>
      </c>
      <c r="L117" s="70" t="s">
        <v>180</v>
      </c>
      <c r="M117" s="70" t="str">
        <f t="shared" si="94"/>
        <v>2545005</v>
      </c>
      <c r="N117" s="70" t="s">
        <v>3298</v>
      </c>
      <c r="O117" s="70">
        <f t="shared" si="95"/>
        <v>11200004</v>
      </c>
      <c r="P117" s="70" t="s">
        <v>2520</v>
      </c>
      <c r="Q117" s="70" t="str">
        <f t="shared" si="96"/>
        <v>25540379</v>
      </c>
      <c r="R117" s="70" t="s">
        <v>2755</v>
      </c>
      <c r="S117" s="70" t="s">
        <v>28</v>
      </c>
      <c r="T117" s="70" t="s">
        <v>5093</v>
      </c>
      <c r="U117" s="70" t="str">
        <f t="shared" si="97"/>
        <v>276</v>
      </c>
      <c r="V117" s="70" t="s">
        <v>1719</v>
      </c>
      <c r="W117" s="70" t="str">
        <f t="shared" si="98"/>
        <v>Europe</v>
      </c>
      <c r="X117" s="87" t="s">
        <v>28</v>
      </c>
      <c r="Y117" s="70" t="s">
        <v>28</v>
      </c>
      <c r="Z117" s="70" t="s">
        <v>28</v>
      </c>
      <c r="AA117" s="70" t="s">
        <v>2364</v>
      </c>
      <c r="AB117" s="86" t="s">
        <v>5094</v>
      </c>
      <c r="AC117" s="70" t="s">
        <v>28</v>
      </c>
      <c r="AD117" s="88">
        <v>41408</v>
      </c>
      <c r="AE117" s="89" t="s">
        <v>3844</v>
      </c>
      <c r="AF117" s="88">
        <v>41630</v>
      </c>
      <c r="AG117" s="89" t="s">
        <v>3844</v>
      </c>
      <c r="AH117" s="70" t="s">
        <v>28</v>
      </c>
      <c r="AI117" s="79" t="s">
        <v>5095</v>
      </c>
      <c r="AJ117" s="89" t="s">
        <v>4775</v>
      </c>
      <c r="AK117" s="89" t="s">
        <v>28</v>
      </c>
      <c r="AL117" s="89" t="s">
        <v>28</v>
      </c>
      <c r="AM117" s="89" t="s">
        <v>28</v>
      </c>
      <c r="AN117" s="89" t="s">
        <v>28</v>
      </c>
      <c r="AO117" s="70" t="s">
        <v>28</v>
      </c>
    </row>
    <row r="118" spans="1:41" s="90" customFormat="1" ht="42" x14ac:dyDescent="0.25">
      <c r="A118" s="64">
        <v>117</v>
      </c>
      <c r="B118" s="79">
        <v>56540460002</v>
      </c>
      <c r="C118" s="70" t="s">
        <v>3</v>
      </c>
      <c r="D118" s="86" t="s">
        <v>5096</v>
      </c>
      <c r="E118" s="86" t="s">
        <v>28</v>
      </c>
      <c r="F118" s="86" t="s">
        <v>5097</v>
      </c>
      <c r="G118" s="70" t="s">
        <v>3721</v>
      </c>
      <c r="H118" s="70" t="s">
        <v>3879</v>
      </c>
      <c r="I118" s="70">
        <f t="shared" si="92"/>
        <v>11200000</v>
      </c>
      <c r="J118" s="70" t="s">
        <v>81</v>
      </c>
      <c r="K118" s="70">
        <f t="shared" si="93"/>
        <v>11206000</v>
      </c>
      <c r="L118" s="70" t="s">
        <v>180</v>
      </c>
      <c r="M118" s="70" t="str">
        <f t="shared" si="94"/>
        <v>2545005</v>
      </c>
      <c r="N118" s="70" t="s">
        <v>3298</v>
      </c>
      <c r="O118" s="70">
        <f t="shared" si="95"/>
        <v>11200004</v>
      </c>
      <c r="P118" s="70" t="s">
        <v>2520</v>
      </c>
      <c r="Q118" s="70" t="str">
        <f t="shared" si="96"/>
        <v>25540379</v>
      </c>
      <c r="R118" s="70" t="s">
        <v>2755</v>
      </c>
      <c r="S118" s="70" t="s">
        <v>28</v>
      </c>
      <c r="T118" s="70" t="s">
        <v>5093</v>
      </c>
      <c r="U118" s="70" t="str">
        <f t="shared" si="97"/>
        <v>276</v>
      </c>
      <c r="V118" s="70" t="s">
        <v>1719</v>
      </c>
      <c r="W118" s="70" t="str">
        <f t="shared" si="98"/>
        <v>Europe</v>
      </c>
      <c r="X118" s="87" t="s">
        <v>28</v>
      </c>
      <c r="Y118" s="70" t="s">
        <v>28</v>
      </c>
      <c r="Z118" s="70" t="s">
        <v>28</v>
      </c>
      <c r="AA118" s="70" t="s">
        <v>2364</v>
      </c>
      <c r="AB118" s="86" t="s">
        <v>5098</v>
      </c>
      <c r="AC118" s="70" t="s">
        <v>28</v>
      </c>
      <c r="AD118" s="88">
        <v>41408</v>
      </c>
      <c r="AE118" s="89" t="s">
        <v>3844</v>
      </c>
      <c r="AF118" s="88">
        <v>41628</v>
      </c>
      <c r="AG118" s="89" t="s">
        <v>3844</v>
      </c>
      <c r="AH118" s="70" t="s">
        <v>28</v>
      </c>
      <c r="AI118" s="79" t="s">
        <v>5095</v>
      </c>
      <c r="AJ118" s="89" t="s">
        <v>4775</v>
      </c>
      <c r="AK118" s="89" t="s">
        <v>28</v>
      </c>
      <c r="AL118" s="89" t="s">
        <v>28</v>
      </c>
      <c r="AM118" s="89" t="s">
        <v>28</v>
      </c>
      <c r="AN118" s="89" t="s">
        <v>28</v>
      </c>
      <c r="AO118" s="70" t="s">
        <v>28</v>
      </c>
    </row>
    <row r="119" spans="1:41" s="90" customFormat="1" ht="42" x14ac:dyDescent="0.25">
      <c r="A119" s="64">
        <v>118</v>
      </c>
      <c r="B119" s="79">
        <v>56540460004</v>
      </c>
      <c r="C119" s="70" t="s">
        <v>3</v>
      </c>
      <c r="D119" s="86" t="s">
        <v>5099</v>
      </c>
      <c r="E119" s="86" t="s">
        <v>28</v>
      </c>
      <c r="F119" s="86" t="s">
        <v>5100</v>
      </c>
      <c r="G119" s="70" t="s">
        <v>3721</v>
      </c>
      <c r="H119" s="70" t="s">
        <v>3879</v>
      </c>
      <c r="I119" s="70">
        <f t="shared" si="92"/>
        <v>11200000</v>
      </c>
      <c r="J119" s="70" t="s">
        <v>81</v>
      </c>
      <c r="K119" s="70">
        <f t="shared" si="93"/>
        <v>11206000</v>
      </c>
      <c r="L119" s="70" t="s">
        <v>180</v>
      </c>
      <c r="M119" s="70" t="str">
        <f t="shared" si="94"/>
        <v>2545005</v>
      </c>
      <c r="N119" s="70" t="s">
        <v>3298</v>
      </c>
      <c r="O119" s="70">
        <f t="shared" si="95"/>
        <v>11200004</v>
      </c>
      <c r="P119" s="70" t="s">
        <v>2520</v>
      </c>
      <c r="Q119" s="70" t="str">
        <f t="shared" si="96"/>
        <v>25540379</v>
      </c>
      <c r="R119" s="70" t="s">
        <v>2755</v>
      </c>
      <c r="S119" s="70" t="s">
        <v>28</v>
      </c>
      <c r="T119" s="70" t="s">
        <v>5093</v>
      </c>
      <c r="U119" s="70" t="str">
        <f t="shared" si="97"/>
        <v>276</v>
      </c>
      <c r="V119" s="70" t="s">
        <v>1719</v>
      </c>
      <c r="W119" s="70" t="str">
        <f t="shared" si="98"/>
        <v>Europe</v>
      </c>
      <c r="X119" s="87" t="s">
        <v>28</v>
      </c>
      <c r="Y119" s="70" t="s">
        <v>28</v>
      </c>
      <c r="Z119" s="70" t="s">
        <v>28</v>
      </c>
      <c r="AA119" s="70" t="s">
        <v>2364</v>
      </c>
      <c r="AB119" s="86" t="s">
        <v>5101</v>
      </c>
      <c r="AC119" s="70" t="s">
        <v>28</v>
      </c>
      <c r="AD119" s="88">
        <v>41408</v>
      </c>
      <c r="AE119" s="89" t="s">
        <v>3844</v>
      </c>
      <c r="AF119" s="88">
        <v>41630</v>
      </c>
      <c r="AG119" s="89" t="s">
        <v>3844</v>
      </c>
      <c r="AH119" s="70" t="s">
        <v>28</v>
      </c>
      <c r="AI119" s="79" t="s">
        <v>5095</v>
      </c>
      <c r="AJ119" s="89" t="s">
        <v>4775</v>
      </c>
      <c r="AK119" s="89" t="s">
        <v>28</v>
      </c>
      <c r="AL119" s="89" t="s">
        <v>28</v>
      </c>
      <c r="AM119" s="89" t="s">
        <v>28</v>
      </c>
      <c r="AN119" s="89" t="s">
        <v>28</v>
      </c>
      <c r="AO119" s="70" t="s">
        <v>28</v>
      </c>
    </row>
    <row r="120" spans="1:41" s="90" customFormat="1" ht="63" x14ac:dyDescent="0.25">
      <c r="A120" s="64">
        <v>119</v>
      </c>
      <c r="B120" s="79">
        <v>56540460006</v>
      </c>
      <c r="C120" s="70" t="s">
        <v>17</v>
      </c>
      <c r="D120" s="86" t="s">
        <v>5102</v>
      </c>
      <c r="E120" s="86" t="s">
        <v>5103</v>
      </c>
      <c r="F120" s="86" t="s">
        <v>5104</v>
      </c>
      <c r="G120" s="70" t="s">
        <v>3721</v>
      </c>
      <c r="H120" s="70" t="s">
        <v>3879</v>
      </c>
      <c r="I120" s="70">
        <f t="shared" si="92"/>
        <v>10700000</v>
      </c>
      <c r="J120" s="70" t="s">
        <v>71</v>
      </c>
      <c r="K120" s="70">
        <f t="shared" si="93"/>
        <v>10704000</v>
      </c>
      <c r="L120" s="70" t="s">
        <v>110</v>
      </c>
      <c r="M120" s="70" t="str">
        <f t="shared" si="94"/>
        <v>2543004</v>
      </c>
      <c r="N120" s="70" t="s">
        <v>3568</v>
      </c>
      <c r="O120" s="70">
        <f t="shared" si="95"/>
        <v>10704005</v>
      </c>
      <c r="P120" s="70" t="s">
        <v>2517</v>
      </c>
      <c r="Q120" s="70" t="str">
        <f t="shared" si="96"/>
        <v>25540159</v>
      </c>
      <c r="R120" s="70" t="s">
        <v>2801</v>
      </c>
      <c r="S120" s="70" t="s">
        <v>28</v>
      </c>
      <c r="T120" s="70" t="s">
        <v>5105</v>
      </c>
      <c r="U120" s="70" t="str">
        <f t="shared" si="97"/>
        <v>246</v>
      </c>
      <c r="V120" s="70" t="s">
        <v>1698</v>
      </c>
      <c r="W120" s="70" t="str">
        <f t="shared" si="98"/>
        <v>Europe</v>
      </c>
      <c r="X120" s="87" t="s">
        <v>28</v>
      </c>
      <c r="Y120" s="70" t="s">
        <v>28</v>
      </c>
      <c r="Z120" s="70" t="s">
        <v>28</v>
      </c>
      <c r="AA120" s="70" t="s">
        <v>2359</v>
      </c>
      <c r="AB120" s="86" t="s">
        <v>5106</v>
      </c>
      <c r="AC120" s="70" t="s">
        <v>28</v>
      </c>
      <c r="AD120" s="88">
        <v>41408</v>
      </c>
      <c r="AE120" s="89" t="s">
        <v>3844</v>
      </c>
      <c r="AF120" s="88">
        <v>41630</v>
      </c>
      <c r="AG120" s="89" t="s">
        <v>3844</v>
      </c>
      <c r="AH120" s="70" t="s">
        <v>28</v>
      </c>
      <c r="AI120" s="79" t="s">
        <v>5095</v>
      </c>
      <c r="AJ120" s="89" t="s">
        <v>4775</v>
      </c>
      <c r="AK120" s="89" t="s">
        <v>28</v>
      </c>
      <c r="AL120" s="89" t="s">
        <v>28</v>
      </c>
      <c r="AM120" s="89" t="s">
        <v>28</v>
      </c>
      <c r="AN120" s="89" t="s">
        <v>28</v>
      </c>
      <c r="AO120" s="70" t="s">
        <v>28</v>
      </c>
    </row>
    <row r="121" spans="1:41" s="90" customFormat="1" ht="63" x14ac:dyDescent="0.25">
      <c r="A121" s="64">
        <v>120</v>
      </c>
      <c r="B121" s="79">
        <v>56540460007</v>
      </c>
      <c r="C121" s="70" t="s">
        <v>17</v>
      </c>
      <c r="D121" s="86" t="s">
        <v>5107</v>
      </c>
      <c r="E121" s="86" t="s">
        <v>5108</v>
      </c>
      <c r="F121" s="86" t="s">
        <v>5109</v>
      </c>
      <c r="G121" s="70" t="s">
        <v>3721</v>
      </c>
      <c r="H121" s="70" t="s">
        <v>3879</v>
      </c>
      <c r="I121" s="70">
        <f t="shared" si="92"/>
        <v>10700000</v>
      </c>
      <c r="J121" s="70" t="s">
        <v>71</v>
      </c>
      <c r="K121" s="70">
        <f t="shared" si="93"/>
        <v>10704000</v>
      </c>
      <c r="L121" s="70" t="s">
        <v>110</v>
      </c>
      <c r="M121" s="70" t="str">
        <f t="shared" si="94"/>
        <v>2543004</v>
      </c>
      <c r="N121" s="70" t="s">
        <v>3568</v>
      </c>
      <c r="O121" s="70">
        <f t="shared" si="95"/>
        <v>10704005</v>
      </c>
      <c r="P121" s="70" t="s">
        <v>2517</v>
      </c>
      <c r="Q121" s="70" t="str">
        <f t="shared" si="96"/>
        <v>25540159</v>
      </c>
      <c r="R121" s="70" t="s">
        <v>2801</v>
      </c>
      <c r="S121" s="70" t="s">
        <v>28</v>
      </c>
      <c r="T121" s="70" t="s">
        <v>5105</v>
      </c>
      <c r="U121" s="70" t="str">
        <f t="shared" si="97"/>
        <v>246</v>
      </c>
      <c r="V121" s="70" t="s">
        <v>1698</v>
      </c>
      <c r="W121" s="70" t="str">
        <f t="shared" si="98"/>
        <v>Europe</v>
      </c>
      <c r="X121" s="87" t="s">
        <v>28</v>
      </c>
      <c r="Y121" s="70" t="s">
        <v>28</v>
      </c>
      <c r="Z121" s="70" t="s">
        <v>28</v>
      </c>
      <c r="AA121" s="70" t="s">
        <v>2359</v>
      </c>
      <c r="AB121" s="86" t="s">
        <v>5110</v>
      </c>
      <c r="AC121" s="70" t="s">
        <v>28</v>
      </c>
      <c r="AD121" s="88">
        <v>41408</v>
      </c>
      <c r="AE121" s="89" t="s">
        <v>3844</v>
      </c>
      <c r="AF121" s="88">
        <v>41630</v>
      </c>
      <c r="AG121" s="89" t="s">
        <v>3844</v>
      </c>
      <c r="AH121" s="70" t="s">
        <v>28</v>
      </c>
      <c r="AI121" s="79" t="s">
        <v>5095</v>
      </c>
      <c r="AJ121" s="89" t="s">
        <v>4775</v>
      </c>
      <c r="AK121" s="89" t="s">
        <v>28</v>
      </c>
      <c r="AL121" s="89" t="s">
        <v>28</v>
      </c>
      <c r="AM121" s="89" t="s">
        <v>28</v>
      </c>
      <c r="AN121" s="89" t="s">
        <v>28</v>
      </c>
      <c r="AO121" s="70" t="s">
        <v>28</v>
      </c>
    </row>
    <row r="122" spans="1:41" s="90" customFormat="1" ht="63" x14ac:dyDescent="0.25">
      <c r="A122" s="64">
        <v>121</v>
      </c>
      <c r="B122" s="79">
        <v>56540460008</v>
      </c>
      <c r="C122" s="70" t="s">
        <v>17</v>
      </c>
      <c r="D122" s="86" t="s">
        <v>5111</v>
      </c>
      <c r="E122" s="86" t="s">
        <v>5112</v>
      </c>
      <c r="F122" s="86" t="s">
        <v>5113</v>
      </c>
      <c r="G122" s="70" t="s">
        <v>3721</v>
      </c>
      <c r="H122" s="70" t="s">
        <v>3879</v>
      </c>
      <c r="I122" s="70">
        <f t="shared" si="92"/>
        <v>10700000</v>
      </c>
      <c r="J122" s="70" t="s">
        <v>71</v>
      </c>
      <c r="K122" s="70">
        <f t="shared" si="93"/>
        <v>10704000</v>
      </c>
      <c r="L122" s="70" t="s">
        <v>110</v>
      </c>
      <c r="M122" s="70" t="str">
        <f t="shared" si="94"/>
        <v>2543004</v>
      </c>
      <c r="N122" s="70" t="s">
        <v>3568</v>
      </c>
      <c r="O122" s="70">
        <f t="shared" si="95"/>
        <v>10704005</v>
      </c>
      <c r="P122" s="70" t="s">
        <v>2517</v>
      </c>
      <c r="Q122" s="70" t="str">
        <f t="shared" si="96"/>
        <v>25540159</v>
      </c>
      <c r="R122" s="70" t="s">
        <v>2801</v>
      </c>
      <c r="S122" s="70" t="s">
        <v>28</v>
      </c>
      <c r="T122" s="70" t="s">
        <v>5105</v>
      </c>
      <c r="U122" s="70" t="str">
        <f t="shared" si="97"/>
        <v>246</v>
      </c>
      <c r="V122" s="70" t="s">
        <v>1698</v>
      </c>
      <c r="W122" s="70" t="str">
        <f t="shared" si="98"/>
        <v>Europe</v>
      </c>
      <c r="X122" s="87" t="s">
        <v>28</v>
      </c>
      <c r="Y122" s="70" t="s">
        <v>28</v>
      </c>
      <c r="Z122" s="70" t="s">
        <v>28</v>
      </c>
      <c r="AA122" s="70" t="s">
        <v>2359</v>
      </c>
      <c r="AB122" s="86" t="s">
        <v>5114</v>
      </c>
      <c r="AC122" s="70" t="s">
        <v>28</v>
      </c>
      <c r="AD122" s="88">
        <v>41408</v>
      </c>
      <c r="AE122" s="89" t="s">
        <v>3844</v>
      </c>
      <c r="AF122" s="88">
        <v>41630</v>
      </c>
      <c r="AG122" s="89" t="s">
        <v>3844</v>
      </c>
      <c r="AH122" s="70" t="s">
        <v>28</v>
      </c>
      <c r="AI122" s="79" t="s">
        <v>5095</v>
      </c>
      <c r="AJ122" s="89" t="s">
        <v>4775</v>
      </c>
      <c r="AK122" s="89" t="s">
        <v>28</v>
      </c>
      <c r="AL122" s="89" t="s">
        <v>28</v>
      </c>
      <c r="AM122" s="89" t="s">
        <v>28</v>
      </c>
      <c r="AN122" s="89" t="s">
        <v>28</v>
      </c>
      <c r="AO122" s="70" t="s">
        <v>28</v>
      </c>
    </row>
    <row r="123" spans="1:41" s="90" customFormat="1" ht="63" x14ac:dyDescent="0.25">
      <c r="A123" s="64">
        <v>122</v>
      </c>
      <c r="B123" s="79">
        <v>56540460009</v>
      </c>
      <c r="C123" s="70" t="s">
        <v>17</v>
      </c>
      <c r="D123" s="86" t="s">
        <v>5115</v>
      </c>
      <c r="E123" s="86" t="s">
        <v>5116</v>
      </c>
      <c r="F123" s="86" t="s">
        <v>5117</v>
      </c>
      <c r="G123" s="70" t="s">
        <v>3721</v>
      </c>
      <c r="H123" s="70" t="s">
        <v>3879</v>
      </c>
      <c r="I123" s="70">
        <f t="shared" si="92"/>
        <v>10700000</v>
      </c>
      <c r="J123" s="70" t="s">
        <v>71</v>
      </c>
      <c r="K123" s="70">
        <f t="shared" si="93"/>
        <v>10704000</v>
      </c>
      <c r="L123" s="70" t="s">
        <v>110</v>
      </c>
      <c r="M123" s="70" t="str">
        <f t="shared" si="94"/>
        <v>2543004</v>
      </c>
      <c r="N123" s="70" t="s">
        <v>3568</v>
      </c>
      <c r="O123" s="70">
        <f t="shared" si="95"/>
        <v>10704005</v>
      </c>
      <c r="P123" s="70" t="s">
        <v>2517</v>
      </c>
      <c r="Q123" s="70" t="str">
        <f t="shared" si="96"/>
        <v>25540159</v>
      </c>
      <c r="R123" s="70" t="s">
        <v>2801</v>
      </c>
      <c r="S123" s="70" t="s">
        <v>28</v>
      </c>
      <c r="T123" s="70" t="s">
        <v>5105</v>
      </c>
      <c r="U123" s="70" t="str">
        <f t="shared" si="97"/>
        <v>246</v>
      </c>
      <c r="V123" s="70" t="s">
        <v>1698</v>
      </c>
      <c r="W123" s="70" t="str">
        <f t="shared" si="98"/>
        <v>Europe</v>
      </c>
      <c r="X123" s="87" t="s">
        <v>28</v>
      </c>
      <c r="Y123" s="70" t="s">
        <v>28</v>
      </c>
      <c r="Z123" s="70" t="s">
        <v>28</v>
      </c>
      <c r="AA123" s="70" t="s">
        <v>2359</v>
      </c>
      <c r="AB123" s="86" t="s">
        <v>5118</v>
      </c>
      <c r="AC123" s="70" t="s">
        <v>28</v>
      </c>
      <c r="AD123" s="88">
        <v>41408</v>
      </c>
      <c r="AE123" s="89" t="s">
        <v>3844</v>
      </c>
      <c r="AF123" s="88">
        <v>41630</v>
      </c>
      <c r="AG123" s="89" t="s">
        <v>3844</v>
      </c>
      <c r="AH123" s="70" t="s">
        <v>28</v>
      </c>
      <c r="AI123" s="79" t="s">
        <v>5095</v>
      </c>
      <c r="AJ123" s="89" t="s">
        <v>4775</v>
      </c>
      <c r="AK123" s="89" t="s">
        <v>28</v>
      </c>
      <c r="AL123" s="89" t="s">
        <v>28</v>
      </c>
      <c r="AM123" s="89" t="s">
        <v>28</v>
      </c>
      <c r="AN123" s="89" t="s">
        <v>28</v>
      </c>
      <c r="AO123" s="70" t="s">
        <v>28</v>
      </c>
    </row>
    <row r="124" spans="1:41" s="90" customFormat="1" ht="42" x14ac:dyDescent="0.25">
      <c r="A124" s="64">
        <v>123</v>
      </c>
      <c r="B124" s="120">
        <v>56540460010</v>
      </c>
      <c r="C124" s="70" t="s">
        <v>17</v>
      </c>
      <c r="D124" s="86" t="s">
        <v>5119</v>
      </c>
      <c r="E124" s="86" t="s">
        <v>28</v>
      </c>
      <c r="F124" s="86" t="s">
        <v>5120</v>
      </c>
      <c r="G124" s="70" t="s">
        <v>3721</v>
      </c>
      <c r="H124" s="70" t="s">
        <v>3879</v>
      </c>
      <c r="I124" s="70">
        <f t="shared" si="92"/>
        <v>10700000</v>
      </c>
      <c r="J124" s="70" t="s">
        <v>71</v>
      </c>
      <c r="K124" s="70">
        <f t="shared" si="93"/>
        <v>10702000</v>
      </c>
      <c r="L124" s="70" t="s">
        <v>106</v>
      </c>
      <c r="M124" s="70" t="str">
        <f t="shared" si="94"/>
        <v>2514001</v>
      </c>
      <c r="N124" s="70" t="s">
        <v>3549</v>
      </c>
      <c r="O124" s="70">
        <f t="shared" si="95"/>
        <v>10702002</v>
      </c>
      <c r="P124" s="70" t="s">
        <v>2584</v>
      </c>
      <c r="Q124" s="70" t="str">
        <f t="shared" si="96"/>
        <v>25540016</v>
      </c>
      <c r="R124" s="70" t="s">
        <v>3038</v>
      </c>
      <c r="S124" s="70" t="s">
        <v>28</v>
      </c>
      <c r="T124" s="70"/>
      <c r="U124" s="70" t="str">
        <f t="shared" si="97"/>
        <v>356</v>
      </c>
      <c r="V124" s="70" t="s">
        <v>1757</v>
      </c>
      <c r="W124" s="70" t="str">
        <f t="shared" si="98"/>
        <v>Asia</v>
      </c>
      <c r="X124" s="87" t="s">
        <v>28</v>
      </c>
      <c r="Y124" s="70" t="s">
        <v>28</v>
      </c>
      <c r="Z124" s="70" t="s">
        <v>28</v>
      </c>
      <c r="AA124" s="70" t="s">
        <v>2377</v>
      </c>
      <c r="AB124" s="86"/>
      <c r="AC124" s="70" t="s">
        <v>28</v>
      </c>
      <c r="AD124" s="88">
        <v>41408</v>
      </c>
      <c r="AE124" s="89" t="s">
        <v>3844</v>
      </c>
      <c r="AF124" s="88">
        <v>41630</v>
      </c>
      <c r="AG124" s="89" t="s">
        <v>3844</v>
      </c>
      <c r="AH124" s="70" t="s">
        <v>28</v>
      </c>
      <c r="AI124" s="79" t="s">
        <v>5095</v>
      </c>
      <c r="AJ124" s="89" t="s">
        <v>4775</v>
      </c>
      <c r="AK124" s="89" t="s">
        <v>28</v>
      </c>
      <c r="AL124" s="89" t="s">
        <v>28</v>
      </c>
      <c r="AM124" s="89" t="s">
        <v>28</v>
      </c>
      <c r="AN124" s="89" t="s">
        <v>28</v>
      </c>
      <c r="AO124" s="70" t="s">
        <v>28</v>
      </c>
    </row>
    <row r="125" spans="1:41" s="90" customFormat="1" ht="42" x14ac:dyDescent="0.25">
      <c r="A125" s="64">
        <v>124</v>
      </c>
      <c r="B125" s="79">
        <v>56540460011</v>
      </c>
      <c r="C125" s="70" t="s">
        <v>3</v>
      </c>
      <c r="D125" s="86" t="s">
        <v>5121</v>
      </c>
      <c r="E125" s="86" t="s">
        <v>28</v>
      </c>
      <c r="F125" s="86" t="s">
        <v>5122</v>
      </c>
      <c r="G125" s="70" t="s">
        <v>3721</v>
      </c>
      <c r="H125" s="70" t="s">
        <v>3879</v>
      </c>
      <c r="I125" s="70">
        <f t="shared" si="92"/>
        <v>11300000</v>
      </c>
      <c r="J125" s="70" t="s">
        <v>36</v>
      </c>
      <c r="K125" s="70" t="str">
        <f t="shared" si="93"/>
        <v>N/A</v>
      </c>
      <c r="L125" s="70" t="s">
        <v>28</v>
      </c>
      <c r="M125" s="70" t="str">
        <f t="shared" si="94"/>
        <v>2543003</v>
      </c>
      <c r="N125" s="70" t="s">
        <v>3565</v>
      </c>
      <c r="O125" s="70">
        <f t="shared" si="95"/>
        <v>11300002</v>
      </c>
      <c r="P125" s="70" t="s">
        <v>2524</v>
      </c>
      <c r="Q125" s="70" t="str">
        <f t="shared" si="96"/>
        <v>25540409</v>
      </c>
      <c r="R125" s="70" t="s">
        <v>2763</v>
      </c>
      <c r="S125" s="70" t="s">
        <v>28</v>
      </c>
      <c r="T125" s="70" t="s">
        <v>5123</v>
      </c>
      <c r="U125" s="70" t="str">
        <f t="shared" si="97"/>
        <v>360</v>
      </c>
      <c r="V125" s="70" t="s">
        <v>1759</v>
      </c>
      <c r="W125" s="70" t="str">
        <f t="shared" si="98"/>
        <v>Asia</v>
      </c>
      <c r="X125" s="87" t="s">
        <v>28</v>
      </c>
      <c r="Y125" s="70" t="s">
        <v>28</v>
      </c>
      <c r="Z125" s="70" t="s">
        <v>28</v>
      </c>
      <c r="AA125" s="70" t="s">
        <v>13</v>
      </c>
      <c r="AB125" s="86" t="s">
        <v>5124</v>
      </c>
      <c r="AC125" s="70" t="s">
        <v>28</v>
      </c>
      <c r="AD125" s="88">
        <v>41487</v>
      </c>
      <c r="AE125" s="89" t="s">
        <v>3844</v>
      </c>
      <c r="AF125" s="88">
        <v>41630</v>
      </c>
      <c r="AG125" s="89" t="s">
        <v>3844</v>
      </c>
      <c r="AH125" s="70" t="s">
        <v>28</v>
      </c>
      <c r="AI125" s="79" t="s">
        <v>5020</v>
      </c>
      <c r="AJ125" s="89" t="s">
        <v>4775</v>
      </c>
      <c r="AK125" s="89" t="s">
        <v>28</v>
      </c>
      <c r="AL125" s="89" t="s">
        <v>28</v>
      </c>
      <c r="AM125" s="89" t="s">
        <v>28</v>
      </c>
      <c r="AN125" s="89" t="s">
        <v>28</v>
      </c>
      <c r="AO125" s="70" t="s">
        <v>28</v>
      </c>
    </row>
    <row r="126" spans="1:41" s="90" customFormat="1" ht="42" x14ac:dyDescent="0.25">
      <c r="A126" s="64">
        <v>125</v>
      </c>
      <c r="B126" s="79">
        <v>56540460012</v>
      </c>
      <c r="C126" s="70" t="s">
        <v>3</v>
      </c>
      <c r="D126" s="86" t="s">
        <v>5125</v>
      </c>
      <c r="E126" s="86" t="s">
        <v>5126</v>
      </c>
      <c r="F126" s="86" t="s">
        <v>5127</v>
      </c>
      <c r="G126" s="70" t="s">
        <v>3721</v>
      </c>
      <c r="H126" s="70" t="s">
        <v>3879</v>
      </c>
      <c r="I126" s="70">
        <f t="shared" ref="I126:I189" si="99">IF(ISBLANK(J126),"",INDEX(FACULTY_CODE,MATCH(J126,FACULTY_NAME_EN,0)))</f>
        <v>11300000</v>
      </c>
      <c r="J126" s="70" t="s">
        <v>36</v>
      </c>
      <c r="K126" s="70" t="str">
        <f t="shared" ref="K126:K189" si="100">IF(ISBLANK(L126),"",INDEX(DEPARTMENT_CODE,MATCH(L126,DEPT_NAME_EN,0)))</f>
        <v>N/A</v>
      </c>
      <c r="L126" s="70" t="s">
        <v>28</v>
      </c>
      <c r="M126" s="70" t="str">
        <f t="shared" ref="M126:M189" si="101">IF(ISBLANK(N126),"",INDEX(Program_Code,MATCH(N126,Program_Name_En,0)))</f>
        <v>2543003</v>
      </c>
      <c r="N126" s="70" t="s">
        <v>3565</v>
      </c>
      <c r="O126" s="70">
        <f t="shared" ref="O126:O189" si="102">IF(ISBLANK(P126),"",INDEX(FOS_Code,MATCH(P126,FOS_Name_En,0)))</f>
        <v>11300002</v>
      </c>
      <c r="P126" s="70" t="s">
        <v>2524</v>
      </c>
      <c r="Q126" s="70" t="str">
        <f t="shared" ref="Q126:Q189" si="103">IF(ISBLANK(R126),"",INDEX(Program_Project_Code,MATCH(R126,Program_Project_Name,0)))</f>
        <v>25540409</v>
      </c>
      <c r="R126" s="70" t="s">
        <v>2763</v>
      </c>
      <c r="S126" s="70" t="s">
        <v>28</v>
      </c>
      <c r="T126" s="70" t="s">
        <v>5123</v>
      </c>
      <c r="U126" s="70" t="str">
        <f t="shared" ref="U126:U189" si="104">IF(ISBLANK(V126),"",INDEX(Country_Code,MATCH(V126,Country_Name,0)))</f>
        <v>360</v>
      </c>
      <c r="V126" s="70" t="s">
        <v>1759</v>
      </c>
      <c r="W126" s="70" t="str">
        <f t="shared" ref="W126:W189" si="105">IF(ISBLANK(V126),"",INDEX(Continents,MATCH(V126,Country_Name,0)))</f>
        <v>Asia</v>
      </c>
      <c r="X126" s="87" t="s">
        <v>28</v>
      </c>
      <c r="Y126" s="70" t="s">
        <v>28</v>
      </c>
      <c r="Z126" s="70" t="s">
        <v>28</v>
      </c>
      <c r="AA126" s="70" t="s">
        <v>13</v>
      </c>
      <c r="AB126" s="86" t="s">
        <v>5128</v>
      </c>
      <c r="AC126" s="70" t="s">
        <v>28</v>
      </c>
      <c r="AD126" s="88">
        <v>41487</v>
      </c>
      <c r="AE126" s="89" t="s">
        <v>3844</v>
      </c>
      <c r="AF126" s="88">
        <v>41630</v>
      </c>
      <c r="AG126" s="89" t="s">
        <v>3844</v>
      </c>
      <c r="AH126" s="70" t="s">
        <v>28</v>
      </c>
      <c r="AI126" s="79" t="s">
        <v>5020</v>
      </c>
      <c r="AJ126" s="89" t="s">
        <v>4775</v>
      </c>
      <c r="AK126" s="89" t="s">
        <v>28</v>
      </c>
      <c r="AL126" s="89" t="s">
        <v>28</v>
      </c>
      <c r="AM126" s="89" t="s">
        <v>28</v>
      </c>
      <c r="AN126" s="89" t="s">
        <v>28</v>
      </c>
      <c r="AO126" s="70" t="s">
        <v>28</v>
      </c>
    </row>
    <row r="127" spans="1:41" s="90" customFormat="1" ht="42" x14ac:dyDescent="0.25">
      <c r="A127" s="64">
        <v>126</v>
      </c>
      <c r="B127" s="79">
        <v>56540460013</v>
      </c>
      <c r="C127" s="70" t="s">
        <v>17</v>
      </c>
      <c r="D127" s="86" t="s">
        <v>5129</v>
      </c>
      <c r="E127" s="86" t="s">
        <v>28</v>
      </c>
      <c r="F127" s="86" t="s">
        <v>5130</v>
      </c>
      <c r="G127" s="70" t="s">
        <v>3721</v>
      </c>
      <c r="H127" s="70" t="s">
        <v>3879</v>
      </c>
      <c r="I127" s="70">
        <f t="shared" si="99"/>
        <v>11300000</v>
      </c>
      <c r="J127" s="70" t="s">
        <v>36</v>
      </c>
      <c r="K127" s="70" t="str">
        <f t="shared" si="100"/>
        <v>N/A</v>
      </c>
      <c r="L127" s="70" t="s">
        <v>28</v>
      </c>
      <c r="M127" s="70" t="str">
        <f t="shared" si="101"/>
        <v>2543003</v>
      </c>
      <c r="N127" s="70" t="s">
        <v>3565</v>
      </c>
      <c r="O127" s="70">
        <f t="shared" si="102"/>
        <v>11300002</v>
      </c>
      <c r="P127" s="70" t="s">
        <v>2524</v>
      </c>
      <c r="Q127" s="70" t="str">
        <f t="shared" si="103"/>
        <v>25540409</v>
      </c>
      <c r="R127" s="70" t="s">
        <v>2763</v>
      </c>
      <c r="S127" s="70" t="s">
        <v>28</v>
      </c>
      <c r="T127" s="70" t="s">
        <v>5123</v>
      </c>
      <c r="U127" s="70" t="str">
        <f t="shared" si="104"/>
        <v>360</v>
      </c>
      <c r="V127" s="70" t="s">
        <v>1759</v>
      </c>
      <c r="W127" s="70" t="str">
        <f t="shared" si="105"/>
        <v>Asia</v>
      </c>
      <c r="X127" s="87" t="s">
        <v>28</v>
      </c>
      <c r="Y127" s="70" t="s">
        <v>28</v>
      </c>
      <c r="Z127" s="70" t="s">
        <v>28</v>
      </c>
      <c r="AA127" s="70" t="s">
        <v>13</v>
      </c>
      <c r="AB127" s="86" t="s">
        <v>5131</v>
      </c>
      <c r="AC127" s="70" t="s">
        <v>28</v>
      </c>
      <c r="AD127" s="88">
        <v>41487</v>
      </c>
      <c r="AE127" s="89" t="s">
        <v>3844</v>
      </c>
      <c r="AF127" s="88">
        <v>41630</v>
      </c>
      <c r="AG127" s="89" t="s">
        <v>3844</v>
      </c>
      <c r="AH127" s="70" t="s">
        <v>28</v>
      </c>
      <c r="AI127" s="79" t="s">
        <v>5020</v>
      </c>
      <c r="AJ127" s="89" t="s">
        <v>4775</v>
      </c>
      <c r="AK127" s="89" t="s">
        <v>28</v>
      </c>
      <c r="AL127" s="89" t="s">
        <v>28</v>
      </c>
      <c r="AM127" s="89" t="s">
        <v>28</v>
      </c>
      <c r="AN127" s="89" t="s">
        <v>28</v>
      </c>
      <c r="AO127" s="70" t="s">
        <v>28</v>
      </c>
    </row>
    <row r="128" spans="1:41" s="90" customFormat="1" ht="42" x14ac:dyDescent="0.25">
      <c r="A128" s="64">
        <v>127</v>
      </c>
      <c r="B128" s="79">
        <v>56540460014</v>
      </c>
      <c r="C128" s="70" t="s">
        <v>17</v>
      </c>
      <c r="D128" s="86" t="s">
        <v>5132</v>
      </c>
      <c r="E128" s="86" t="s">
        <v>5133</v>
      </c>
      <c r="F128" s="86" t="s">
        <v>5134</v>
      </c>
      <c r="G128" s="70" t="s">
        <v>3721</v>
      </c>
      <c r="H128" s="70" t="s">
        <v>3879</v>
      </c>
      <c r="I128" s="70">
        <f t="shared" si="99"/>
        <v>11300000</v>
      </c>
      <c r="J128" s="70" t="s">
        <v>36</v>
      </c>
      <c r="K128" s="70" t="str">
        <f t="shared" si="100"/>
        <v>N/A</v>
      </c>
      <c r="L128" s="70" t="s">
        <v>28</v>
      </c>
      <c r="M128" s="70" t="str">
        <f t="shared" si="101"/>
        <v>2543003</v>
      </c>
      <c r="N128" s="70" t="s">
        <v>3565</v>
      </c>
      <c r="O128" s="70">
        <f t="shared" si="102"/>
        <v>11300002</v>
      </c>
      <c r="P128" s="70" t="s">
        <v>2524</v>
      </c>
      <c r="Q128" s="70" t="str">
        <f t="shared" si="103"/>
        <v>25540409</v>
      </c>
      <c r="R128" s="70" t="s">
        <v>2763</v>
      </c>
      <c r="S128" s="70" t="s">
        <v>28</v>
      </c>
      <c r="T128" s="70" t="s">
        <v>5123</v>
      </c>
      <c r="U128" s="70" t="str">
        <f t="shared" si="104"/>
        <v>360</v>
      </c>
      <c r="V128" s="70" t="s">
        <v>1759</v>
      </c>
      <c r="W128" s="70" t="str">
        <f t="shared" si="105"/>
        <v>Asia</v>
      </c>
      <c r="X128" s="87" t="s">
        <v>28</v>
      </c>
      <c r="Y128" s="70" t="s">
        <v>28</v>
      </c>
      <c r="Z128" s="70" t="s">
        <v>28</v>
      </c>
      <c r="AA128" s="70" t="s">
        <v>13</v>
      </c>
      <c r="AB128" s="86" t="s">
        <v>5135</v>
      </c>
      <c r="AC128" s="70" t="s">
        <v>28</v>
      </c>
      <c r="AD128" s="88">
        <v>41487</v>
      </c>
      <c r="AE128" s="89" t="s">
        <v>3844</v>
      </c>
      <c r="AF128" s="88">
        <v>41630</v>
      </c>
      <c r="AG128" s="89" t="s">
        <v>3844</v>
      </c>
      <c r="AH128" s="70" t="s">
        <v>28</v>
      </c>
      <c r="AI128" s="79" t="s">
        <v>5020</v>
      </c>
      <c r="AJ128" s="89" t="s">
        <v>4775</v>
      </c>
      <c r="AK128" s="89" t="s">
        <v>28</v>
      </c>
      <c r="AL128" s="89" t="s">
        <v>28</v>
      </c>
      <c r="AM128" s="89" t="s">
        <v>28</v>
      </c>
      <c r="AN128" s="89" t="s">
        <v>28</v>
      </c>
      <c r="AO128" s="70" t="s">
        <v>28</v>
      </c>
    </row>
    <row r="129" spans="1:41" s="90" customFormat="1" ht="42" x14ac:dyDescent="0.25">
      <c r="A129" s="64">
        <v>128</v>
      </c>
      <c r="B129" s="79">
        <v>56540460015</v>
      </c>
      <c r="C129" s="70" t="s">
        <v>3</v>
      </c>
      <c r="D129" s="86" t="s">
        <v>5136</v>
      </c>
      <c r="E129" s="86" t="s">
        <v>28</v>
      </c>
      <c r="F129" s="86" t="s">
        <v>5137</v>
      </c>
      <c r="G129" s="70" t="s">
        <v>3721</v>
      </c>
      <c r="H129" s="70" t="s">
        <v>3879</v>
      </c>
      <c r="I129" s="70">
        <f t="shared" si="99"/>
        <v>11300000</v>
      </c>
      <c r="J129" s="70" t="s">
        <v>36</v>
      </c>
      <c r="K129" s="70" t="str">
        <f t="shared" si="100"/>
        <v>N/A</v>
      </c>
      <c r="L129" s="70" t="s">
        <v>28</v>
      </c>
      <c r="M129" s="70" t="str">
        <f t="shared" si="101"/>
        <v>2543003</v>
      </c>
      <c r="N129" s="70" t="s">
        <v>3565</v>
      </c>
      <c r="O129" s="70">
        <f t="shared" si="102"/>
        <v>11300002</v>
      </c>
      <c r="P129" s="70" t="s">
        <v>2524</v>
      </c>
      <c r="Q129" s="70" t="str">
        <f t="shared" si="103"/>
        <v>25540409</v>
      </c>
      <c r="R129" s="70" t="s">
        <v>2763</v>
      </c>
      <c r="S129" s="70" t="s">
        <v>28</v>
      </c>
      <c r="T129" s="70" t="s">
        <v>5123</v>
      </c>
      <c r="U129" s="70" t="str">
        <f t="shared" si="104"/>
        <v>360</v>
      </c>
      <c r="V129" s="70" t="s">
        <v>1759</v>
      </c>
      <c r="W129" s="70" t="str">
        <f t="shared" si="105"/>
        <v>Asia</v>
      </c>
      <c r="X129" s="87" t="s">
        <v>28</v>
      </c>
      <c r="Y129" s="70" t="s">
        <v>28</v>
      </c>
      <c r="Z129" s="70" t="s">
        <v>28</v>
      </c>
      <c r="AA129" s="70" t="s">
        <v>13</v>
      </c>
      <c r="AB129" s="86" t="s">
        <v>5138</v>
      </c>
      <c r="AC129" s="70" t="s">
        <v>28</v>
      </c>
      <c r="AD129" s="88">
        <v>41480</v>
      </c>
      <c r="AE129" s="89" t="s">
        <v>3844</v>
      </c>
      <c r="AF129" s="88">
        <v>41630</v>
      </c>
      <c r="AG129" s="89" t="s">
        <v>3844</v>
      </c>
      <c r="AH129" s="70" t="s">
        <v>28</v>
      </c>
      <c r="AI129" s="79" t="s">
        <v>5020</v>
      </c>
      <c r="AJ129" s="89" t="s">
        <v>4775</v>
      </c>
      <c r="AK129" s="89" t="s">
        <v>28</v>
      </c>
      <c r="AL129" s="89" t="s">
        <v>28</v>
      </c>
      <c r="AM129" s="89" t="s">
        <v>28</v>
      </c>
      <c r="AN129" s="89" t="s">
        <v>28</v>
      </c>
      <c r="AO129" s="70" t="s">
        <v>28</v>
      </c>
    </row>
    <row r="130" spans="1:41" s="90" customFormat="1" ht="42" x14ac:dyDescent="0.25">
      <c r="A130" s="64">
        <v>129</v>
      </c>
      <c r="B130" s="79">
        <v>56540460016</v>
      </c>
      <c r="C130" s="70" t="s">
        <v>3</v>
      </c>
      <c r="D130" s="86" t="s">
        <v>5139</v>
      </c>
      <c r="E130" s="86" t="s">
        <v>5140</v>
      </c>
      <c r="F130" s="86" t="s">
        <v>5141</v>
      </c>
      <c r="G130" s="70" t="s">
        <v>3721</v>
      </c>
      <c r="H130" s="70" t="s">
        <v>3879</v>
      </c>
      <c r="I130" s="70">
        <f t="shared" si="99"/>
        <v>11300000</v>
      </c>
      <c r="J130" s="70" t="s">
        <v>36</v>
      </c>
      <c r="K130" s="70" t="str">
        <f t="shared" si="100"/>
        <v>N/A</v>
      </c>
      <c r="L130" s="70" t="s">
        <v>28</v>
      </c>
      <c r="M130" s="70" t="str">
        <f t="shared" si="101"/>
        <v>2543003</v>
      </c>
      <c r="N130" s="70" t="s">
        <v>3565</v>
      </c>
      <c r="O130" s="70">
        <f t="shared" si="102"/>
        <v>11300002</v>
      </c>
      <c r="P130" s="70" t="s">
        <v>2524</v>
      </c>
      <c r="Q130" s="70" t="str">
        <f t="shared" si="103"/>
        <v>25540409</v>
      </c>
      <c r="R130" s="70" t="s">
        <v>2763</v>
      </c>
      <c r="S130" s="70" t="s">
        <v>28</v>
      </c>
      <c r="T130" s="70" t="s">
        <v>5123</v>
      </c>
      <c r="U130" s="70" t="str">
        <f t="shared" si="104"/>
        <v>360</v>
      </c>
      <c r="V130" s="70" t="s">
        <v>1759</v>
      </c>
      <c r="W130" s="70" t="str">
        <f t="shared" si="105"/>
        <v>Asia</v>
      </c>
      <c r="X130" s="87" t="s">
        <v>28</v>
      </c>
      <c r="Y130" s="70" t="s">
        <v>28</v>
      </c>
      <c r="Z130" s="70" t="s">
        <v>28</v>
      </c>
      <c r="AA130" s="70" t="s">
        <v>13</v>
      </c>
      <c r="AB130" s="86" t="s">
        <v>5142</v>
      </c>
      <c r="AC130" s="70" t="s">
        <v>28</v>
      </c>
      <c r="AD130" s="88">
        <v>41487</v>
      </c>
      <c r="AE130" s="89" t="s">
        <v>3844</v>
      </c>
      <c r="AF130" s="88">
        <v>41630</v>
      </c>
      <c r="AG130" s="89" t="s">
        <v>3844</v>
      </c>
      <c r="AH130" s="70" t="s">
        <v>28</v>
      </c>
      <c r="AI130" s="79" t="s">
        <v>5020</v>
      </c>
      <c r="AJ130" s="89" t="s">
        <v>4775</v>
      </c>
      <c r="AK130" s="89" t="s">
        <v>28</v>
      </c>
      <c r="AL130" s="89" t="s">
        <v>28</v>
      </c>
      <c r="AM130" s="89" t="s">
        <v>28</v>
      </c>
      <c r="AN130" s="89" t="s">
        <v>28</v>
      </c>
      <c r="AO130" s="70" t="s">
        <v>28</v>
      </c>
    </row>
    <row r="131" spans="1:41" s="90" customFormat="1" ht="42" x14ac:dyDescent="0.25">
      <c r="A131" s="64">
        <v>130</v>
      </c>
      <c r="B131" s="79">
        <v>56540460017</v>
      </c>
      <c r="C131" s="70" t="s">
        <v>17</v>
      </c>
      <c r="D131" s="86" t="s">
        <v>5143</v>
      </c>
      <c r="E131" s="86" t="s">
        <v>28</v>
      </c>
      <c r="F131" s="86" t="s">
        <v>28</v>
      </c>
      <c r="G131" s="70" t="s">
        <v>3721</v>
      </c>
      <c r="H131" s="70" t="s">
        <v>3879</v>
      </c>
      <c r="I131" s="70">
        <f t="shared" si="99"/>
        <v>11300000</v>
      </c>
      <c r="J131" s="70" t="s">
        <v>36</v>
      </c>
      <c r="K131" s="70" t="str">
        <f t="shared" si="100"/>
        <v>N/A</v>
      </c>
      <c r="L131" s="70" t="s">
        <v>28</v>
      </c>
      <c r="M131" s="70" t="str">
        <f t="shared" si="101"/>
        <v>2543003</v>
      </c>
      <c r="N131" s="70" t="s">
        <v>3565</v>
      </c>
      <c r="O131" s="70">
        <f t="shared" si="102"/>
        <v>11300002</v>
      </c>
      <c r="P131" s="70" t="s">
        <v>2524</v>
      </c>
      <c r="Q131" s="70" t="str">
        <f t="shared" si="103"/>
        <v>25540409</v>
      </c>
      <c r="R131" s="70" t="s">
        <v>2763</v>
      </c>
      <c r="S131" s="70" t="s">
        <v>28</v>
      </c>
      <c r="T131" s="70" t="s">
        <v>5123</v>
      </c>
      <c r="U131" s="70" t="str">
        <f t="shared" si="104"/>
        <v>360</v>
      </c>
      <c r="V131" s="70" t="s">
        <v>1759</v>
      </c>
      <c r="W131" s="70" t="str">
        <f t="shared" si="105"/>
        <v>Asia</v>
      </c>
      <c r="X131" s="87" t="s">
        <v>28</v>
      </c>
      <c r="Y131" s="70" t="s">
        <v>28</v>
      </c>
      <c r="Z131" s="70" t="s">
        <v>28</v>
      </c>
      <c r="AA131" s="70" t="s">
        <v>13</v>
      </c>
      <c r="AB131" s="86" t="s">
        <v>5144</v>
      </c>
      <c r="AC131" s="70" t="s">
        <v>28</v>
      </c>
      <c r="AD131" s="88">
        <v>41487</v>
      </c>
      <c r="AE131" s="89" t="s">
        <v>3844</v>
      </c>
      <c r="AF131" s="88">
        <v>41630</v>
      </c>
      <c r="AG131" s="89" t="s">
        <v>3844</v>
      </c>
      <c r="AH131" s="70" t="s">
        <v>28</v>
      </c>
      <c r="AI131" s="79" t="s">
        <v>5020</v>
      </c>
      <c r="AJ131" s="89" t="s">
        <v>4775</v>
      </c>
      <c r="AK131" s="89" t="s">
        <v>28</v>
      </c>
      <c r="AL131" s="89" t="s">
        <v>28</v>
      </c>
      <c r="AM131" s="89" t="s">
        <v>28</v>
      </c>
      <c r="AN131" s="89" t="s">
        <v>28</v>
      </c>
      <c r="AO131" s="70" t="s">
        <v>28</v>
      </c>
    </row>
    <row r="132" spans="1:41" s="90" customFormat="1" ht="42" x14ac:dyDescent="0.25">
      <c r="A132" s="64">
        <v>131</v>
      </c>
      <c r="B132" s="120">
        <v>56540460018</v>
      </c>
      <c r="C132" s="70" t="s">
        <v>3</v>
      </c>
      <c r="D132" s="86" t="s">
        <v>5145</v>
      </c>
      <c r="E132" s="86" t="s">
        <v>5146</v>
      </c>
      <c r="F132" s="86" t="s">
        <v>5147</v>
      </c>
      <c r="G132" s="70" t="s">
        <v>3721</v>
      </c>
      <c r="H132" s="70" t="s">
        <v>3879</v>
      </c>
      <c r="I132" s="70">
        <f t="shared" si="99"/>
        <v>11300000</v>
      </c>
      <c r="J132" s="70" t="s">
        <v>36</v>
      </c>
      <c r="K132" s="70" t="str">
        <f t="shared" si="100"/>
        <v>N/A</v>
      </c>
      <c r="L132" s="70" t="s">
        <v>28</v>
      </c>
      <c r="M132" s="70" t="str">
        <f t="shared" si="101"/>
        <v>2543003</v>
      </c>
      <c r="N132" s="70" t="s">
        <v>3565</v>
      </c>
      <c r="O132" s="70">
        <f t="shared" si="102"/>
        <v>11300002</v>
      </c>
      <c r="P132" s="70" t="s">
        <v>2524</v>
      </c>
      <c r="Q132" s="70" t="str">
        <f t="shared" si="103"/>
        <v>25540409</v>
      </c>
      <c r="R132" s="70" t="s">
        <v>2763</v>
      </c>
      <c r="S132" s="70" t="s">
        <v>28</v>
      </c>
      <c r="T132" s="70" t="s">
        <v>5123</v>
      </c>
      <c r="U132" s="70" t="str">
        <f t="shared" si="104"/>
        <v>360</v>
      </c>
      <c r="V132" s="70" t="s">
        <v>1759</v>
      </c>
      <c r="W132" s="70" t="str">
        <f t="shared" si="105"/>
        <v>Asia</v>
      </c>
      <c r="X132" s="87" t="s">
        <v>28</v>
      </c>
      <c r="Y132" s="70" t="s">
        <v>28</v>
      </c>
      <c r="Z132" s="70" t="s">
        <v>28</v>
      </c>
      <c r="AA132" s="70" t="s">
        <v>13</v>
      </c>
      <c r="AB132" s="86" t="s">
        <v>5148</v>
      </c>
      <c r="AC132" s="70" t="s">
        <v>28</v>
      </c>
      <c r="AD132" s="88">
        <v>41487</v>
      </c>
      <c r="AE132" s="89" t="s">
        <v>3844</v>
      </c>
      <c r="AF132" s="88">
        <v>41630</v>
      </c>
      <c r="AG132" s="89" t="s">
        <v>3844</v>
      </c>
      <c r="AH132" s="70" t="s">
        <v>28</v>
      </c>
      <c r="AI132" s="79" t="s">
        <v>5020</v>
      </c>
      <c r="AJ132" s="89" t="s">
        <v>4775</v>
      </c>
      <c r="AK132" s="89" t="s">
        <v>28</v>
      </c>
      <c r="AL132" s="89" t="s">
        <v>28</v>
      </c>
      <c r="AM132" s="89" t="s">
        <v>28</v>
      </c>
      <c r="AN132" s="89" t="s">
        <v>28</v>
      </c>
      <c r="AO132" s="70" t="s">
        <v>28</v>
      </c>
    </row>
    <row r="133" spans="1:41" s="90" customFormat="1" ht="42" x14ac:dyDescent="0.25">
      <c r="A133" s="64">
        <v>132</v>
      </c>
      <c r="B133" s="120">
        <v>56540460019</v>
      </c>
      <c r="C133" s="70" t="s">
        <v>17</v>
      </c>
      <c r="D133" s="86" t="s">
        <v>5149</v>
      </c>
      <c r="E133" s="86" t="s">
        <v>28</v>
      </c>
      <c r="F133" s="86" t="s">
        <v>5150</v>
      </c>
      <c r="G133" s="70" t="s">
        <v>3721</v>
      </c>
      <c r="H133" s="70" t="s">
        <v>3879</v>
      </c>
      <c r="I133" s="70">
        <f t="shared" si="99"/>
        <v>11300000</v>
      </c>
      <c r="J133" s="70" t="s">
        <v>36</v>
      </c>
      <c r="K133" s="70" t="str">
        <f t="shared" si="100"/>
        <v>N/A</v>
      </c>
      <c r="L133" s="70" t="s">
        <v>28</v>
      </c>
      <c r="M133" s="70" t="str">
        <f t="shared" si="101"/>
        <v>2543003</v>
      </c>
      <c r="N133" s="70" t="s">
        <v>3565</v>
      </c>
      <c r="O133" s="70">
        <f t="shared" si="102"/>
        <v>11300002</v>
      </c>
      <c r="P133" s="70" t="s">
        <v>2524</v>
      </c>
      <c r="Q133" s="70" t="str">
        <f t="shared" si="103"/>
        <v>25540409</v>
      </c>
      <c r="R133" s="70" t="s">
        <v>2763</v>
      </c>
      <c r="S133" s="70" t="s">
        <v>28</v>
      </c>
      <c r="T133" s="70" t="s">
        <v>5123</v>
      </c>
      <c r="U133" s="70" t="str">
        <f t="shared" si="104"/>
        <v>360</v>
      </c>
      <c r="V133" s="70" t="s">
        <v>1759</v>
      </c>
      <c r="W133" s="70" t="str">
        <f t="shared" si="105"/>
        <v>Asia</v>
      </c>
      <c r="X133" s="87" t="s">
        <v>28</v>
      </c>
      <c r="Y133" s="70" t="s">
        <v>28</v>
      </c>
      <c r="Z133" s="70" t="s">
        <v>28</v>
      </c>
      <c r="AA133" s="70" t="s">
        <v>13</v>
      </c>
      <c r="AB133" s="86" t="s">
        <v>5151</v>
      </c>
      <c r="AC133" s="70" t="s">
        <v>28</v>
      </c>
      <c r="AD133" s="88">
        <v>41487</v>
      </c>
      <c r="AE133" s="89" t="s">
        <v>3844</v>
      </c>
      <c r="AF133" s="88">
        <v>41630</v>
      </c>
      <c r="AG133" s="89" t="s">
        <v>3844</v>
      </c>
      <c r="AH133" s="70" t="s">
        <v>28</v>
      </c>
      <c r="AI133" s="79" t="s">
        <v>5020</v>
      </c>
      <c r="AJ133" s="89" t="s">
        <v>4775</v>
      </c>
      <c r="AK133" s="89" t="s">
        <v>28</v>
      </c>
      <c r="AL133" s="89" t="s">
        <v>28</v>
      </c>
      <c r="AM133" s="89" t="s">
        <v>28</v>
      </c>
      <c r="AN133" s="89" t="s">
        <v>28</v>
      </c>
      <c r="AO133" s="70" t="s">
        <v>28</v>
      </c>
    </row>
    <row r="134" spans="1:41" s="90" customFormat="1" ht="63" x14ac:dyDescent="0.25">
      <c r="A134" s="64">
        <v>133</v>
      </c>
      <c r="B134" s="79">
        <v>56540460020</v>
      </c>
      <c r="C134" s="70" t="s">
        <v>17</v>
      </c>
      <c r="D134" s="86" t="s">
        <v>5152</v>
      </c>
      <c r="E134" s="86" t="s">
        <v>5153</v>
      </c>
      <c r="F134" s="86" t="s">
        <v>5154</v>
      </c>
      <c r="G134" s="70" t="s">
        <v>3721</v>
      </c>
      <c r="H134" s="70" t="s">
        <v>3879</v>
      </c>
      <c r="I134" s="70">
        <f t="shared" si="99"/>
        <v>10700000</v>
      </c>
      <c r="J134" s="70" t="s">
        <v>71</v>
      </c>
      <c r="K134" s="70">
        <f t="shared" si="100"/>
        <v>10712000</v>
      </c>
      <c r="L134" s="70" t="s">
        <v>126</v>
      </c>
      <c r="M134" s="70" t="str">
        <f t="shared" si="101"/>
        <v>2544002</v>
      </c>
      <c r="N134" s="70" t="s">
        <v>3508</v>
      </c>
      <c r="O134" s="70">
        <f t="shared" si="102"/>
        <v>11300002</v>
      </c>
      <c r="P134" s="70" t="s">
        <v>2524</v>
      </c>
      <c r="Q134" s="70" t="str">
        <f t="shared" si="103"/>
        <v>25540160</v>
      </c>
      <c r="R134" s="70" t="s">
        <v>2765</v>
      </c>
      <c r="S134" s="70" t="s">
        <v>28</v>
      </c>
      <c r="T134" s="70" t="s">
        <v>5105</v>
      </c>
      <c r="U134" s="70" t="str">
        <f t="shared" si="104"/>
        <v>246</v>
      </c>
      <c r="V134" s="70" t="s">
        <v>1698</v>
      </c>
      <c r="W134" s="70" t="str">
        <f t="shared" si="105"/>
        <v>Europe</v>
      </c>
      <c r="X134" s="87" t="s">
        <v>28</v>
      </c>
      <c r="Y134" s="70" t="s">
        <v>28</v>
      </c>
      <c r="Z134" s="70" t="s">
        <v>28</v>
      </c>
      <c r="AA134" s="70" t="s">
        <v>2359</v>
      </c>
      <c r="AB134" s="86" t="s">
        <v>5155</v>
      </c>
      <c r="AC134" s="70" t="s">
        <v>28</v>
      </c>
      <c r="AD134" s="88">
        <v>41487</v>
      </c>
      <c r="AE134" s="89" t="s">
        <v>3844</v>
      </c>
      <c r="AF134" s="88">
        <v>41630</v>
      </c>
      <c r="AG134" s="89" t="s">
        <v>3844</v>
      </c>
      <c r="AH134" s="70" t="s">
        <v>28</v>
      </c>
      <c r="AI134" s="79" t="s">
        <v>5020</v>
      </c>
      <c r="AJ134" s="89" t="s">
        <v>4775</v>
      </c>
      <c r="AK134" s="89" t="s">
        <v>28</v>
      </c>
      <c r="AL134" s="89" t="s">
        <v>28</v>
      </c>
      <c r="AM134" s="89" t="s">
        <v>28</v>
      </c>
      <c r="AN134" s="89" t="s">
        <v>28</v>
      </c>
      <c r="AO134" s="70" t="s">
        <v>28</v>
      </c>
    </row>
    <row r="135" spans="1:41" s="90" customFormat="1" ht="63" x14ac:dyDescent="0.25">
      <c r="A135" s="64">
        <v>134</v>
      </c>
      <c r="B135" s="79">
        <v>56540460021</v>
      </c>
      <c r="C135" s="70" t="s">
        <v>3</v>
      </c>
      <c r="D135" s="86" t="s">
        <v>5156</v>
      </c>
      <c r="E135" s="86" t="s">
        <v>5157</v>
      </c>
      <c r="F135" s="86" t="s">
        <v>5158</v>
      </c>
      <c r="G135" s="70" t="s">
        <v>3721</v>
      </c>
      <c r="H135" s="70" t="s">
        <v>3879</v>
      </c>
      <c r="I135" s="70">
        <f t="shared" si="99"/>
        <v>10700000</v>
      </c>
      <c r="J135" s="70" t="s">
        <v>71</v>
      </c>
      <c r="K135" s="70">
        <f t="shared" si="100"/>
        <v>10712000</v>
      </c>
      <c r="L135" s="70" t="s">
        <v>126</v>
      </c>
      <c r="M135" s="70" t="str">
        <f t="shared" si="101"/>
        <v>2544002</v>
      </c>
      <c r="N135" s="70" t="s">
        <v>3508</v>
      </c>
      <c r="O135" s="70">
        <f t="shared" si="102"/>
        <v>11300002</v>
      </c>
      <c r="P135" s="70" t="s">
        <v>2524</v>
      </c>
      <c r="Q135" s="70" t="str">
        <f t="shared" si="103"/>
        <v>25540160</v>
      </c>
      <c r="R135" s="70" t="s">
        <v>2765</v>
      </c>
      <c r="S135" s="70" t="s">
        <v>28</v>
      </c>
      <c r="T135" s="70" t="s">
        <v>5105</v>
      </c>
      <c r="U135" s="70" t="str">
        <f t="shared" si="104"/>
        <v>246</v>
      </c>
      <c r="V135" s="70" t="s">
        <v>1698</v>
      </c>
      <c r="W135" s="70" t="str">
        <f t="shared" si="105"/>
        <v>Europe</v>
      </c>
      <c r="X135" s="87" t="s">
        <v>28</v>
      </c>
      <c r="Y135" s="70" t="s">
        <v>28</v>
      </c>
      <c r="Z135" s="70" t="s">
        <v>28</v>
      </c>
      <c r="AA135" s="70" t="s">
        <v>2359</v>
      </c>
      <c r="AB135" s="86" t="s">
        <v>5159</v>
      </c>
      <c r="AC135" s="70" t="s">
        <v>28</v>
      </c>
      <c r="AD135" s="88">
        <v>41487</v>
      </c>
      <c r="AE135" s="89" t="s">
        <v>3844</v>
      </c>
      <c r="AF135" s="88">
        <v>41630</v>
      </c>
      <c r="AG135" s="89" t="s">
        <v>3844</v>
      </c>
      <c r="AH135" s="70" t="s">
        <v>28</v>
      </c>
      <c r="AI135" s="79" t="s">
        <v>5020</v>
      </c>
      <c r="AJ135" s="89" t="s">
        <v>4775</v>
      </c>
      <c r="AK135" s="89" t="s">
        <v>28</v>
      </c>
      <c r="AL135" s="89" t="s">
        <v>28</v>
      </c>
      <c r="AM135" s="89" t="s">
        <v>28</v>
      </c>
      <c r="AN135" s="89" t="s">
        <v>28</v>
      </c>
      <c r="AO135" s="70" t="s">
        <v>28</v>
      </c>
    </row>
    <row r="136" spans="1:41" s="90" customFormat="1" ht="42" x14ac:dyDescent="0.25">
      <c r="A136" s="64">
        <v>135</v>
      </c>
      <c r="B136" s="120" t="s">
        <v>5160</v>
      </c>
      <c r="C136" s="70" t="s">
        <v>3</v>
      </c>
      <c r="D136" s="86" t="s">
        <v>5161</v>
      </c>
      <c r="E136" s="86" t="s">
        <v>5162</v>
      </c>
      <c r="F136" s="86" t="s">
        <v>5163</v>
      </c>
      <c r="G136" s="70" t="s">
        <v>3721</v>
      </c>
      <c r="H136" s="70" t="s">
        <v>3879</v>
      </c>
      <c r="I136" s="70">
        <f t="shared" si="99"/>
        <v>10700000</v>
      </c>
      <c r="J136" s="70" t="s">
        <v>71</v>
      </c>
      <c r="K136" s="70">
        <f t="shared" si="100"/>
        <v>10710000</v>
      </c>
      <c r="L136" s="70" t="s">
        <v>122</v>
      </c>
      <c r="M136" s="70" t="str">
        <f t="shared" si="101"/>
        <v>2553003</v>
      </c>
      <c r="N136" s="70" t="s">
        <v>3466</v>
      </c>
      <c r="O136" s="70">
        <f t="shared" si="102"/>
        <v>10712022</v>
      </c>
      <c r="P136" s="70" t="s">
        <v>2552</v>
      </c>
      <c r="Q136" s="70" t="str">
        <f t="shared" si="103"/>
        <v>25540166</v>
      </c>
      <c r="R136" s="70" t="s">
        <v>2888</v>
      </c>
      <c r="S136" s="70" t="s">
        <v>28</v>
      </c>
      <c r="T136" s="70" t="s">
        <v>5164</v>
      </c>
      <c r="U136" s="70" t="str">
        <f t="shared" si="104"/>
        <v>360</v>
      </c>
      <c r="V136" s="70" t="s">
        <v>1759</v>
      </c>
      <c r="W136" s="70" t="str">
        <f t="shared" si="105"/>
        <v>Asia</v>
      </c>
      <c r="X136" s="87" t="s">
        <v>28</v>
      </c>
      <c r="Y136" s="70" t="s">
        <v>28</v>
      </c>
      <c r="Z136" s="70" t="s">
        <v>28</v>
      </c>
      <c r="AA136" s="70" t="s">
        <v>13</v>
      </c>
      <c r="AB136" s="86" t="s">
        <v>5165</v>
      </c>
      <c r="AC136" s="70" t="s">
        <v>28</v>
      </c>
      <c r="AD136" s="88">
        <v>41487</v>
      </c>
      <c r="AE136" s="89" t="s">
        <v>3844</v>
      </c>
      <c r="AF136" s="88">
        <v>41630</v>
      </c>
      <c r="AG136" s="89" t="s">
        <v>3844</v>
      </c>
      <c r="AH136" s="70" t="s">
        <v>28</v>
      </c>
      <c r="AI136" s="79" t="s">
        <v>5020</v>
      </c>
      <c r="AJ136" s="89" t="s">
        <v>4775</v>
      </c>
      <c r="AK136" s="89" t="s">
        <v>28</v>
      </c>
      <c r="AL136" s="89" t="s">
        <v>28</v>
      </c>
      <c r="AM136" s="89" t="s">
        <v>28</v>
      </c>
      <c r="AN136" s="89" t="s">
        <v>28</v>
      </c>
      <c r="AO136" s="70" t="s">
        <v>28</v>
      </c>
    </row>
    <row r="137" spans="1:41" s="90" customFormat="1" ht="42" x14ac:dyDescent="0.25">
      <c r="A137" s="64">
        <v>136</v>
      </c>
      <c r="B137" s="120" t="s">
        <v>5166</v>
      </c>
      <c r="C137" s="70" t="s">
        <v>3</v>
      </c>
      <c r="D137" s="86" t="s">
        <v>5167</v>
      </c>
      <c r="E137" s="86" t="s">
        <v>5168</v>
      </c>
      <c r="F137" s="86" t="s">
        <v>5169</v>
      </c>
      <c r="G137" s="70" t="s">
        <v>3721</v>
      </c>
      <c r="H137" s="70" t="s">
        <v>3879</v>
      </c>
      <c r="I137" s="70">
        <f t="shared" si="99"/>
        <v>10700000</v>
      </c>
      <c r="J137" s="70" t="s">
        <v>71</v>
      </c>
      <c r="K137" s="70">
        <f t="shared" si="100"/>
        <v>10704000</v>
      </c>
      <c r="L137" s="70" t="s">
        <v>110</v>
      </c>
      <c r="M137" s="70" t="str">
        <f t="shared" si="101"/>
        <v>2543004</v>
      </c>
      <c r="N137" s="70" t="s">
        <v>3568</v>
      </c>
      <c r="O137" s="70">
        <f t="shared" si="102"/>
        <v>10704005</v>
      </c>
      <c r="P137" s="70" t="s">
        <v>2517</v>
      </c>
      <c r="Q137" s="70" t="str">
        <f t="shared" si="103"/>
        <v>25540159</v>
      </c>
      <c r="R137" s="70" t="s">
        <v>2801</v>
      </c>
      <c r="S137" s="70" t="s">
        <v>28</v>
      </c>
      <c r="T137" s="70" t="s">
        <v>5164</v>
      </c>
      <c r="U137" s="70" t="str">
        <f t="shared" si="104"/>
        <v>360</v>
      </c>
      <c r="V137" s="70" t="s">
        <v>1759</v>
      </c>
      <c r="W137" s="70" t="str">
        <f t="shared" si="105"/>
        <v>Asia</v>
      </c>
      <c r="X137" s="87" t="s">
        <v>28</v>
      </c>
      <c r="Y137" s="70" t="s">
        <v>28</v>
      </c>
      <c r="Z137" s="70" t="s">
        <v>28</v>
      </c>
      <c r="AA137" s="70" t="s">
        <v>13</v>
      </c>
      <c r="AB137" s="86" t="s">
        <v>5170</v>
      </c>
      <c r="AC137" s="70" t="s">
        <v>28</v>
      </c>
      <c r="AD137" s="88">
        <v>41487</v>
      </c>
      <c r="AE137" s="89" t="s">
        <v>3844</v>
      </c>
      <c r="AF137" s="88">
        <v>41630</v>
      </c>
      <c r="AG137" s="89" t="s">
        <v>3844</v>
      </c>
      <c r="AH137" s="70" t="s">
        <v>28</v>
      </c>
      <c r="AI137" s="79" t="s">
        <v>5020</v>
      </c>
      <c r="AJ137" s="89" t="s">
        <v>4775</v>
      </c>
      <c r="AK137" s="89" t="s">
        <v>28</v>
      </c>
      <c r="AL137" s="89" t="s">
        <v>28</v>
      </c>
      <c r="AM137" s="89" t="s">
        <v>28</v>
      </c>
      <c r="AN137" s="89" t="s">
        <v>28</v>
      </c>
      <c r="AO137" s="70" t="s">
        <v>28</v>
      </c>
    </row>
    <row r="138" spans="1:41" s="90" customFormat="1" ht="42" x14ac:dyDescent="0.25">
      <c r="A138" s="64">
        <v>137</v>
      </c>
      <c r="B138" s="120">
        <v>56540460025</v>
      </c>
      <c r="C138" s="70" t="s">
        <v>17</v>
      </c>
      <c r="D138" s="86" t="s">
        <v>5171</v>
      </c>
      <c r="E138" s="86" t="s">
        <v>28</v>
      </c>
      <c r="F138" s="86" t="s">
        <v>5172</v>
      </c>
      <c r="G138" s="70" t="s">
        <v>3721</v>
      </c>
      <c r="H138" s="70" t="s">
        <v>3879</v>
      </c>
      <c r="I138" s="70">
        <f t="shared" si="99"/>
        <v>10700000</v>
      </c>
      <c r="J138" s="70" t="s">
        <v>71</v>
      </c>
      <c r="K138" s="70">
        <f t="shared" si="100"/>
        <v>10702000</v>
      </c>
      <c r="L138" s="70" t="s">
        <v>106</v>
      </c>
      <c r="M138" s="70" t="str">
        <f t="shared" si="101"/>
        <v>2514001</v>
      </c>
      <c r="N138" s="70" t="s">
        <v>3549</v>
      </c>
      <c r="O138" s="70">
        <f t="shared" si="102"/>
        <v>10702002</v>
      </c>
      <c r="P138" s="70" t="s">
        <v>2584</v>
      </c>
      <c r="Q138" s="70" t="str">
        <f t="shared" si="103"/>
        <v>25540016</v>
      </c>
      <c r="R138" s="70" t="s">
        <v>3038</v>
      </c>
      <c r="S138" s="70" t="s">
        <v>28</v>
      </c>
      <c r="T138" s="70" t="s">
        <v>3911</v>
      </c>
      <c r="U138" s="70" t="str">
        <f t="shared" si="104"/>
        <v>392</v>
      </c>
      <c r="V138" s="70" t="s">
        <v>37</v>
      </c>
      <c r="W138" s="70" t="str">
        <f t="shared" si="105"/>
        <v>Asia</v>
      </c>
      <c r="X138" s="87" t="s">
        <v>28</v>
      </c>
      <c r="Y138" s="70" t="s">
        <v>28</v>
      </c>
      <c r="Z138" s="70" t="s">
        <v>28</v>
      </c>
      <c r="AA138" s="70" t="s">
        <v>24</v>
      </c>
      <c r="AB138" s="86" t="s">
        <v>5173</v>
      </c>
      <c r="AC138" s="70" t="s">
        <v>28</v>
      </c>
      <c r="AD138" s="88">
        <v>41491</v>
      </c>
      <c r="AE138" s="89" t="s">
        <v>3844</v>
      </c>
      <c r="AF138" s="88">
        <v>41506</v>
      </c>
      <c r="AG138" s="89" t="s">
        <v>3844</v>
      </c>
      <c r="AH138" s="70" t="s">
        <v>28</v>
      </c>
      <c r="AI138" s="79" t="s">
        <v>5174</v>
      </c>
      <c r="AJ138" s="89" t="s">
        <v>4775</v>
      </c>
      <c r="AK138" s="89" t="s">
        <v>28</v>
      </c>
      <c r="AL138" s="89" t="s">
        <v>28</v>
      </c>
      <c r="AM138" s="89" t="s">
        <v>28</v>
      </c>
      <c r="AN138" s="89" t="s">
        <v>28</v>
      </c>
      <c r="AO138" s="70" t="s">
        <v>28</v>
      </c>
    </row>
    <row r="139" spans="1:41" s="90" customFormat="1" ht="42" x14ac:dyDescent="0.25">
      <c r="A139" s="64">
        <v>138</v>
      </c>
      <c r="B139" s="120">
        <v>56540460026</v>
      </c>
      <c r="C139" s="70" t="s">
        <v>17</v>
      </c>
      <c r="D139" s="86" t="s">
        <v>5175</v>
      </c>
      <c r="E139" s="86" t="s">
        <v>28</v>
      </c>
      <c r="F139" s="86" t="s">
        <v>3914</v>
      </c>
      <c r="G139" s="70" t="s">
        <v>3721</v>
      </c>
      <c r="H139" s="70" t="s">
        <v>3879</v>
      </c>
      <c r="I139" s="70">
        <f t="shared" si="99"/>
        <v>11200000</v>
      </c>
      <c r="J139" s="70" t="s">
        <v>81</v>
      </c>
      <c r="K139" s="70">
        <f t="shared" si="100"/>
        <v>11202000</v>
      </c>
      <c r="L139" s="70" t="s">
        <v>174</v>
      </c>
      <c r="M139" s="70" t="str">
        <f t="shared" si="101"/>
        <v>2537004</v>
      </c>
      <c r="N139" s="70" t="s">
        <v>3550</v>
      </c>
      <c r="O139" s="70" t="str">
        <f t="shared" si="102"/>
        <v>N/A</v>
      </c>
      <c r="P139" s="70" t="s">
        <v>28</v>
      </c>
      <c r="Q139" s="70" t="str">
        <f t="shared" si="103"/>
        <v>25540368</v>
      </c>
      <c r="R139" s="70" t="s">
        <v>2675</v>
      </c>
      <c r="S139" s="70" t="s">
        <v>28</v>
      </c>
      <c r="T139" s="70" t="s">
        <v>3911</v>
      </c>
      <c r="U139" s="70" t="str">
        <f t="shared" si="104"/>
        <v>392</v>
      </c>
      <c r="V139" s="70" t="s">
        <v>37</v>
      </c>
      <c r="W139" s="70" t="str">
        <f t="shared" si="105"/>
        <v>Asia</v>
      </c>
      <c r="X139" s="87" t="s">
        <v>28</v>
      </c>
      <c r="Y139" s="70" t="s">
        <v>28</v>
      </c>
      <c r="Z139" s="70" t="s">
        <v>28</v>
      </c>
      <c r="AA139" s="70" t="s">
        <v>24</v>
      </c>
      <c r="AB139" s="86" t="s">
        <v>5176</v>
      </c>
      <c r="AC139" s="70" t="s">
        <v>28</v>
      </c>
      <c r="AD139" s="88">
        <v>41491</v>
      </c>
      <c r="AE139" s="89" t="s">
        <v>3844</v>
      </c>
      <c r="AF139" s="88">
        <v>41509</v>
      </c>
      <c r="AG139" s="89" t="s">
        <v>3844</v>
      </c>
      <c r="AH139" s="70" t="s">
        <v>28</v>
      </c>
      <c r="AI139" s="79" t="s">
        <v>5174</v>
      </c>
      <c r="AJ139" s="89" t="s">
        <v>4775</v>
      </c>
      <c r="AK139" s="89" t="s">
        <v>28</v>
      </c>
      <c r="AL139" s="89" t="s">
        <v>28</v>
      </c>
      <c r="AM139" s="89" t="s">
        <v>28</v>
      </c>
      <c r="AN139" s="89" t="s">
        <v>28</v>
      </c>
      <c r="AO139" s="70" t="s">
        <v>28</v>
      </c>
    </row>
    <row r="140" spans="1:41" s="90" customFormat="1" ht="42" x14ac:dyDescent="0.25">
      <c r="A140" s="64">
        <v>139</v>
      </c>
      <c r="B140" s="120" t="s">
        <v>5177</v>
      </c>
      <c r="C140" s="70" t="s">
        <v>17</v>
      </c>
      <c r="D140" s="86" t="s">
        <v>5178</v>
      </c>
      <c r="E140" s="86" t="s">
        <v>28</v>
      </c>
      <c r="F140" s="86" t="s">
        <v>5179</v>
      </c>
      <c r="G140" s="70" t="s">
        <v>3721</v>
      </c>
      <c r="H140" s="70" t="s">
        <v>3879</v>
      </c>
      <c r="I140" s="70">
        <f t="shared" si="99"/>
        <v>11200000</v>
      </c>
      <c r="J140" s="70" t="s">
        <v>81</v>
      </c>
      <c r="K140" s="70">
        <f t="shared" si="100"/>
        <v>11202000</v>
      </c>
      <c r="L140" s="70" t="s">
        <v>174</v>
      </c>
      <c r="M140" s="70" t="str">
        <f t="shared" si="101"/>
        <v>2537004</v>
      </c>
      <c r="N140" s="70" t="s">
        <v>3550</v>
      </c>
      <c r="O140" s="70" t="str">
        <f t="shared" si="102"/>
        <v>N/A</v>
      </c>
      <c r="P140" s="70" t="s">
        <v>28</v>
      </c>
      <c r="Q140" s="70" t="str">
        <f t="shared" si="103"/>
        <v>25540368</v>
      </c>
      <c r="R140" s="70" t="s">
        <v>2675</v>
      </c>
      <c r="S140" s="70" t="s">
        <v>28</v>
      </c>
      <c r="T140" s="70" t="s">
        <v>3911</v>
      </c>
      <c r="U140" s="70" t="str">
        <f t="shared" si="104"/>
        <v>392</v>
      </c>
      <c r="V140" s="70" t="s">
        <v>37</v>
      </c>
      <c r="W140" s="70" t="str">
        <f t="shared" si="105"/>
        <v>Asia</v>
      </c>
      <c r="X140" s="87" t="s">
        <v>28</v>
      </c>
      <c r="Y140" s="70" t="s">
        <v>28</v>
      </c>
      <c r="Z140" s="70" t="s">
        <v>28</v>
      </c>
      <c r="AA140" s="70" t="s">
        <v>24</v>
      </c>
      <c r="AB140" s="86" t="s">
        <v>5180</v>
      </c>
      <c r="AC140" s="70" t="s">
        <v>28</v>
      </c>
      <c r="AD140" s="88">
        <v>41491</v>
      </c>
      <c r="AE140" s="89" t="s">
        <v>3844</v>
      </c>
      <c r="AF140" s="88">
        <v>41526</v>
      </c>
      <c r="AG140" s="89" t="s">
        <v>3844</v>
      </c>
      <c r="AH140" s="70" t="s">
        <v>28</v>
      </c>
      <c r="AI140" s="79" t="s">
        <v>5174</v>
      </c>
      <c r="AJ140" s="89" t="s">
        <v>4775</v>
      </c>
      <c r="AK140" s="89" t="s">
        <v>28</v>
      </c>
      <c r="AL140" s="89" t="s">
        <v>28</v>
      </c>
      <c r="AM140" s="89" t="s">
        <v>28</v>
      </c>
      <c r="AN140" s="89" t="s">
        <v>28</v>
      </c>
      <c r="AO140" s="70" t="s">
        <v>28</v>
      </c>
    </row>
    <row r="141" spans="1:41" s="90" customFormat="1" ht="21" x14ac:dyDescent="0.25">
      <c r="A141" s="64">
        <v>140</v>
      </c>
      <c r="B141" s="120">
        <v>56540460028</v>
      </c>
      <c r="C141" s="70" t="s">
        <v>17</v>
      </c>
      <c r="D141" s="86" t="s">
        <v>5181</v>
      </c>
      <c r="E141" s="86" t="s">
        <v>28</v>
      </c>
      <c r="F141" s="86" t="s">
        <v>5182</v>
      </c>
      <c r="G141" s="70" t="s">
        <v>3721</v>
      </c>
      <c r="H141" s="70" t="s">
        <v>3879</v>
      </c>
      <c r="I141" s="70">
        <f t="shared" si="99"/>
        <v>10700000</v>
      </c>
      <c r="J141" s="70" t="s">
        <v>71</v>
      </c>
      <c r="K141" s="70">
        <f t="shared" si="100"/>
        <v>10702000</v>
      </c>
      <c r="L141" s="70" t="s">
        <v>106</v>
      </c>
      <c r="M141" s="70" t="str">
        <f t="shared" si="101"/>
        <v>2514001</v>
      </c>
      <c r="N141" s="70" t="s">
        <v>3549</v>
      </c>
      <c r="O141" s="70" t="str">
        <f t="shared" si="102"/>
        <v>N/A</v>
      </c>
      <c r="P141" s="70" t="s">
        <v>28</v>
      </c>
      <c r="Q141" s="70" t="str">
        <f t="shared" si="103"/>
        <v>25540016</v>
      </c>
      <c r="R141" s="70" t="s">
        <v>3038</v>
      </c>
      <c r="S141" s="70" t="s">
        <v>28</v>
      </c>
      <c r="T141" s="70" t="s">
        <v>3911</v>
      </c>
      <c r="U141" s="70" t="str">
        <f t="shared" si="104"/>
        <v>392</v>
      </c>
      <c r="V141" s="70" t="s">
        <v>37</v>
      </c>
      <c r="W141" s="70" t="str">
        <f t="shared" si="105"/>
        <v>Asia</v>
      </c>
      <c r="X141" s="87" t="s">
        <v>28</v>
      </c>
      <c r="Y141" s="70" t="s">
        <v>28</v>
      </c>
      <c r="Z141" s="70" t="s">
        <v>28</v>
      </c>
      <c r="AA141" s="70" t="s">
        <v>24</v>
      </c>
      <c r="AB141" s="86" t="s">
        <v>5183</v>
      </c>
      <c r="AC141" s="70" t="s">
        <v>28</v>
      </c>
      <c r="AD141" s="88">
        <v>41491</v>
      </c>
      <c r="AE141" s="89" t="s">
        <v>3844</v>
      </c>
      <c r="AF141" s="88">
        <v>41537</v>
      </c>
      <c r="AG141" s="89" t="s">
        <v>3844</v>
      </c>
      <c r="AH141" s="70" t="s">
        <v>28</v>
      </c>
      <c r="AI141" s="79" t="s">
        <v>5174</v>
      </c>
      <c r="AJ141" s="89" t="s">
        <v>4775</v>
      </c>
      <c r="AK141" s="89" t="s">
        <v>28</v>
      </c>
      <c r="AL141" s="89" t="s">
        <v>28</v>
      </c>
      <c r="AM141" s="89" t="s">
        <v>28</v>
      </c>
      <c r="AN141" s="89" t="s">
        <v>28</v>
      </c>
      <c r="AO141" s="70" t="s">
        <v>28</v>
      </c>
    </row>
    <row r="142" spans="1:41" s="90" customFormat="1" ht="42" x14ac:dyDescent="0.25">
      <c r="A142" s="64">
        <v>141</v>
      </c>
      <c r="B142" s="120" t="s">
        <v>5184</v>
      </c>
      <c r="C142" s="70" t="s">
        <v>3</v>
      </c>
      <c r="D142" s="86" t="s">
        <v>5185</v>
      </c>
      <c r="E142" s="86" t="s">
        <v>28</v>
      </c>
      <c r="F142" s="86" t="s">
        <v>5186</v>
      </c>
      <c r="G142" s="70" t="s">
        <v>3721</v>
      </c>
      <c r="H142" s="70" t="s">
        <v>3879</v>
      </c>
      <c r="I142" s="70">
        <f t="shared" si="99"/>
        <v>10700000</v>
      </c>
      <c r="J142" s="70" t="s">
        <v>71</v>
      </c>
      <c r="K142" s="70">
        <f t="shared" si="100"/>
        <v>10704000</v>
      </c>
      <c r="L142" s="70" t="s">
        <v>110</v>
      </c>
      <c r="M142" s="70" t="str">
        <f t="shared" si="101"/>
        <v>2543004</v>
      </c>
      <c r="N142" s="70" t="s">
        <v>3568</v>
      </c>
      <c r="O142" s="70" t="str">
        <f t="shared" si="102"/>
        <v>N/A</v>
      </c>
      <c r="P142" s="70" t="s">
        <v>28</v>
      </c>
      <c r="Q142" s="70" t="str">
        <f t="shared" si="103"/>
        <v>25540159</v>
      </c>
      <c r="R142" s="70" t="s">
        <v>2801</v>
      </c>
      <c r="S142" s="70" t="s">
        <v>28</v>
      </c>
      <c r="T142" s="70" t="s">
        <v>3911</v>
      </c>
      <c r="U142" s="70" t="str">
        <f t="shared" si="104"/>
        <v>392</v>
      </c>
      <c r="V142" s="70" t="s">
        <v>37</v>
      </c>
      <c r="W142" s="70" t="str">
        <f t="shared" si="105"/>
        <v>Asia</v>
      </c>
      <c r="X142" s="87" t="s">
        <v>28</v>
      </c>
      <c r="Y142" s="70" t="s">
        <v>28</v>
      </c>
      <c r="Z142" s="70" t="s">
        <v>28</v>
      </c>
      <c r="AA142" s="70" t="s">
        <v>24</v>
      </c>
      <c r="AB142" s="86" t="s">
        <v>5187</v>
      </c>
      <c r="AC142" s="70" t="s">
        <v>28</v>
      </c>
      <c r="AD142" s="88">
        <v>41491</v>
      </c>
      <c r="AE142" s="89" t="s">
        <v>3844</v>
      </c>
      <c r="AF142" s="88">
        <v>41537</v>
      </c>
      <c r="AG142" s="89" t="s">
        <v>3844</v>
      </c>
      <c r="AH142" s="70" t="s">
        <v>28</v>
      </c>
      <c r="AI142" s="79" t="s">
        <v>5174</v>
      </c>
      <c r="AJ142" s="89" t="s">
        <v>4775</v>
      </c>
      <c r="AK142" s="89" t="s">
        <v>28</v>
      </c>
      <c r="AL142" s="89" t="s">
        <v>28</v>
      </c>
      <c r="AM142" s="89" t="s">
        <v>28</v>
      </c>
      <c r="AN142" s="89" t="s">
        <v>28</v>
      </c>
      <c r="AO142" s="70" t="s">
        <v>28</v>
      </c>
    </row>
    <row r="143" spans="1:41" s="90" customFormat="1" ht="42" x14ac:dyDescent="0.25">
      <c r="A143" s="64">
        <v>142</v>
      </c>
      <c r="B143" s="120" t="s">
        <v>5188</v>
      </c>
      <c r="C143" s="70" t="s">
        <v>17</v>
      </c>
      <c r="D143" s="86" t="s">
        <v>5189</v>
      </c>
      <c r="E143" s="86" t="s">
        <v>28</v>
      </c>
      <c r="F143" s="86" t="s">
        <v>5190</v>
      </c>
      <c r="G143" s="70" t="s">
        <v>3721</v>
      </c>
      <c r="H143" s="70" t="s">
        <v>3879</v>
      </c>
      <c r="I143" s="70">
        <f t="shared" si="99"/>
        <v>10700000</v>
      </c>
      <c r="J143" s="70" t="s">
        <v>71</v>
      </c>
      <c r="K143" s="70">
        <f t="shared" si="100"/>
        <v>10710000</v>
      </c>
      <c r="L143" s="70" t="s">
        <v>122</v>
      </c>
      <c r="M143" s="70" t="str">
        <f t="shared" si="101"/>
        <v>2553003</v>
      </c>
      <c r="N143" s="70" t="s">
        <v>3466</v>
      </c>
      <c r="O143" s="70" t="str">
        <f t="shared" si="102"/>
        <v>N/A</v>
      </c>
      <c r="P143" s="70" t="s">
        <v>28</v>
      </c>
      <c r="Q143" s="70" t="str">
        <f t="shared" si="103"/>
        <v>25540166</v>
      </c>
      <c r="R143" s="70" t="s">
        <v>2888</v>
      </c>
      <c r="S143" s="70" t="s">
        <v>28</v>
      </c>
      <c r="T143" s="70" t="s">
        <v>3911</v>
      </c>
      <c r="U143" s="70" t="str">
        <f t="shared" si="104"/>
        <v>392</v>
      </c>
      <c r="V143" s="70" t="s">
        <v>37</v>
      </c>
      <c r="W143" s="70" t="str">
        <f t="shared" si="105"/>
        <v>Asia</v>
      </c>
      <c r="X143" s="87" t="s">
        <v>28</v>
      </c>
      <c r="Y143" s="70" t="s">
        <v>28</v>
      </c>
      <c r="Z143" s="70" t="s">
        <v>28</v>
      </c>
      <c r="AA143" s="70" t="s">
        <v>24</v>
      </c>
      <c r="AB143" s="86" t="s">
        <v>5191</v>
      </c>
      <c r="AC143" s="70" t="s">
        <v>28</v>
      </c>
      <c r="AD143" s="88">
        <v>41491</v>
      </c>
      <c r="AE143" s="89" t="s">
        <v>3844</v>
      </c>
      <c r="AF143" s="88">
        <v>41537</v>
      </c>
      <c r="AG143" s="89" t="s">
        <v>3844</v>
      </c>
      <c r="AH143" s="70" t="s">
        <v>28</v>
      </c>
      <c r="AI143" s="79" t="s">
        <v>5174</v>
      </c>
      <c r="AJ143" s="89" t="s">
        <v>4775</v>
      </c>
      <c r="AK143" s="89" t="s">
        <v>28</v>
      </c>
      <c r="AL143" s="89" t="s">
        <v>28</v>
      </c>
      <c r="AM143" s="89" t="s">
        <v>28</v>
      </c>
      <c r="AN143" s="89" t="s">
        <v>28</v>
      </c>
      <c r="AO143" s="70" t="s">
        <v>28</v>
      </c>
    </row>
    <row r="144" spans="1:41" s="90" customFormat="1" ht="63" x14ac:dyDescent="0.25">
      <c r="A144" s="64">
        <v>143</v>
      </c>
      <c r="B144" s="79">
        <v>56540460031</v>
      </c>
      <c r="C144" s="70" t="s">
        <v>17</v>
      </c>
      <c r="D144" s="86" t="s">
        <v>5192</v>
      </c>
      <c r="E144" s="86" t="s">
        <v>5193</v>
      </c>
      <c r="F144" s="86" t="s">
        <v>5194</v>
      </c>
      <c r="G144" s="70" t="s">
        <v>3721</v>
      </c>
      <c r="H144" s="70" t="s">
        <v>3879</v>
      </c>
      <c r="I144" s="70">
        <f t="shared" si="99"/>
        <v>11200000</v>
      </c>
      <c r="J144" s="70" t="s">
        <v>81</v>
      </c>
      <c r="K144" s="70">
        <f t="shared" si="100"/>
        <v>11204000</v>
      </c>
      <c r="L144" s="70" t="s">
        <v>178</v>
      </c>
      <c r="M144" s="70" t="str">
        <f t="shared" si="101"/>
        <v>2542003</v>
      </c>
      <c r="N144" s="70" t="s">
        <v>3319</v>
      </c>
      <c r="O144" s="70" t="str">
        <f t="shared" si="102"/>
        <v>N/A</v>
      </c>
      <c r="P144" s="70" t="s">
        <v>28</v>
      </c>
      <c r="Q144" s="70" t="str">
        <f t="shared" si="103"/>
        <v>25540376</v>
      </c>
      <c r="R144" s="70" t="s">
        <v>2958</v>
      </c>
      <c r="S144" s="70" t="s">
        <v>28</v>
      </c>
      <c r="T144" s="70" t="s">
        <v>5105</v>
      </c>
      <c r="U144" s="70" t="str">
        <f t="shared" si="104"/>
        <v>246</v>
      </c>
      <c r="V144" s="70" t="s">
        <v>1698</v>
      </c>
      <c r="W144" s="70" t="str">
        <f t="shared" si="105"/>
        <v>Europe</v>
      </c>
      <c r="X144" s="87" t="s">
        <v>28</v>
      </c>
      <c r="Y144" s="70" t="s">
        <v>28</v>
      </c>
      <c r="Z144" s="70" t="s">
        <v>28</v>
      </c>
      <c r="AA144" s="70" t="s">
        <v>2359</v>
      </c>
      <c r="AB144" s="86" t="s">
        <v>5195</v>
      </c>
      <c r="AC144" s="70" t="s">
        <v>28</v>
      </c>
      <c r="AD144" s="88">
        <v>41487</v>
      </c>
      <c r="AE144" s="89" t="s">
        <v>3844</v>
      </c>
      <c r="AF144" s="88">
        <v>41630</v>
      </c>
      <c r="AG144" s="89" t="s">
        <v>3844</v>
      </c>
      <c r="AH144" s="70" t="s">
        <v>28</v>
      </c>
      <c r="AI144" s="79" t="s">
        <v>5020</v>
      </c>
      <c r="AJ144" s="89" t="s">
        <v>4775</v>
      </c>
      <c r="AK144" s="89" t="s">
        <v>28</v>
      </c>
      <c r="AL144" s="89" t="s">
        <v>28</v>
      </c>
      <c r="AM144" s="89" t="s">
        <v>28</v>
      </c>
      <c r="AN144" s="89" t="s">
        <v>28</v>
      </c>
      <c r="AO144" s="70" t="s">
        <v>28</v>
      </c>
    </row>
    <row r="145" spans="1:41" s="90" customFormat="1" ht="63" x14ac:dyDescent="0.25">
      <c r="A145" s="64">
        <v>144</v>
      </c>
      <c r="B145" s="120">
        <v>56540460032</v>
      </c>
      <c r="C145" s="70" t="s">
        <v>17</v>
      </c>
      <c r="D145" s="86" t="s">
        <v>4148</v>
      </c>
      <c r="E145" s="86" t="s">
        <v>5196</v>
      </c>
      <c r="F145" s="86" t="s">
        <v>5197</v>
      </c>
      <c r="G145" s="70" t="s">
        <v>3721</v>
      </c>
      <c r="H145" s="70" t="s">
        <v>3879</v>
      </c>
      <c r="I145" s="70">
        <f t="shared" si="99"/>
        <v>10700000</v>
      </c>
      <c r="J145" s="70" t="s">
        <v>71</v>
      </c>
      <c r="K145" s="70">
        <f t="shared" si="100"/>
        <v>10708000</v>
      </c>
      <c r="L145" s="70" t="s">
        <v>118</v>
      </c>
      <c r="M145" s="70" t="str">
        <f t="shared" si="101"/>
        <v>2553004</v>
      </c>
      <c r="N145" s="70" t="s">
        <v>3481</v>
      </c>
      <c r="O145" s="70" t="str">
        <f t="shared" si="102"/>
        <v>N/A</v>
      </c>
      <c r="P145" s="70" t="s">
        <v>28</v>
      </c>
      <c r="Q145" s="70" t="str">
        <f t="shared" si="103"/>
        <v>25560003</v>
      </c>
      <c r="R145" s="70" t="s">
        <v>2682</v>
      </c>
      <c r="S145" s="70" t="s">
        <v>28</v>
      </c>
      <c r="T145" s="70" t="s">
        <v>5164</v>
      </c>
      <c r="U145" s="70" t="str">
        <f t="shared" si="104"/>
        <v>360</v>
      </c>
      <c r="V145" s="70" t="s">
        <v>1759</v>
      </c>
      <c r="W145" s="70" t="str">
        <f t="shared" si="105"/>
        <v>Asia</v>
      </c>
      <c r="X145" s="87" t="s">
        <v>28</v>
      </c>
      <c r="Y145" s="70" t="s">
        <v>28</v>
      </c>
      <c r="Z145" s="70" t="s">
        <v>28</v>
      </c>
      <c r="AA145" s="70" t="s">
        <v>13</v>
      </c>
      <c r="AB145" s="86" t="s">
        <v>5198</v>
      </c>
      <c r="AC145" s="70" t="s">
        <v>28</v>
      </c>
      <c r="AD145" s="88">
        <v>41491</v>
      </c>
      <c r="AE145" s="89" t="s">
        <v>3844</v>
      </c>
      <c r="AF145" s="88">
        <v>41633</v>
      </c>
      <c r="AG145" s="89" t="s">
        <v>3844</v>
      </c>
      <c r="AH145" s="70" t="s">
        <v>28</v>
      </c>
      <c r="AI145" s="79" t="s">
        <v>5174</v>
      </c>
      <c r="AJ145" s="89" t="s">
        <v>4775</v>
      </c>
      <c r="AK145" s="89" t="s">
        <v>28</v>
      </c>
      <c r="AL145" s="89" t="s">
        <v>28</v>
      </c>
      <c r="AM145" s="89" t="s">
        <v>28</v>
      </c>
      <c r="AN145" s="89" t="s">
        <v>28</v>
      </c>
      <c r="AO145" s="70" t="s">
        <v>28</v>
      </c>
    </row>
    <row r="146" spans="1:41" s="90" customFormat="1" ht="42" x14ac:dyDescent="0.25">
      <c r="A146" s="64">
        <v>145</v>
      </c>
      <c r="B146" s="120">
        <v>56540460035</v>
      </c>
      <c r="C146" s="70" t="s">
        <v>17</v>
      </c>
      <c r="D146" s="86" t="s">
        <v>5199</v>
      </c>
      <c r="E146" s="86" t="s">
        <v>28</v>
      </c>
      <c r="F146" s="86" t="s">
        <v>28</v>
      </c>
      <c r="G146" s="70" t="s">
        <v>3721</v>
      </c>
      <c r="H146" s="70" t="s">
        <v>3879</v>
      </c>
      <c r="I146" s="70">
        <f t="shared" si="99"/>
        <v>10700000</v>
      </c>
      <c r="J146" s="70" t="s">
        <v>71</v>
      </c>
      <c r="K146" s="70">
        <f t="shared" si="100"/>
        <v>10711000</v>
      </c>
      <c r="L146" s="70" t="s">
        <v>124</v>
      </c>
      <c r="M146" s="70" t="str">
        <f t="shared" si="101"/>
        <v>2553002</v>
      </c>
      <c r="N146" s="70" t="s">
        <v>3463</v>
      </c>
      <c r="O146" s="70" t="str">
        <f t="shared" si="102"/>
        <v>N/A</v>
      </c>
      <c r="P146" s="70" t="s">
        <v>28</v>
      </c>
      <c r="Q146" s="70" t="str">
        <f t="shared" si="103"/>
        <v>25540168</v>
      </c>
      <c r="R146" s="70" t="s">
        <v>2844</v>
      </c>
      <c r="S146" s="70" t="s">
        <v>28</v>
      </c>
      <c r="T146" s="70" t="s">
        <v>5200</v>
      </c>
      <c r="U146" s="70" t="str">
        <f t="shared" si="104"/>
        <v>356</v>
      </c>
      <c r="V146" s="70" t="s">
        <v>1757</v>
      </c>
      <c r="W146" s="70" t="str">
        <f t="shared" si="105"/>
        <v>Asia</v>
      </c>
      <c r="X146" s="87" t="s">
        <v>28</v>
      </c>
      <c r="Y146" s="70" t="s">
        <v>28</v>
      </c>
      <c r="Z146" s="70" t="s">
        <v>28</v>
      </c>
      <c r="AA146" s="70" t="s">
        <v>2377</v>
      </c>
      <c r="AB146" s="86" t="s">
        <v>5201</v>
      </c>
      <c r="AC146" s="70" t="s">
        <v>28</v>
      </c>
      <c r="AD146" s="88">
        <v>41519</v>
      </c>
      <c r="AE146" s="89" t="s">
        <v>3844</v>
      </c>
      <c r="AF146" s="88">
        <v>41630</v>
      </c>
      <c r="AG146" s="89" t="s">
        <v>3844</v>
      </c>
      <c r="AH146" s="70" t="s">
        <v>28</v>
      </c>
      <c r="AI146" s="79" t="s">
        <v>5202</v>
      </c>
      <c r="AJ146" s="89" t="s">
        <v>4775</v>
      </c>
      <c r="AK146" s="89" t="s">
        <v>28</v>
      </c>
      <c r="AL146" s="89" t="s">
        <v>28</v>
      </c>
      <c r="AM146" s="89" t="s">
        <v>28</v>
      </c>
      <c r="AN146" s="89" t="s">
        <v>28</v>
      </c>
      <c r="AO146" s="70" t="s">
        <v>28</v>
      </c>
    </row>
    <row r="147" spans="1:41" s="90" customFormat="1" ht="42" x14ac:dyDescent="0.25">
      <c r="A147" s="64">
        <v>146</v>
      </c>
      <c r="B147" s="79" t="s">
        <v>5203</v>
      </c>
      <c r="C147" s="70" t="s">
        <v>4259</v>
      </c>
      <c r="D147" s="86" t="s">
        <v>5204</v>
      </c>
      <c r="E147" s="86" t="s">
        <v>28</v>
      </c>
      <c r="F147" s="86" t="s">
        <v>5205</v>
      </c>
      <c r="G147" s="70" t="s">
        <v>3720</v>
      </c>
      <c r="H147" s="70" t="s">
        <v>3879</v>
      </c>
      <c r="I147" s="70">
        <f t="shared" si="99"/>
        <v>10700000</v>
      </c>
      <c r="J147" s="70" t="s">
        <v>71</v>
      </c>
      <c r="K147" s="70">
        <f t="shared" si="100"/>
        <v>10710000</v>
      </c>
      <c r="L147" s="70" t="s">
        <v>122</v>
      </c>
      <c r="M147" s="70" t="str">
        <f t="shared" si="101"/>
        <v>2553003</v>
      </c>
      <c r="N147" s="70" t="s">
        <v>3466</v>
      </c>
      <c r="O147" s="70" t="str">
        <f t="shared" si="102"/>
        <v>N/A</v>
      </c>
      <c r="P147" s="70" t="s">
        <v>28</v>
      </c>
      <c r="Q147" s="70" t="str">
        <f t="shared" si="103"/>
        <v>25540166</v>
      </c>
      <c r="R147" s="70" t="s">
        <v>2888</v>
      </c>
      <c r="S147" s="70" t="s">
        <v>28</v>
      </c>
      <c r="T147" s="70" t="s">
        <v>5206</v>
      </c>
      <c r="U147" s="70" t="str">
        <f t="shared" si="104"/>
        <v>040</v>
      </c>
      <c r="V147" s="70" t="s">
        <v>1577</v>
      </c>
      <c r="W147" s="70" t="str">
        <f t="shared" si="105"/>
        <v>Europe</v>
      </c>
      <c r="X147" s="87" t="s">
        <v>28</v>
      </c>
      <c r="Y147" s="70" t="s">
        <v>28</v>
      </c>
      <c r="Z147" s="70" t="s">
        <v>28</v>
      </c>
      <c r="AA147" s="70" t="s">
        <v>2311</v>
      </c>
      <c r="AB147" s="86" t="s">
        <v>5207</v>
      </c>
      <c r="AC147" s="70" t="s">
        <v>28</v>
      </c>
      <c r="AD147" s="88">
        <v>41491</v>
      </c>
      <c r="AE147" s="89" t="s">
        <v>3844</v>
      </c>
      <c r="AF147" s="88">
        <v>41630</v>
      </c>
      <c r="AG147" s="89" t="s">
        <v>3844</v>
      </c>
      <c r="AH147" s="70" t="s">
        <v>28</v>
      </c>
      <c r="AI147" s="79" t="s">
        <v>5020</v>
      </c>
      <c r="AJ147" s="89" t="s">
        <v>4775</v>
      </c>
      <c r="AK147" s="89" t="s">
        <v>28</v>
      </c>
      <c r="AL147" s="89" t="s">
        <v>28</v>
      </c>
      <c r="AM147" s="89" t="s">
        <v>28</v>
      </c>
      <c r="AN147" s="89" t="s">
        <v>28</v>
      </c>
      <c r="AO147" s="70" t="s">
        <v>28</v>
      </c>
    </row>
    <row r="148" spans="1:41" s="90" customFormat="1" ht="63" x14ac:dyDescent="0.25">
      <c r="A148" s="64">
        <v>147</v>
      </c>
      <c r="B148" s="120">
        <v>56540470010</v>
      </c>
      <c r="C148" s="70" t="s">
        <v>17</v>
      </c>
      <c r="D148" s="86" t="s">
        <v>5208</v>
      </c>
      <c r="E148" s="86" t="s">
        <v>28</v>
      </c>
      <c r="F148" s="86" t="s">
        <v>5209</v>
      </c>
      <c r="G148" s="70" t="s">
        <v>3720</v>
      </c>
      <c r="H148" s="70" t="s">
        <v>3879</v>
      </c>
      <c r="I148" s="70">
        <f t="shared" si="99"/>
        <v>11100000</v>
      </c>
      <c r="J148" s="70" t="s">
        <v>79</v>
      </c>
      <c r="K148" s="70">
        <f t="shared" si="100"/>
        <v>11104000</v>
      </c>
      <c r="L148" s="70" t="s">
        <v>170</v>
      </c>
      <c r="M148" s="70" t="str">
        <f t="shared" si="101"/>
        <v>2525002</v>
      </c>
      <c r="N148" s="70" t="s">
        <v>3209</v>
      </c>
      <c r="O148" s="70" t="str">
        <f t="shared" si="102"/>
        <v>N/A</v>
      </c>
      <c r="P148" s="70" t="s">
        <v>28</v>
      </c>
      <c r="Q148" s="70" t="str">
        <f t="shared" si="103"/>
        <v>25550015</v>
      </c>
      <c r="R148" s="70" t="s">
        <v>3022</v>
      </c>
      <c r="S148" s="70" t="s">
        <v>28</v>
      </c>
      <c r="T148" s="70" t="s">
        <v>5210</v>
      </c>
      <c r="U148" s="70" t="str">
        <f t="shared" si="104"/>
        <v>392</v>
      </c>
      <c r="V148" s="70" t="s">
        <v>37</v>
      </c>
      <c r="W148" s="70" t="str">
        <f t="shared" si="105"/>
        <v>Asia</v>
      </c>
      <c r="X148" s="87" t="s">
        <v>28</v>
      </c>
      <c r="Y148" s="70" t="s">
        <v>28</v>
      </c>
      <c r="Z148" s="70" t="s">
        <v>28</v>
      </c>
      <c r="AA148" s="70" t="s">
        <v>24</v>
      </c>
      <c r="AB148" s="70" t="s">
        <v>28</v>
      </c>
      <c r="AC148" s="70" t="s">
        <v>28</v>
      </c>
      <c r="AD148" s="88">
        <v>41486</v>
      </c>
      <c r="AE148" s="89" t="s">
        <v>3844</v>
      </c>
      <c r="AF148" s="88">
        <v>41630</v>
      </c>
      <c r="AG148" s="89" t="s">
        <v>3844</v>
      </c>
      <c r="AH148" s="70" t="s">
        <v>28</v>
      </c>
      <c r="AI148" s="79" t="s">
        <v>5020</v>
      </c>
      <c r="AJ148" s="89" t="s">
        <v>4775</v>
      </c>
      <c r="AK148" s="89" t="s">
        <v>28</v>
      </c>
      <c r="AL148" s="89" t="s">
        <v>28</v>
      </c>
      <c r="AM148" s="89" t="s">
        <v>28</v>
      </c>
      <c r="AN148" s="89" t="s">
        <v>28</v>
      </c>
      <c r="AO148" s="70" t="s">
        <v>28</v>
      </c>
    </row>
    <row r="149" spans="1:41" s="90" customFormat="1" ht="84" x14ac:dyDescent="0.25">
      <c r="A149" s="64">
        <v>148</v>
      </c>
      <c r="B149" s="79">
        <v>56540470013</v>
      </c>
      <c r="C149" s="70" t="s">
        <v>17</v>
      </c>
      <c r="D149" s="86" t="s">
        <v>5211</v>
      </c>
      <c r="E149" s="86" t="s">
        <v>28</v>
      </c>
      <c r="F149" s="86" t="s">
        <v>5212</v>
      </c>
      <c r="G149" s="70" t="s">
        <v>3720</v>
      </c>
      <c r="H149" s="70" t="s">
        <v>3879</v>
      </c>
      <c r="I149" s="70">
        <f t="shared" si="99"/>
        <v>13000000</v>
      </c>
      <c r="J149" s="70" t="s">
        <v>90</v>
      </c>
      <c r="K149" s="70" t="str">
        <f t="shared" si="100"/>
        <v>N/A</v>
      </c>
      <c r="L149" s="70" t="s">
        <v>28</v>
      </c>
      <c r="M149" s="70" t="str">
        <f t="shared" si="101"/>
        <v>2548005</v>
      </c>
      <c r="N149" s="70" t="s">
        <v>3589</v>
      </c>
      <c r="O149" s="70" t="str">
        <f t="shared" si="102"/>
        <v>N/A</v>
      </c>
      <c r="P149" s="70" t="s">
        <v>28</v>
      </c>
      <c r="Q149" s="70" t="str">
        <f t="shared" si="103"/>
        <v>25560002</v>
      </c>
      <c r="R149" s="70" t="s">
        <v>3018</v>
      </c>
      <c r="S149" s="70" t="s">
        <v>28</v>
      </c>
      <c r="T149" s="70" t="s">
        <v>5213</v>
      </c>
      <c r="U149" s="70" t="str">
        <f t="shared" si="104"/>
        <v>276</v>
      </c>
      <c r="V149" s="70" t="s">
        <v>1719</v>
      </c>
      <c r="W149" s="70" t="str">
        <f t="shared" si="105"/>
        <v>Europe</v>
      </c>
      <c r="X149" s="87" t="s">
        <v>28</v>
      </c>
      <c r="Y149" s="70" t="s">
        <v>28</v>
      </c>
      <c r="Z149" s="70" t="s">
        <v>28</v>
      </c>
      <c r="AA149" s="70" t="s">
        <v>2420</v>
      </c>
      <c r="AB149" s="86" t="s">
        <v>5018</v>
      </c>
      <c r="AC149" s="70" t="s">
        <v>28</v>
      </c>
      <c r="AD149" s="88">
        <v>41486</v>
      </c>
      <c r="AE149" s="89" t="s">
        <v>3844</v>
      </c>
      <c r="AF149" s="88">
        <v>41494</v>
      </c>
      <c r="AG149" s="89" t="s">
        <v>3844</v>
      </c>
      <c r="AH149" s="70" t="s">
        <v>28</v>
      </c>
      <c r="AI149" s="79" t="s">
        <v>5020</v>
      </c>
      <c r="AJ149" s="89" t="s">
        <v>4775</v>
      </c>
      <c r="AK149" s="89" t="s">
        <v>28</v>
      </c>
      <c r="AL149" s="89" t="s">
        <v>28</v>
      </c>
      <c r="AM149" s="89" t="s">
        <v>28</v>
      </c>
      <c r="AN149" s="89" t="s">
        <v>28</v>
      </c>
      <c r="AO149" s="70" t="s">
        <v>28</v>
      </c>
    </row>
    <row r="150" spans="1:41" s="90" customFormat="1" ht="63" x14ac:dyDescent="0.25">
      <c r="A150" s="64">
        <v>149</v>
      </c>
      <c r="B150" s="123">
        <v>56540470028</v>
      </c>
      <c r="C150" s="70" t="s">
        <v>17</v>
      </c>
      <c r="D150" s="86" t="s">
        <v>5214</v>
      </c>
      <c r="E150" s="86" t="s">
        <v>28</v>
      </c>
      <c r="F150" s="86" t="s">
        <v>5215</v>
      </c>
      <c r="G150" s="70" t="s">
        <v>3720</v>
      </c>
      <c r="H150" s="70" t="s">
        <v>3879</v>
      </c>
      <c r="I150" s="70">
        <f t="shared" si="99"/>
        <v>11100000</v>
      </c>
      <c r="J150" s="70" t="s">
        <v>79</v>
      </c>
      <c r="K150" s="70">
        <f t="shared" si="100"/>
        <v>11102000</v>
      </c>
      <c r="L150" s="70" t="s">
        <v>166</v>
      </c>
      <c r="M150" s="70" t="str">
        <f t="shared" si="101"/>
        <v>2537003</v>
      </c>
      <c r="N150" s="70" t="s">
        <v>3571</v>
      </c>
      <c r="O150" s="70" t="str">
        <f t="shared" si="102"/>
        <v>N/A</v>
      </c>
      <c r="P150" s="70" t="s">
        <v>28</v>
      </c>
      <c r="Q150" s="70" t="str">
        <f t="shared" si="103"/>
        <v>25550016</v>
      </c>
      <c r="R150" s="70" t="s">
        <v>3026</v>
      </c>
      <c r="S150" s="70" t="s">
        <v>28</v>
      </c>
      <c r="T150" s="70" t="s">
        <v>5216</v>
      </c>
      <c r="U150" s="70" t="str">
        <f t="shared" si="104"/>
        <v>392</v>
      </c>
      <c r="V150" s="70" t="s">
        <v>37</v>
      </c>
      <c r="W150" s="70" t="str">
        <f t="shared" si="105"/>
        <v>Asia</v>
      </c>
      <c r="X150" s="87" t="s">
        <v>28</v>
      </c>
      <c r="Y150" s="70" t="s">
        <v>28</v>
      </c>
      <c r="Z150" s="70" t="s">
        <v>28</v>
      </c>
      <c r="AA150" s="70" t="s">
        <v>24</v>
      </c>
      <c r="AB150" s="70" t="s">
        <v>28</v>
      </c>
      <c r="AC150" s="70" t="s">
        <v>28</v>
      </c>
      <c r="AD150" s="88">
        <v>41533</v>
      </c>
      <c r="AE150" s="89" t="s">
        <v>3844</v>
      </c>
      <c r="AF150" s="88">
        <v>41543</v>
      </c>
      <c r="AG150" s="89" t="s">
        <v>3844</v>
      </c>
      <c r="AH150" s="70" t="s">
        <v>28</v>
      </c>
      <c r="AI150" s="79" t="s">
        <v>5217</v>
      </c>
      <c r="AJ150" s="89" t="s">
        <v>4775</v>
      </c>
      <c r="AK150" s="89" t="s">
        <v>28</v>
      </c>
      <c r="AL150" s="89" t="s">
        <v>28</v>
      </c>
      <c r="AM150" s="89" t="s">
        <v>28</v>
      </c>
      <c r="AN150" s="89" t="s">
        <v>28</v>
      </c>
      <c r="AO150" s="70" t="s">
        <v>28</v>
      </c>
    </row>
    <row r="151" spans="1:41" s="90" customFormat="1" ht="63" x14ac:dyDescent="0.25">
      <c r="A151" s="64">
        <v>150</v>
      </c>
      <c r="B151" s="123">
        <v>56540470029</v>
      </c>
      <c r="C151" s="70" t="s">
        <v>17</v>
      </c>
      <c r="D151" s="86" t="s">
        <v>5218</v>
      </c>
      <c r="E151" s="86" t="s">
        <v>28</v>
      </c>
      <c r="F151" s="86" t="s">
        <v>5219</v>
      </c>
      <c r="G151" s="70" t="s">
        <v>3720</v>
      </c>
      <c r="H151" s="70" t="s">
        <v>3879</v>
      </c>
      <c r="I151" s="70">
        <f t="shared" si="99"/>
        <v>11100000</v>
      </c>
      <c r="J151" s="70" t="s">
        <v>79</v>
      </c>
      <c r="K151" s="70">
        <f t="shared" si="100"/>
        <v>11102000</v>
      </c>
      <c r="L151" s="70" t="s">
        <v>166</v>
      </c>
      <c r="M151" s="70" t="str">
        <f t="shared" si="101"/>
        <v>2537003</v>
      </c>
      <c r="N151" s="70" t="s">
        <v>3571</v>
      </c>
      <c r="O151" s="70" t="str">
        <f t="shared" si="102"/>
        <v>N/A</v>
      </c>
      <c r="P151" s="70" t="s">
        <v>28</v>
      </c>
      <c r="Q151" s="70" t="str">
        <f t="shared" si="103"/>
        <v>25550016</v>
      </c>
      <c r="R151" s="70" t="s">
        <v>3026</v>
      </c>
      <c r="S151" s="70" t="s">
        <v>28</v>
      </c>
      <c r="T151" s="70" t="s">
        <v>5216</v>
      </c>
      <c r="U151" s="70" t="str">
        <f t="shared" si="104"/>
        <v>392</v>
      </c>
      <c r="V151" s="70" t="s">
        <v>37</v>
      </c>
      <c r="W151" s="70" t="str">
        <f t="shared" si="105"/>
        <v>Asia</v>
      </c>
      <c r="X151" s="87" t="s">
        <v>28</v>
      </c>
      <c r="Y151" s="70" t="s">
        <v>28</v>
      </c>
      <c r="Z151" s="70" t="s">
        <v>28</v>
      </c>
      <c r="AA151" s="70" t="s">
        <v>24</v>
      </c>
      <c r="AB151" s="70" t="s">
        <v>28</v>
      </c>
      <c r="AC151" s="70" t="s">
        <v>28</v>
      </c>
      <c r="AD151" s="88">
        <v>41533</v>
      </c>
      <c r="AE151" s="89" t="s">
        <v>3844</v>
      </c>
      <c r="AF151" s="88">
        <v>41543</v>
      </c>
      <c r="AG151" s="89" t="s">
        <v>3844</v>
      </c>
      <c r="AH151" s="70" t="s">
        <v>28</v>
      </c>
      <c r="AI151" s="79" t="s">
        <v>5217</v>
      </c>
      <c r="AJ151" s="89" t="s">
        <v>4775</v>
      </c>
      <c r="AK151" s="89" t="s">
        <v>28</v>
      </c>
      <c r="AL151" s="89" t="s">
        <v>28</v>
      </c>
      <c r="AM151" s="89" t="s">
        <v>28</v>
      </c>
      <c r="AN151" s="89" t="s">
        <v>28</v>
      </c>
      <c r="AO151" s="70" t="s">
        <v>28</v>
      </c>
    </row>
    <row r="152" spans="1:41" s="90" customFormat="1" ht="63" x14ac:dyDescent="0.25">
      <c r="A152" s="64">
        <v>151</v>
      </c>
      <c r="B152" s="123">
        <v>56540470030</v>
      </c>
      <c r="C152" s="70" t="s">
        <v>17</v>
      </c>
      <c r="D152" s="86" t="s">
        <v>5220</v>
      </c>
      <c r="E152" s="86" t="s">
        <v>28</v>
      </c>
      <c r="F152" s="86" t="s">
        <v>5221</v>
      </c>
      <c r="G152" s="70" t="s">
        <v>3720</v>
      </c>
      <c r="H152" s="70" t="s">
        <v>3879</v>
      </c>
      <c r="I152" s="70">
        <f t="shared" si="99"/>
        <v>11100000</v>
      </c>
      <c r="J152" s="70" t="s">
        <v>79</v>
      </c>
      <c r="K152" s="70">
        <f t="shared" si="100"/>
        <v>11102000</v>
      </c>
      <c r="L152" s="70" t="s">
        <v>166</v>
      </c>
      <c r="M152" s="70" t="str">
        <f t="shared" si="101"/>
        <v>2537003</v>
      </c>
      <c r="N152" s="70" t="s">
        <v>3571</v>
      </c>
      <c r="O152" s="70" t="str">
        <f t="shared" si="102"/>
        <v>N/A</v>
      </c>
      <c r="P152" s="70" t="s">
        <v>28</v>
      </c>
      <c r="Q152" s="70" t="str">
        <f t="shared" si="103"/>
        <v>25550016</v>
      </c>
      <c r="R152" s="70" t="s">
        <v>3026</v>
      </c>
      <c r="S152" s="70" t="s">
        <v>28</v>
      </c>
      <c r="T152" s="70" t="s">
        <v>5216</v>
      </c>
      <c r="U152" s="70" t="str">
        <f t="shared" si="104"/>
        <v>392</v>
      </c>
      <c r="V152" s="70" t="s">
        <v>37</v>
      </c>
      <c r="W152" s="70" t="str">
        <f t="shared" si="105"/>
        <v>Asia</v>
      </c>
      <c r="X152" s="87" t="s">
        <v>28</v>
      </c>
      <c r="Y152" s="70" t="s">
        <v>28</v>
      </c>
      <c r="Z152" s="70" t="s">
        <v>28</v>
      </c>
      <c r="AA152" s="70" t="s">
        <v>24</v>
      </c>
      <c r="AB152" s="70" t="s">
        <v>28</v>
      </c>
      <c r="AC152" s="70" t="s">
        <v>28</v>
      </c>
      <c r="AD152" s="88">
        <v>41533</v>
      </c>
      <c r="AE152" s="89" t="s">
        <v>3844</v>
      </c>
      <c r="AF152" s="88">
        <v>41543</v>
      </c>
      <c r="AG152" s="89" t="s">
        <v>3844</v>
      </c>
      <c r="AH152" s="70" t="s">
        <v>28</v>
      </c>
      <c r="AI152" s="79" t="s">
        <v>5217</v>
      </c>
      <c r="AJ152" s="89" t="s">
        <v>4775</v>
      </c>
      <c r="AK152" s="89" t="s">
        <v>28</v>
      </c>
      <c r="AL152" s="89" t="s">
        <v>28</v>
      </c>
      <c r="AM152" s="89" t="s">
        <v>28</v>
      </c>
      <c r="AN152" s="89" t="s">
        <v>28</v>
      </c>
      <c r="AO152" s="70" t="s">
        <v>28</v>
      </c>
    </row>
    <row r="153" spans="1:41" s="90" customFormat="1" ht="63" x14ac:dyDescent="0.25">
      <c r="A153" s="64">
        <v>152</v>
      </c>
      <c r="B153" s="123">
        <v>56540470031</v>
      </c>
      <c r="C153" s="70" t="s">
        <v>17</v>
      </c>
      <c r="D153" s="86" t="s">
        <v>5222</v>
      </c>
      <c r="E153" s="86" t="s">
        <v>28</v>
      </c>
      <c r="F153" s="86" t="s">
        <v>5223</v>
      </c>
      <c r="G153" s="70" t="s">
        <v>3720</v>
      </c>
      <c r="H153" s="70" t="s">
        <v>3879</v>
      </c>
      <c r="I153" s="70">
        <f t="shared" si="99"/>
        <v>11100000</v>
      </c>
      <c r="J153" s="70" t="s">
        <v>79</v>
      </c>
      <c r="K153" s="70">
        <f t="shared" si="100"/>
        <v>11102000</v>
      </c>
      <c r="L153" s="70" t="s">
        <v>166</v>
      </c>
      <c r="M153" s="70" t="str">
        <f t="shared" si="101"/>
        <v>2537003</v>
      </c>
      <c r="N153" s="70" t="s">
        <v>3571</v>
      </c>
      <c r="O153" s="70" t="str">
        <f t="shared" si="102"/>
        <v>N/A</v>
      </c>
      <c r="P153" s="70" t="s">
        <v>28</v>
      </c>
      <c r="Q153" s="70" t="str">
        <f t="shared" si="103"/>
        <v>25550016</v>
      </c>
      <c r="R153" s="70" t="s">
        <v>3026</v>
      </c>
      <c r="S153" s="70" t="s">
        <v>28</v>
      </c>
      <c r="T153" s="70" t="s">
        <v>5216</v>
      </c>
      <c r="U153" s="70" t="str">
        <f t="shared" si="104"/>
        <v>392</v>
      </c>
      <c r="V153" s="70" t="s">
        <v>37</v>
      </c>
      <c r="W153" s="70" t="str">
        <f t="shared" si="105"/>
        <v>Asia</v>
      </c>
      <c r="X153" s="87" t="s">
        <v>28</v>
      </c>
      <c r="Y153" s="70" t="s">
        <v>28</v>
      </c>
      <c r="Z153" s="70" t="s">
        <v>28</v>
      </c>
      <c r="AA153" s="70" t="s">
        <v>24</v>
      </c>
      <c r="AB153" s="70" t="s">
        <v>28</v>
      </c>
      <c r="AC153" s="70" t="s">
        <v>28</v>
      </c>
      <c r="AD153" s="88">
        <v>41533</v>
      </c>
      <c r="AE153" s="89" t="s">
        <v>3844</v>
      </c>
      <c r="AF153" s="88">
        <v>41543</v>
      </c>
      <c r="AG153" s="89" t="s">
        <v>3844</v>
      </c>
      <c r="AH153" s="70" t="s">
        <v>28</v>
      </c>
      <c r="AI153" s="79" t="s">
        <v>5217</v>
      </c>
      <c r="AJ153" s="89" t="s">
        <v>4775</v>
      </c>
      <c r="AK153" s="89" t="s">
        <v>28</v>
      </c>
      <c r="AL153" s="89" t="s">
        <v>28</v>
      </c>
      <c r="AM153" s="89" t="s">
        <v>28</v>
      </c>
      <c r="AN153" s="89" t="s">
        <v>28</v>
      </c>
      <c r="AO153" s="70" t="s">
        <v>28</v>
      </c>
    </row>
    <row r="154" spans="1:41" s="90" customFormat="1" ht="63" x14ac:dyDescent="0.25">
      <c r="A154" s="64">
        <v>153</v>
      </c>
      <c r="B154" s="123">
        <v>56540470032</v>
      </c>
      <c r="C154" s="70" t="s">
        <v>3</v>
      </c>
      <c r="D154" s="86" t="s">
        <v>5224</v>
      </c>
      <c r="E154" s="86" t="s">
        <v>28</v>
      </c>
      <c r="F154" s="86" t="s">
        <v>5225</v>
      </c>
      <c r="G154" s="70" t="s">
        <v>3720</v>
      </c>
      <c r="H154" s="70" t="s">
        <v>3879</v>
      </c>
      <c r="I154" s="70">
        <f t="shared" si="99"/>
        <v>11100000</v>
      </c>
      <c r="J154" s="70" t="s">
        <v>79</v>
      </c>
      <c r="K154" s="70">
        <f t="shared" si="100"/>
        <v>11102000</v>
      </c>
      <c r="L154" s="70" t="s">
        <v>166</v>
      </c>
      <c r="M154" s="70" t="str">
        <f t="shared" si="101"/>
        <v>2537003</v>
      </c>
      <c r="N154" s="70" t="s">
        <v>3571</v>
      </c>
      <c r="O154" s="70" t="str">
        <f t="shared" si="102"/>
        <v>N/A</v>
      </c>
      <c r="P154" s="70" t="s">
        <v>28</v>
      </c>
      <c r="Q154" s="70" t="str">
        <f t="shared" si="103"/>
        <v>25550016</v>
      </c>
      <c r="R154" s="70" t="s">
        <v>3026</v>
      </c>
      <c r="S154" s="70" t="s">
        <v>28</v>
      </c>
      <c r="T154" s="70" t="s">
        <v>5216</v>
      </c>
      <c r="U154" s="70" t="str">
        <f t="shared" si="104"/>
        <v>392</v>
      </c>
      <c r="V154" s="70" t="s">
        <v>37</v>
      </c>
      <c r="W154" s="70" t="str">
        <f t="shared" si="105"/>
        <v>Asia</v>
      </c>
      <c r="X154" s="87" t="s">
        <v>28</v>
      </c>
      <c r="Y154" s="70" t="s">
        <v>28</v>
      </c>
      <c r="Z154" s="70" t="s">
        <v>28</v>
      </c>
      <c r="AA154" s="70" t="s">
        <v>24</v>
      </c>
      <c r="AB154" s="70" t="s">
        <v>28</v>
      </c>
      <c r="AC154" s="70" t="s">
        <v>28</v>
      </c>
      <c r="AD154" s="88">
        <v>41533</v>
      </c>
      <c r="AE154" s="89" t="s">
        <v>3844</v>
      </c>
      <c r="AF154" s="88">
        <v>41543</v>
      </c>
      <c r="AG154" s="89" t="s">
        <v>3844</v>
      </c>
      <c r="AH154" s="70" t="s">
        <v>28</v>
      </c>
      <c r="AI154" s="79" t="s">
        <v>5217</v>
      </c>
      <c r="AJ154" s="89" t="s">
        <v>4775</v>
      </c>
      <c r="AK154" s="89" t="s">
        <v>28</v>
      </c>
      <c r="AL154" s="89" t="s">
        <v>28</v>
      </c>
      <c r="AM154" s="89" t="s">
        <v>28</v>
      </c>
      <c r="AN154" s="89" t="s">
        <v>28</v>
      </c>
      <c r="AO154" s="70" t="s">
        <v>28</v>
      </c>
    </row>
    <row r="155" spans="1:41" s="90" customFormat="1" ht="63" x14ac:dyDescent="0.25">
      <c r="A155" s="64">
        <v>154</v>
      </c>
      <c r="B155" s="123">
        <v>56540470033</v>
      </c>
      <c r="C155" s="70" t="s">
        <v>3</v>
      </c>
      <c r="D155" s="86" t="s">
        <v>5226</v>
      </c>
      <c r="E155" s="86" t="s">
        <v>28</v>
      </c>
      <c r="F155" s="86" t="s">
        <v>5227</v>
      </c>
      <c r="G155" s="70" t="s">
        <v>3720</v>
      </c>
      <c r="H155" s="70" t="s">
        <v>3879</v>
      </c>
      <c r="I155" s="70">
        <f t="shared" si="99"/>
        <v>11100000</v>
      </c>
      <c r="J155" s="70" t="s">
        <v>79</v>
      </c>
      <c r="K155" s="70">
        <f t="shared" si="100"/>
        <v>11102000</v>
      </c>
      <c r="L155" s="70" t="s">
        <v>166</v>
      </c>
      <c r="M155" s="70" t="str">
        <f t="shared" si="101"/>
        <v>2537003</v>
      </c>
      <c r="N155" s="70" t="s">
        <v>3571</v>
      </c>
      <c r="O155" s="70" t="str">
        <f t="shared" si="102"/>
        <v>N/A</v>
      </c>
      <c r="P155" s="70" t="s">
        <v>28</v>
      </c>
      <c r="Q155" s="70" t="str">
        <f t="shared" si="103"/>
        <v>25550016</v>
      </c>
      <c r="R155" s="70" t="s">
        <v>3026</v>
      </c>
      <c r="S155" s="70" t="s">
        <v>28</v>
      </c>
      <c r="T155" s="70" t="s">
        <v>5216</v>
      </c>
      <c r="U155" s="70" t="str">
        <f t="shared" si="104"/>
        <v>392</v>
      </c>
      <c r="V155" s="70" t="s">
        <v>37</v>
      </c>
      <c r="W155" s="70" t="str">
        <f t="shared" si="105"/>
        <v>Asia</v>
      </c>
      <c r="X155" s="87" t="s">
        <v>28</v>
      </c>
      <c r="Y155" s="70" t="s">
        <v>28</v>
      </c>
      <c r="Z155" s="70" t="s">
        <v>28</v>
      </c>
      <c r="AA155" s="70" t="s">
        <v>24</v>
      </c>
      <c r="AB155" s="70" t="s">
        <v>28</v>
      </c>
      <c r="AC155" s="70" t="s">
        <v>28</v>
      </c>
      <c r="AD155" s="88">
        <v>41533</v>
      </c>
      <c r="AE155" s="89" t="s">
        <v>3844</v>
      </c>
      <c r="AF155" s="88">
        <v>41543</v>
      </c>
      <c r="AG155" s="89" t="s">
        <v>3844</v>
      </c>
      <c r="AH155" s="70" t="s">
        <v>28</v>
      </c>
      <c r="AI155" s="79" t="s">
        <v>5217</v>
      </c>
      <c r="AJ155" s="89" t="s">
        <v>4775</v>
      </c>
      <c r="AK155" s="89" t="s">
        <v>28</v>
      </c>
      <c r="AL155" s="89" t="s">
        <v>28</v>
      </c>
      <c r="AM155" s="89" t="s">
        <v>28</v>
      </c>
      <c r="AN155" s="89" t="s">
        <v>28</v>
      </c>
      <c r="AO155" s="70" t="s">
        <v>28</v>
      </c>
    </row>
    <row r="156" spans="1:41" s="90" customFormat="1" ht="63" x14ac:dyDescent="0.25">
      <c r="A156" s="64">
        <v>155</v>
      </c>
      <c r="B156" s="123">
        <v>56540470034</v>
      </c>
      <c r="C156" s="70" t="s">
        <v>3</v>
      </c>
      <c r="D156" s="86" t="s">
        <v>5228</v>
      </c>
      <c r="E156" s="86" t="s">
        <v>28</v>
      </c>
      <c r="F156" s="86" t="s">
        <v>5229</v>
      </c>
      <c r="G156" s="70" t="s">
        <v>3720</v>
      </c>
      <c r="H156" s="70" t="s">
        <v>3879</v>
      </c>
      <c r="I156" s="70">
        <f t="shared" si="99"/>
        <v>11100000</v>
      </c>
      <c r="J156" s="70" t="s">
        <v>79</v>
      </c>
      <c r="K156" s="70">
        <f t="shared" si="100"/>
        <v>11102000</v>
      </c>
      <c r="L156" s="70" t="s">
        <v>166</v>
      </c>
      <c r="M156" s="70" t="str">
        <f t="shared" si="101"/>
        <v>2537003</v>
      </c>
      <c r="N156" s="70" t="s">
        <v>3571</v>
      </c>
      <c r="O156" s="70" t="str">
        <f t="shared" si="102"/>
        <v>N/A</v>
      </c>
      <c r="P156" s="70" t="s">
        <v>28</v>
      </c>
      <c r="Q156" s="70" t="str">
        <f t="shared" si="103"/>
        <v>25550016</v>
      </c>
      <c r="R156" s="70" t="s">
        <v>3026</v>
      </c>
      <c r="S156" s="70" t="s">
        <v>28</v>
      </c>
      <c r="T156" s="70" t="s">
        <v>5216</v>
      </c>
      <c r="U156" s="70" t="str">
        <f t="shared" si="104"/>
        <v>392</v>
      </c>
      <c r="V156" s="70" t="s">
        <v>37</v>
      </c>
      <c r="W156" s="70" t="str">
        <f t="shared" si="105"/>
        <v>Asia</v>
      </c>
      <c r="X156" s="87" t="s">
        <v>28</v>
      </c>
      <c r="Y156" s="70" t="s">
        <v>28</v>
      </c>
      <c r="Z156" s="70" t="s">
        <v>28</v>
      </c>
      <c r="AA156" s="70" t="s">
        <v>24</v>
      </c>
      <c r="AB156" s="70" t="s">
        <v>28</v>
      </c>
      <c r="AC156" s="70" t="s">
        <v>28</v>
      </c>
      <c r="AD156" s="88">
        <v>41533</v>
      </c>
      <c r="AE156" s="89" t="s">
        <v>3844</v>
      </c>
      <c r="AF156" s="88">
        <v>41543</v>
      </c>
      <c r="AG156" s="89" t="s">
        <v>3844</v>
      </c>
      <c r="AH156" s="70" t="s">
        <v>28</v>
      </c>
      <c r="AI156" s="79" t="s">
        <v>5217</v>
      </c>
      <c r="AJ156" s="89" t="s">
        <v>4775</v>
      </c>
      <c r="AK156" s="89" t="s">
        <v>28</v>
      </c>
      <c r="AL156" s="89" t="s">
        <v>28</v>
      </c>
      <c r="AM156" s="89" t="s">
        <v>28</v>
      </c>
      <c r="AN156" s="89" t="s">
        <v>28</v>
      </c>
      <c r="AO156" s="70" t="s">
        <v>28</v>
      </c>
    </row>
    <row r="157" spans="1:41" s="90" customFormat="1" ht="63" x14ac:dyDescent="0.25">
      <c r="A157" s="64">
        <v>156</v>
      </c>
      <c r="B157" s="123">
        <v>56540470035</v>
      </c>
      <c r="C157" s="70" t="s">
        <v>3</v>
      </c>
      <c r="D157" s="86" t="s">
        <v>5230</v>
      </c>
      <c r="E157" s="86" t="s">
        <v>28</v>
      </c>
      <c r="F157" s="86" t="s">
        <v>5231</v>
      </c>
      <c r="G157" s="70" t="s">
        <v>3720</v>
      </c>
      <c r="H157" s="70" t="s">
        <v>3879</v>
      </c>
      <c r="I157" s="70">
        <f t="shared" si="99"/>
        <v>11100000</v>
      </c>
      <c r="J157" s="70" t="s">
        <v>79</v>
      </c>
      <c r="K157" s="70">
        <f t="shared" si="100"/>
        <v>11102000</v>
      </c>
      <c r="L157" s="70" t="s">
        <v>166</v>
      </c>
      <c r="M157" s="70" t="str">
        <f t="shared" si="101"/>
        <v>2537003</v>
      </c>
      <c r="N157" s="70" t="s">
        <v>3571</v>
      </c>
      <c r="O157" s="70" t="str">
        <f t="shared" si="102"/>
        <v>N/A</v>
      </c>
      <c r="P157" s="70" t="s">
        <v>28</v>
      </c>
      <c r="Q157" s="70" t="str">
        <f t="shared" si="103"/>
        <v>25550016</v>
      </c>
      <c r="R157" s="70" t="s">
        <v>3026</v>
      </c>
      <c r="S157" s="70" t="s">
        <v>28</v>
      </c>
      <c r="T157" s="70" t="s">
        <v>5216</v>
      </c>
      <c r="U157" s="70" t="str">
        <f t="shared" si="104"/>
        <v>392</v>
      </c>
      <c r="V157" s="70" t="s">
        <v>37</v>
      </c>
      <c r="W157" s="70" t="str">
        <f t="shared" si="105"/>
        <v>Asia</v>
      </c>
      <c r="X157" s="87" t="s">
        <v>28</v>
      </c>
      <c r="Y157" s="70" t="s">
        <v>28</v>
      </c>
      <c r="Z157" s="70" t="s">
        <v>28</v>
      </c>
      <c r="AA157" s="70" t="s">
        <v>24</v>
      </c>
      <c r="AB157" s="70" t="s">
        <v>28</v>
      </c>
      <c r="AC157" s="70" t="s">
        <v>28</v>
      </c>
      <c r="AD157" s="88">
        <v>41533</v>
      </c>
      <c r="AE157" s="89" t="s">
        <v>3844</v>
      </c>
      <c r="AF157" s="88">
        <v>41543</v>
      </c>
      <c r="AG157" s="89" t="s">
        <v>3844</v>
      </c>
      <c r="AH157" s="70" t="s">
        <v>28</v>
      </c>
      <c r="AI157" s="79" t="s">
        <v>5217</v>
      </c>
      <c r="AJ157" s="89" t="s">
        <v>4775</v>
      </c>
      <c r="AK157" s="89" t="s">
        <v>28</v>
      </c>
      <c r="AL157" s="89" t="s">
        <v>28</v>
      </c>
      <c r="AM157" s="89" t="s">
        <v>28</v>
      </c>
      <c r="AN157" s="89" t="s">
        <v>28</v>
      </c>
      <c r="AO157" s="70" t="s">
        <v>28</v>
      </c>
    </row>
    <row r="158" spans="1:41" s="90" customFormat="1" ht="63" x14ac:dyDescent="0.25">
      <c r="A158" s="64">
        <v>157</v>
      </c>
      <c r="B158" s="123">
        <v>56540470036</v>
      </c>
      <c r="C158" s="70" t="s">
        <v>3</v>
      </c>
      <c r="D158" s="86" t="s">
        <v>5232</v>
      </c>
      <c r="E158" s="86" t="s">
        <v>28</v>
      </c>
      <c r="F158" s="86" t="s">
        <v>5233</v>
      </c>
      <c r="G158" s="70" t="s">
        <v>3720</v>
      </c>
      <c r="H158" s="70" t="s">
        <v>3879</v>
      </c>
      <c r="I158" s="70">
        <f t="shared" si="99"/>
        <v>11100000</v>
      </c>
      <c r="J158" s="70" t="s">
        <v>79</v>
      </c>
      <c r="K158" s="70">
        <f t="shared" si="100"/>
        <v>11102000</v>
      </c>
      <c r="L158" s="70" t="s">
        <v>166</v>
      </c>
      <c r="M158" s="70" t="str">
        <f t="shared" si="101"/>
        <v>2537003</v>
      </c>
      <c r="N158" s="70" t="s">
        <v>3571</v>
      </c>
      <c r="O158" s="70" t="str">
        <f t="shared" si="102"/>
        <v>N/A</v>
      </c>
      <c r="P158" s="70" t="s">
        <v>28</v>
      </c>
      <c r="Q158" s="70" t="str">
        <f t="shared" si="103"/>
        <v>25550016</v>
      </c>
      <c r="R158" s="70" t="s">
        <v>3026</v>
      </c>
      <c r="S158" s="70" t="s">
        <v>28</v>
      </c>
      <c r="T158" s="70" t="s">
        <v>5216</v>
      </c>
      <c r="U158" s="70" t="str">
        <f t="shared" si="104"/>
        <v>392</v>
      </c>
      <c r="V158" s="70" t="s">
        <v>37</v>
      </c>
      <c r="W158" s="70" t="str">
        <f t="shared" si="105"/>
        <v>Asia</v>
      </c>
      <c r="X158" s="87" t="s">
        <v>28</v>
      </c>
      <c r="Y158" s="70" t="s">
        <v>28</v>
      </c>
      <c r="Z158" s="70" t="s">
        <v>28</v>
      </c>
      <c r="AA158" s="70" t="s">
        <v>24</v>
      </c>
      <c r="AB158" s="70" t="s">
        <v>28</v>
      </c>
      <c r="AC158" s="70" t="s">
        <v>28</v>
      </c>
      <c r="AD158" s="88">
        <v>41533</v>
      </c>
      <c r="AE158" s="89" t="s">
        <v>3844</v>
      </c>
      <c r="AF158" s="88">
        <v>41543</v>
      </c>
      <c r="AG158" s="89" t="s">
        <v>3844</v>
      </c>
      <c r="AH158" s="70" t="s">
        <v>28</v>
      </c>
      <c r="AI158" s="79" t="s">
        <v>5217</v>
      </c>
      <c r="AJ158" s="89" t="s">
        <v>4775</v>
      </c>
      <c r="AK158" s="89" t="s">
        <v>28</v>
      </c>
      <c r="AL158" s="89" t="s">
        <v>28</v>
      </c>
      <c r="AM158" s="89" t="s">
        <v>28</v>
      </c>
      <c r="AN158" s="89" t="s">
        <v>28</v>
      </c>
      <c r="AO158" s="70" t="s">
        <v>28</v>
      </c>
    </row>
    <row r="159" spans="1:41" s="90" customFormat="1" ht="63" x14ac:dyDescent="0.25">
      <c r="A159" s="64">
        <v>158</v>
      </c>
      <c r="B159" s="124">
        <v>56540470037</v>
      </c>
      <c r="C159" s="125" t="s">
        <v>3</v>
      </c>
      <c r="D159" s="86" t="s">
        <v>5234</v>
      </c>
      <c r="E159" s="86" t="s">
        <v>28</v>
      </c>
      <c r="F159" s="86" t="s">
        <v>5235</v>
      </c>
      <c r="G159" s="125" t="s">
        <v>3720</v>
      </c>
      <c r="H159" s="125" t="s">
        <v>3879</v>
      </c>
      <c r="I159" s="70">
        <f t="shared" si="99"/>
        <v>11100000</v>
      </c>
      <c r="J159" s="70" t="s">
        <v>79</v>
      </c>
      <c r="K159" s="70">
        <f t="shared" si="100"/>
        <v>11102000</v>
      </c>
      <c r="L159" s="70" t="s">
        <v>166</v>
      </c>
      <c r="M159" s="70" t="str">
        <f t="shared" si="101"/>
        <v>2537003</v>
      </c>
      <c r="N159" s="70" t="s">
        <v>3571</v>
      </c>
      <c r="O159" s="70" t="str">
        <f t="shared" si="102"/>
        <v>N/A</v>
      </c>
      <c r="P159" s="70" t="s">
        <v>28</v>
      </c>
      <c r="Q159" s="70" t="str">
        <f t="shared" si="103"/>
        <v>25550016</v>
      </c>
      <c r="R159" s="70" t="s">
        <v>3026</v>
      </c>
      <c r="S159" s="70" t="s">
        <v>28</v>
      </c>
      <c r="T159" s="125" t="s">
        <v>5216</v>
      </c>
      <c r="U159" s="70" t="str">
        <f t="shared" si="104"/>
        <v>392</v>
      </c>
      <c r="V159" s="125" t="s">
        <v>37</v>
      </c>
      <c r="W159" s="70" t="str">
        <f t="shared" si="105"/>
        <v>Asia</v>
      </c>
      <c r="X159" s="87" t="s">
        <v>28</v>
      </c>
      <c r="Y159" s="70" t="s">
        <v>28</v>
      </c>
      <c r="Z159" s="70" t="s">
        <v>28</v>
      </c>
      <c r="AA159" s="125" t="s">
        <v>24</v>
      </c>
      <c r="AB159" s="70" t="s">
        <v>28</v>
      </c>
      <c r="AC159" s="70" t="s">
        <v>28</v>
      </c>
      <c r="AD159" s="88">
        <v>41533</v>
      </c>
      <c r="AE159" s="89" t="s">
        <v>3844</v>
      </c>
      <c r="AF159" s="88">
        <v>41543</v>
      </c>
      <c r="AG159" s="89" t="s">
        <v>3844</v>
      </c>
      <c r="AH159" s="70" t="s">
        <v>28</v>
      </c>
      <c r="AI159" s="79" t="s">
        <v>5217</v>
      </c>
      <c r="AJ159" s="89" t="s">
        <v>4775</v>
      </c>
      <c r="AK159" s="89" t="s">
        <v>28</v>
      </c>
      <c r="AL159" s="89" t="s">
        <v>28</v>
      </c>
      <c r="AM159" s="89" t="s">
        <v>28</v>
      </c>
      <c r="AN159" s="89" t="s">
        <v>28</v>
      </c>
      <c r="AO159" s="70" t="s">
        <v>28</v>
      </c>
    </row>
    <row r="160" spans="1:41" s="90" customFormat="1" ht="63" x14ac:dyDescent="0.25">
      <c r="A160" s="64">
        <v>159</v>
      </c>
      <c r="B160" s="123">
        <v>56540470038</v>
      </c>
      <c r="C160" s="70" t="s">
        <v>17</v>
      </c>
      <c r="D160" s="86" t="s">
        <v>5236</v>
      </c>
      <c r="E160" s="86" t="s">
        <v>28</v>
      </c>
      <c r="F160" s="86" t="s">
        <v>5237</v>
      </c>
      <c r="G160" s="70" t="s">
        <v>3720</v>
      </c>
      <c r="H160" s="70" t="s">
        <v>3879</v>
      </c>
      <c r="I160" s="70">
        <f t="shared" si="99"/>
        <v>11100000</v>
      </c>
      <c r="J160" s="70" t="s">
        <v>79</v>
      </c>
      <c r="K160" s="70">
        <f t="shared" si="100"/>
        <v>11102000</v>
      </c>
      <c r="L160" s="70" t="s">
        <v>166</v>
      </c>
      <c r="M160" s="70" t="str">
        <f t="shared" si="101"/>
        <v>2537003</v>
      </c>
      <c r="N160" s="70" t="s">
        <v>3571</v>
      </c>
      <c r="O160" s="70" t="str">
        <f t="shared" si="102"/>
        <v>N/A</v>
      </c>
      <c r="P160" s="70" t="s">
        <v>28</v>
      </c>
      <c r="Q160" s="70" t="str">
        <f t="shared" si="103"/>
        <v>25550016</v>
      </c>
      <c r="R160" s="70" t="s">
        <v>3026</v>
      </c>
      <c r="S160" s="70" t="s">
        <v>28</v>
      </c>
      <c r="T160" s="70" t="s">
        <v>5216</v>
      </c>
      <c r="U160" s="70" t="str">
        <f t="shared" si="104"/>
        <v>392</v>
      </c>
      <c r="V160" s="70" t="s">
        <v>37</v>
      </c>
      <c r="W160" s="70" t="str">
        <f t="shared" si="105"/>
        <v>Asia</v>
      </c>
      <c r="X160" s="87" t="s">
        <v>28</v>
      </c>
      <c r="Y160" s="70" t="s">
        <v>28</v>
      </c>
      <c r="Z160" s="70" t="s">
        <v>28</v>
      </c>
      <c r="AA160" s="70" t="s">
        <v>24</v>
      </c>
      <c r="AB160" s="70" t="s">
        <v>28</v>
      </c>
      <c r="AC160" s="70" t="s">
        <v>28</v>
      </c>
      <c r="AD160" s="88">
        <v>41533</v>
      </c>
      <c r="AE160" s="89" t="s">
        <v>3844</v>
      </c>
      <c r="AF160" s="88">
        <v>41543</v>
      </c>
      <c r="AG160" s="89" t="s">
        <v>3844</v>
      </c>
      <c r="AH160" s="70" t="s">
        <v>28</v>
      </c>
      <c r="AI160" s="79" t="s">
        <v>5217</v>
      </c>
      <c r="AJ160" s="89" t="s">
        <v>4775</v>
      </c>
      <c r="AK160" s="89" t="s">
        <v>28</v>
      </c>
      <c r="AL160" s="89" t="s">
        <v>28</v>
      </c>
      <c r="AM160" s="89" t="s">
        <v>28</v>
      </c>
      <c r="AN160" s="89" t="s">
        <v>28</v>
      </c>
      <c r="AO160" s="70" t="s">
        <v>28</v>
      </c>
    </row>
    <row r="161" spans="1:41" s="90" customFormat="1" ht="42" x14ac:dyDescent="0.25">
      <c r="A161" s="64">
        <v>160</v>
      </c>
      <c r="B161" s="120">
        <v>56540470042</v>
      </c>
      <c r="C161" s="70" t="s">
        <v>17</v>
      </c>
      <c r="D161" s="86" t="s">
        <v>4444</v>
      </c>
      <c r="E161" s="86" t="s">
        <v>28</v>
      </c>
      <c r="F161" s="86" t="s">
        <v>5238</v>
      </c>
      <c r="G161" s="70" t="s">
        <v>3720</v>
      </c>
      <c r="H161" s="70" t="s">
        <v>3879</v>
      </c>
      <c r="I161" s="70">
        <f t="shared" si="99"/>
        <v>10700000</v>
      </c>
      <c r="J161" s="70" t="s">
        <v>71</v>
      </c>
      <c r="K161" s="70">
        <f t="shared" si="100"/>
        <v>10702000</v>
      </c>
      <c r="L161" s="70" t="s">
        <v>106</v>
      </c>
      <c r="M161" s="70" t="str">
        <f t="shared" si="101"/>
        <v>2518001</v>
      </c>
      <c r="N161" s="70" t="s">
        <v>3199</v>
      </c>
      <c r="O161" s="70" t="str">
        <f t="shared" si="102"/>
        <v>N/A</v>
      </c>
      <c r="P161" s="70" t="s">
        <v>28</v>
      </c>
      <c r="Q161" s="70" t="str">
        <f t="shared" si="103"/>
        <v>25540015</v>
      </c>
      <c r="R161" s="70" t="s">
        <v>3040</v>
      </c>
      <c r="S161" s="70" t="s">
        <v>28</v>
      </c>
      <c r="T161" s="70" t="s">
        <v>5239</v>
      </c>
      <c r="U161" s="70" t="str">
        <f t="shared" si="104"/>
        <v>392</v>
      </c>
      <c r="V161" s="70" t="s">
        <v>37</v>
      </c>
      <c r="W161" s="70" t="str">
        <f t="shared" si="105"/>
        <v>Asia</v>
      </c>
      <c r="X161" s="87" t="s">
        <v>28</v>
      </c>
      <c r="Y161" s="70" t="s">
        <v>28</v>
      </c>
      <c r="Z161" s="70" t="s">
        <v>28</v>
      </c>
      <c r="AA161" s="70" t="s">
        <v>24</v>
      </c>
      <c r="AB161" s="86" t="s">
        <v>5240</v>
      </c>
      <c r="AC161" s="70" t="s">
        <v>28</v>
      </c>
      <c r="AD161" s="88">
        <v>41528</v>
      </c>
      <c r="AE161" s="89" t="s">
        <v>3844</v>
      </c>
      <c r="AF161" s="88">
        <v>41545</v>
      </c>
      <c r="AG161" s="89" t="s">
        <v>3844</v>
      </c>
      <c r="AH161" s="70" t="s">
        <v>28</v>
      </c>
      <c r="AI161" s="79" t="s">
        <v>5241</v>
      </c>
      <c r="AJ161" s="89" t="s">
        <v>4775</v>
      </c>
      <c r="AK161" s="89" t="s">
        <v>28</v>
      </c>
      <c r="AL161" s="89" t="s">
        <v>28</v>
      </c>
      <c r="AM161" s="89" t="s">
        <v>28</v>
      </c>
      <c r="AN161" s="89" t="s">
        <v>28</v>
      </c>
      <c r="AO161" s="70" t="s">
        <v>28</v>
      </c>
    </row>
    <row r="162" spans="1:41" s="90" customFormat="1" ht="42" x14ac:dyDescent="0.25">
      <c r="A162" s="64">
        <v>161</v>
      </c>
      <c r="B162" s="79">
        <v>56540470043</v>
      </c>
      <c r="C162" s="70" t="s">
        <v>3</v>
      </c>
      <c r="D162" s="86" t="s">
        <v>5242</v>
      </c>
      <c r="E162" s="86" t="s">
        <v>5243</v>
      </c>
      <c r="F162" s="86" t="s">
        <v>5244</v>
      </c>
      <c r="G162" s="70" t="s">
        <v>3720</v>
      </c>
      <c r="H162" s="70" t="s">
        <v>3879</v>
      </c>
      <c r="I162" s="70">
        <f t="shared" si="99"/>
        <v>11300000</v>
      </c>
      <c r="J162" s="70" t="s">
        <v>36</v>
      </c>
      <c r="K162" s="70" t="str">
        <f t="shared" si="100"/>
        <v>N/A</v>
      </c>
      <c r="L162" s="70" t="s">
        <v>28</v>
      </c>
      <c r="M162" s="70" t="str">
        <f t="shared" si="101"/>
        <v>2554006</v>
      </c>
      <c r="N162" s="70" t="s">
        <v>3532</v>
      </c>
      <c r="O162" s="70" t="str">
        <f t="shared" si="102"/>
        <v>N/A</v>
      </c>
      <c r="P162" s="70" t="s">
        <v>28</v>
      </c>
      <c r="Q162" s="70" t="str">
        <f t="shared" si="103"/>
        <v>25560004</v>
      </c>
      <c r="R162" s="70" t="s">
        <v>3023</v>
      </c>
      <c r="S162" s="70" t="s">
        <v>28</v>
      </c>
      <c r="T162" s="70" t="s">
        <v>5245</v>
      </c>
      <c r="U162" s="70" t="str">
        <f t="shared" si="104"/>
        <v>N/A</v>
      </c>
      <c r="V162" s="70" t="s">
        <v>28</v>
      </c>
      <c r="W162" s="70" t="str">
        <f t="shared" si="105"/>
        <v>N/A</v>
      </c>
      <c r="X162" s="87" t="s">
        <v>28</v>
      </c>
      <c r="Y162" s="70" t="s">
        <v>28</v>
      </c>
      <c r="Z162" s="70" t="s">
        <v>28</v>
      </c>
      <c r="AA162" s="70" t="s">
        <v>2326</v>
      </c>
      <c r="AB162" s="86" t="s">
        <v>5246</v>
      </c>
      <c r="AC162" s="70" t="s">
        <v>28</v>
      </c>
      <c r="AD162" s="88">
        <v>41570</v>
      </c>
      <c r="AE162" s="89" t="s">
        <v>3844</v>
      </c>
      <c r="AF162" s="88">
        <v>41782</v>
      </c>
      <c r="AG162" s="89" t="s">
        <v>3840</v>
      </c>
      <c r="AH162" s="70" t="s">
        <v>28</v>
      </c>
      <c r="AI162" s="79" t="s">
        <v>5095</v>
      </c>
      <c r="AJ162" s="89" t="s">
        <v>4775</v>
      </c>
      <c r="AK162" s="89" t="s">
        <v>28</v>
      </c>
      <c r="AL162" s="89" t="s">
        <v>28</v>
      </c>
      <c r="AM162" s="89" t="s">
        <v>28</v>
      </c>
      <c r="AN162" s="89" t="s">
        <v>28</v>
      </c>
      <c r="AO162" s="70" t="s">
        <v>28</v>
      </c>
    </row>
    <row r="163" spans="1:41" s="90" customFormat="1" ht="42" x14ac:dyDescent="0.25">
      <c r="A163" s="64">
        <v>162</v>
      </c>
      <c r="B163" s="120">
        <v>56540540001</v>
      </c>
      <c r="C163" s="70" t="s">
        <v>17</v>
      </c>
      <c r="D163" s="86" t="s">
        <v>5247</v>
      </c>
      <c r="E163" s="86" t="s">
        <v>28</v>
      </c>
      <c r="F163" s="86" t="s">
        <v>5248</v>
      </c>
      <c r="G163" s="70" t="s">
        <v>3721</v>
      </c>
      <c r="H163" s="70" t="s">
        <v>4111</v>
      </c>
      <c r="I163" s="70">
        <f t="shared" si="99"/>
        <v>10700000</v>
      </c>
      <c r="J163" s="70" t="s">
        <v>71</v>
      </c>
      <c r="K163" s="70" t="str">
        <f t="shared" si="100"/>
        <v>N/A</v>
      </c>
      <c r="L163" s="70" t="s">
        <v>28</v>
      </c>
      <c r="M163" s="70" t="str">
        <f t="shared" si="101"/>
        <v>N/A</v>
      </c>
      <c r="N163" s="70" t="s">
        <v>28</v>
      </c>
      <c r="O163" s="70" t="str">
        <f t="shared" si="102"/>
        <v>N/A</v>
      </c>
      <c r="P163" s="70" t="s">
        <v>28</v>
      </c>
      <c r="Q163" s="70" t="str">
        <f t="shared" si="103"/>
        <v>25540516</v>
      </c>
      <c r="R163" s="70" t="s">
        <v>2921</v>
      </c>
      <c r="S163" s="70" t="s">
        <v>28</v>
      </c>
      <c r="T163" s="70" t="s">
        <v>5249</v>
      </c>
      <c r="U163" s="70" t="str">
        <f t="shared" si="104"/>
        <v>704</v>
      </c>
      <c r="V163" s="70" t="s">
        <v>1957</v>
      </c>
      <c r="W163" s="70" t="str">
        <f t="shared" si="105"/>
        <v>Asia</v>
      </c>
      <c r="X163" s="87" t="s">
        <v>28</v>
      </c>
      <c r="Y163" s="70" t="s">
        <v>28</v>
      </c>
      <c r="Z163" s="70" t="s">
        <v>28</v>
      </c>
      <c r="AA163" s="70" t="s">
        <v>2455</v>
      </c>
      <c r="AB163" s="86" t="s">
        <v>5250</v>
      </c>
      <c r="AC163" s="70" t="s">
        <v>28</v>
      </c>
      <c r="AD163" s="88">
        <v>41473</v>
      </c>
      <c r="AE163" s="89" t="s">
        <v>3844</v>
      </c>
      <c r="AF163" s="88">
        <v>41501</v>
      </c>
      <c r="AG163" s="89" t="s">
        <v>3844</v>
      </c>
      <c r="AH163" s="70" t="s">
        <v>28</v>
      </c>
      <c r="AI163" s="79" t="s">
        <v>5251</v>
      </c>
      <c r="AJ163" s="89" t="s">
        <v>4775</v>
      </c>
      <c r="AK163" s="89" t="s">
        <v>28</v>
      </c>
      <c r="AL163" s="89" t="s">
        <v>28</v>
      </c>
      <c r="AM163" s="89" t="s">
        <v>28</v>
      </c>
      <c r="AN163" s="89" t="s">
        <v>28</v>
      </c>
      <c r="AO163" s="70" t="s">
        <v>28</v>
      </c>
    </row>
    <row r="164" spans="1:41" s="90" customFormat="1" ht="42" x14ac:dyDescent="0.25">
      <c r="A164" s="64">
        <v>163</v>
      </c>
      <c r="B164" s="120">
        <v>56540540002</v>
      </c>
      <c r="C164" s="70" t="s">
        <v>17</v>
      </c>
      <c r="D164" s="86" t="s">
        <v>5252</v>
      </c>
      <c r="E164" s="86" t="s">
        <v>28</v>
      </c>
      <c r="F164" s="86" t="s">
        <v>5253</v>
      </c>
      <c r="G164" s="70" t="s">
        <v>3721</v>
      </c>
      <c r="H164" s="70" t="s">
        <v>4111</v>
      </c>
      <c r="I164" s="70">
        <f t="shared" si="99"/>
        <v>10700000</v>
      </c>
      <c r="J164" s="70" t="s">
        <v>71</v>
      </c>
      <c r="K164" s="70" t="str">
        <f t="shared" si="100"/>
        <v>N/A</v>
      </c>
      <c r="L164" s="70" t="s">
        <v>28</v>
      </c>
      <c r="M164" s="70" t="str">
        <f t="shared" si="101"/>
        <v>N/A</v>
      </c>
      <c r="N164" s="70" t="s">
        <v>28</v>
      </c>
      <c r="O164" s="70" t="str">
        <f t="shared" si="102"/>
        <v>N/A</v>
      </c>
      <c r="P164" s="70" t="s">
        <v>28</v>
      </c>
      <c r="Q164" s="70" t="str">
        <f t="shared" si="103"/>
        <v>25540516</v>
      </c>
      <c r="R164" s="70" t="s">
        <v>2921</v>
      </c>
      <c r="S164" s="70" t="s">
        <v>28</v>
      </c>
      <c r="T164" s="70" t="s">
        <v>5249</v>
      </c>
      <c r="U164" s="70" t="str">
        <f t="shared" si="104"/>
        <v>704</v>
      </c>
      <c r="V164" s="70" t="s">
        <v>1957</v>
      </c>
      <c r="W164" s="70" t="str">
        <f t="shared" si="105"/>
        <v>Asia</v>
      </c>
      <c r="X164" s="87" t="s">
        <v>28</v>
      </c>
      <c r="Y164" s="70" t="s">
        <v>28</v>
      </c>
      <c r="Z164" s="70" t="s">
        <v>28</v>
      </c>
      <c r="AA164" s="70" t="s">
        <v>2455</v>
      </c>
      <c r="AB164" s="86" t="s">
        <v>5254</v>
      </c>
      <c r="AC164" s="70" t="s">
        <v>28</v>
      </c>
      <c r="AD164" s="88">
        <v>41473</v>
      </c>
      <c r="AE164" s="89" t="s">
        <v>3844</v>
      </c>
      <c r="AF164" s="88">
        <v>41501</v>
      </c>
      <c r="AG164" s="89" t="s">
        <v>3844</v>
      </c>
      <c r="AH164" s="70" t="s">
        <v>28</v>
      </c>
      <c r="AI164" s="79" t="s">
        <v>5251</v>
      </c>
      <c r="AJ164" s="89" t="s">
        <v>4775</v>
      </c>
      <c r="AK164" s="89" t="s">
        <v>28</v>
      </c>
      <c r="AL164" s="89" t="s">
        <v>28</v>
      </c>
      <c r="AM164" s="89" t="s">
        <v>28</v>
      </c>
      <c r="AN164" s="89" t="s">
        <v>28</v>
      </c>
      <c r="AO164" s="70" t="s">
        <v>28</v>
      </c>
    </row>
    <row r="165" spans="1:41" s="90" customFormat="1" ht="42" x14ac:dyDescent="0.25">
      <c r="A165" s="64">
        <v>164</v>
      </c>
      <c r="B165" s="120">
        <v>56540540003</v>
      </c>
      <c r="C165" s="70" t="s">
        <v>17</v>
      </c>
      <c r="D165" s="86" t="s">
        <v>5255</v>
      </c>
      <c r="E165" s="86" t="s">
        <v>28</v>
      </c>
      <c r="F165" s="86" t="s">
        <v>5256</v>
      </c>
      <c r="G165" s="70" t="s">
        <v>3721</v>
      </c>
      <c r="H165" s="70" t="s">
        <v>4111</v>
      </c>
      <c r="I165" s="70">
        <f t="shared" si="99"/>
        <v>10700000</v>
      </c>
      <c r="J165" s="70" t="s">
        <v>71</v>
      </c>
      <c r="K165" s="70" t="str">
        <f t="shared" si="100"/>
        <v>N/A</v>
      </c>
      <c r="L165" s="70" t="s">
        <v>28</v>
      </c>
      <c r="M165" s="70" t="str">
        <f t="shared" si="101"/>
        <v>N/A</v>
      </c>
      <c r="N165" s="70" t="s">
        <v>28</v>
      </c>
      <c r="O165" s="70" t="str">
        <f t="shared" si="102"/>
        <v>N/A</v>
      </c>
      <c r="P165" s="70" t="s">
        <v>28</v>
      </c>
      <c r="Q165" s="70" t="str">
        <f t="shared" si="103"/>
        <v>25540516</v>
      </c>
      <c r="R165" s="70" t="s">
        <v>2921</v>
      </c>
      <c r="S165" s="70" t="s">
        <v>28</v>
      </c>
      <c r="T165" s="70" t="s">
        <v>5249</v>
      </c>
      <c r="U165" s="70" t="str">
        <f t="shared" si="104"/>
        <v>704</v>
      </c>
      <c r="V165" s="70" t="s">
        <v>1957</v>
      </c>
      <c r="W165" s="70" t="str">
        <f t="shared" si="105"/>
        <v>Asia</v>
      </c>
      <c r="X165" s="87" t="s">
        <v>28</v>
      </c>
      <c r="Y165" s="70" t="s">
        <v>28</v>
      </c>
      <c r="Z165" s="70" t="s">
        <v>28</v>
      </c>
      <c r="AA165" s="70" t="s">
        <v>2455</v>
      </c>
      <c r="AB165" s="86" t="s">
        <v>5257</v>
      </c>
      <c r="AC165" s="70" t="s">
        <v>28</v>
      </c>
      <c r="AD165" s="88">
        <v>41473</v>
      </c>
      <c r="AE165" s="89" t="s">
        <v>3844</v>
      </c>
      <c r="AF165" s="88">
        <v>41501</v>
      </c>
      <c r="AG165" s="89" t="s">
        <v>3844</v>
      </c>
      <c r="AH165" s="70" t="s">
        <v>28</v>
      </c>
      <c r="AI165" s="79" t="s">
        <v>5251</v>
      </c>
      <c r="AJ165" s="89" t="s">
        <v>4775</v>
      </c>
      <c r="AK165" s="89" t="s">
        <v>28</v>
      </c>
      <c r="AL165" s="89" t="s">
        <v>28</v>
      </c>
      <c r="AM165" s="89" t="s">
        <v>28</v>
      </c>
      <c r="AN165" s="89" t="s">
        <v>28</v>
      </c>
      <c r="AO165" s="70" t="s">
        <v>28</v>
      </c>
    </row>
    <row r="166" spans="1:41" s="90" customFormat="1" ht="42" x14ac:dyDescent="0.25">
      <c r="A166" s="64">
        <v>165</v>
      </c>
      <c r="B166" s="120">
        <v>56540540008</v>
      </c>
      <c r="C166" s="70" t="s">
        <v>3</v>
      </c>
      <c r="D166" s="86" t="s">
        <v>4340</v>
      </c>
      <c r="E166" s="86" t="s">
        <v>5258</v>
      </c>
      <c r="F166" s="86" t="s">
        <v>5259</v>
      </c>
      <c r="G166" s="70" t="s">
        <v>3721</v>
      </c>
      <c r="H166" s="70" t="s">
        <v>4111</v>
      </c>
      <c r="I166" s="70">
        <f t="shared" si="99"/>
        <v>11200000</v>
      </c>
      <c r="J166" s="70" t="s">
        <v>81</v>
      </c>
      <c r="K166" s="70" t="str">
        <f t="shared" si="100"/>
        <v>N/A</v>
      </c>
      <c r="L166" s="70" t="s">
        <v>28</v>
      </c>
      <c r="M166" s="70" t="str">
        <f t="shared" si="101"/>
        <v>N/A</v>
      </c>
      <c r="N166" s="70" t="s">
        <v>28</v>
      </c>
      <c r="O166" s="70" t="str">
        <f t="shared" si="102"/>
        <v>N/A</v>
      </c>
      <c r="P166" s="70" t="s">
        <v>28</v>
      </c>
      <c r="Q166" s="70" t="str">
        <f t="shared" si="103"/>
        <v>25540516</v>
      </c>
      <c r="R166" s="70" t="s">
        <v>2921</v>
      </c>
      <c r="S166" s="70" t="s">
        <v>28</v>
      </c>
      <c r="T166" s="70" t="s">
        <v>5260</v>
      </c>
      <c r="U166" s="70" t="str">
        <f t="shared" si="104"/>
        <v>276</v>
      </c>
      <c r="V166" s="70" t="s">
        <v>1719</v>
      </c>
      <c r="W166" s="70" t="str">
        <f t="shared" si="105"/>
        <v>Europe</v>
      </c>
      <c r="X166" s="87" t="s">
        <v>28</v>
      </c>
      <c r="Y166" s="70" t="s">
        <v>28</v>
      </c>
      <c r="Z166" s="70" t="s">
        <v>28</v>
      </c>
      <c r="AA166" s="70" t="s">
        <v>2364</v>
      </c>
      <c r="AB166" s="70" t="s">
        <v>5261</v>
      </c>
      <c r="AC166" s="70" t="s">
        <v>28</v>
      </c>
      <c r="AD166" s="88">
        <v>41491</v>
      </c>
      <c r="AE166" s="89" t="s">
        <v>3844</v>
      </c>
      <c r="AF166" s="88">
        <v>41639</v>
      </c>
      <c r="AG166" s="89" t="s">
        <v>3844</v>
      </c>
      <c r="AH166" s="70" t="s">
        <v>28</v>
      </c>
      <c r="AI166" s="79" t="s">
        <v>5020</v>
      </c>
      <c r="AJ166" s="89" t="s">
        <v>4775</v>
      </c>
      <c r="AK166" s="89" t="s">
        <v>28</v>
      </c>
      <c r="AL166" s="89" t="s">
        <v>28</v>
      </c>
      <c r="AM166" s="89" t="s">
        <v>28</v>
      </c>
      <c r="AN166" s="89" t="s">
        <v>28</v>
      </c>
      <c r="AO166" s="70" t="s">
        <v>28</v>
      </c>
    </row>
    <row r="167" spans="1:41" s="90" customFormat="1" ht="21" x14ac:dyDescent="0.25">
      <c r="A167" s="64">
        <v>166</v>
      </c>
      <c r="B167" s="120">
        <v>56540540072</v>
      </c>
      <c r="C167" s="70" t="s">
        <v>17</v>
      </c>
      <c r="D167" s="86" t="s">
        <v>5262</v>
      </c>
      <c r="E167" s="86" t="s">
        <v>28</v>
      </c>
      <c r="F167" s="86" t="s">
        <v>5263</v>
      </c>
      <c r="G167" s="70" t="s">
        <v>3721</v>
      </c>
      <c r="H167" s="125" t="s">
        <v>4111</v>
      </c>
      <c r="I167" s="70">
        <f t="shared" si="99"/>
        <v>10700000</v>
      </c>
      <c r="J167" s="70" t="s">
        <v>71</v>
      </c>
      <c r="K167" s="70" t="str">
        <f t="shared" si="100"/>
        <v>N/A</v>
      </c>
      <c r="L167" s="70" t="s">
        <v>28</v>
      </c>
      <c r="M167" s="70" t="str">
        <f t="shared" si="101"/>
        <v>N/A</v>
      </c>
      <c r="N167" s="70" t="s">
        <v>28</v>
      </c>
      <c r="O167" s="70" t="str">
        <f t="shared" si="102"/>
        <v>N/A</v>
      </c>
      <c r="P167" s="70" t="s">
        <v>28</v>
      </c>
      <c r="Q167" s="70" t="str">
        <f t="shared" si="103"/>
        <v>25540516</v>
      </c>
      <c r="R167" s="70" t="s">
        <v>2921</v>
      </c>
      <c r="S167" s="70" t="s">
        <v>28</v>
      </c>
      <c r="T167" s="70" t="s">
        <v>5239</v>
      </c>
      <c r="U167" s="70" t="str">
        <f t="shared" si="104"/>
        <v>392</v>
      </c>
      <c r="V167" s="70" t="s">
        <v>37</v>
      </c>
      <c r="W167" s="70" t="str">
        <f t="shared" si="105"/>
        <v>Asia</v>
      </c>
      <c r="X167" s="87" t="s">
        <v>28</v>
      </c>
      <c r="Y167" s="70" t="s">
        <v>28</v>
      </c>
      <c r="Z167" s="70" t="s">
        <v>28</v>
      </c>
      <c r="AA167" s="70" t="s">
        <v>24</v>
      </c>
      <c r="AB167" s="86" t="s">
        <v>5264</v>
      </c>
      <c r="AC167" s="70" t="s">
        <v>28</v>
      </c>
      <c r="AD167" s="88">
        <v>41519</v>
      </c>
      <c r="AE167" s="89" t="s">
        <v>3844</v>
      </c>
      <c r="AF167" s="88">
        <v>41545</v>
      </c>
      <c r="AG167" s="89" t="s">
        <v>3844</v>
      </c>
      <c r="AH167" s="70" t="s">
        <v>28</v>
      </c>
      <c r="AI167" s="79" t="s">
        <v>5251</v>
      </c>
      <c r="AJ167" s="89" t="s">
        <v>4775</v>
      </c>
      <c r="AK167" s="89" t="s">
        <v>28</v>
      </c>
      <c r="AL167" s="89" t="s">
        <v>28</v>
      </c>
      <c r="AM167" s="89" t="s">
        <v>28</v>
      </c>
      <c r="AN167" s="89" t="s">
        <v>28</v>
      </c>
      <c r="AO167" s="70" t="s">
        <v>28</v>
      </c>
    </row>
    <row r="168" spans="1:41" s="90" customFormat="1" ht="42" x14ac:dyDescent="0.25">
      <c r="A168" s="64">
        <v>167</v>
      </c>
      <c r="B168" s="120">
        <v>56540540073</v>
      </c>
      <c r="C168" s="70" t="s">
        <v>17</v>
      </c>
      <c r="D168" s="86" t="s">
        <v>5265</v>
      </c>
      <c r="E168" s="86" t="s">
        <v>28</v>
      </c>
      <c r="F168" s="86" t="s">
        <v>5266</v>
      </c>
      <c r="G168" s="70" t="s">
        <v>3721</v>
      </c>
      <c r="H168" s="125" t="s">
        <v>4111</v>
      </c>
      <c r="I168" s="70">
        <f t="shared" si="99"/>
        <v>10700000</v>
      </c>
      <c r="J168" s="70" t="s">
        <v>71</v>
      </c>
      <c r="K168" s="70" t="str">
        <f t="shared" si="100"/>
        <v>N/A</v>
      </c>
      <c r="L168" s="70" t="s">
        <v>28</v>
      </c>
      <c r="M168" s="70" t="str">
        <f t="shared" si="101"/>
        <v>N/A</v>
      </c>
      <c r="N168" s="70" t="s">
        <v>28</v>
      </c>
      <c r="O168" s="70" t="str">
        <f t="shared" si="102"/>
        <v>N/A</v>
      </c>
      <c r="P168" s="70" t="s">
        <v>28</v>
      </c>
      <c r="Q168" s="70" t="str">
        <f t="shared" si="103"/>
        <v>25540516</v>
      </c>
      <c r="R168" s="70" t="s">
        <v>2921</v>
      </c>
      <c r="S168" s="70" t="s">
        <v>28</v>
      </c>
      <c r="T168" s="70" t="s">
        <v>5239</v>
      </c>
      <c r="U168" s="70" t="str">
        <f t="shared" si="104"/>
        <v>392</v>
      </c>
      <c r="V168" s="70" t="s">
        <v>37</v>
      </c>
      <c r="W168" s="70" t="str">
        <f t="shared" si="105"/>
        <v>Asia</v>
      </c>
      <c r="X168" s="87" t="s">
        <v>28</v>
      </c>
      <c r="Y168" s="70" t="s">
        <v>28</v>
      </c>
      <c r="Z168" s="70" t="s">
        <v>28</v>
      </c>
      <c r="AA168" s="70" t="s">
        <v>24</v>
      </c>
      <c r="AB168" s="86" t="s">
        <v>5267</v>
      </c>
      <c r="AC168" s="70" t="s">
        <v>28</v>
      </c>
      <c r="AD168" s="88">
        <v>41519</v>
      </c>
      <c r="AE168" s="89" t="s">
        <v>3844</v>
      </c>
      <c r="AF168" s="88">
        <v>41545</v>
      </c>
      <c r="AG168" s="89" t="s">
        <v>3844</v>
      </c>
      <c r="AH168" s="70" t="s">
        <v>28</v>
      </c>
      <c r="AI168" s="79" t="s">
        <v>5251</v>
      </c>
      <c r="AJ168" s="89" t="s">
        <v>4775</v>
      </c>
      <c r="AK168" s="89" t="s">
        <v>28</v>
      </c>
      <c r="AL168" s="89" t="s">
        <v>28</v>
      </c>
      <c r="AM168" s="89" t="s">
        <v>28</v>
      </c>
      <c r="AN168" s="89" t="s">
        <v>28</v>
      </c>
      <c r="AO168" s="70" t="s">
        <v>28</v>
      </c>
    </row>
    <row r="169" spans="1:41" s="90" customFormat="1" ht="42" x14ac:dyDescent="0.25">
      <c r="A169" s="64">
        <v>168</v>
      </c>
      <c r="B169" s="120">
        <v>56540460037</v>
      </c>
      <c r="C169" s="70" t="s">
        <v>17</v>
      </c>
      <c r="D169" s="86" t="s">
        <v>5268</v>
      </c>
      <c r="E169" s="86" t="s">
        <v>28</v>
      </c>
      <c r="F169" s="86" t="s">
        <v>5269</v>
      </c>
      <c r="G169" s="70" t="s">
        <v>3721</v>
      </c>
      <c r="H169" s="70" t="s">
        <v>3879</v>
      </c>
      <c r="I169" s="70">
        <f t="shared" si="99"/>
        <v>10700000</v>
      </c>
      <c r="J169" s="70" t="s">
        <v>71</v>
      </c>
      <c r="K169" s="70">
        <f t="shared" si="100"/>
        <v>10702000</v>
      </c>
      <c r="L169" s="70" t="s">
        <v>106</v>
      </c>
      <c r="M169" s="70" t="str">
        <f t="shared" si="101"/>
        <v>2514001</v>
      </c>
      <c r="N169" s="70" t="s">
        <v>3549</v>
      </c>
      <c r="O169" s="70" t="str">
        <f t="shared" si="102"/>
        <v>N/A</v>
      </c>
      <c r="P169" s="70" t="s">
        <v>28</v>
      </c>
      <c r="Q169" s="70" t="str">
        <f t="shared" si="103"/>
        <v>25540016</v>
      </c>
      <c r="R169" s="70" t="s">
        <v>3038</v>
      </c>
      <c r="S169" s="70" t="s">
        <v>28</v>
      </c>
      <c r="T169" s="70" t="s">
        <v>5270</v>
      </c>
      <c r="U169" s="70" t="str">
        <f t="shared" si="104"/>
        <v>276</v>
      </c>
      <c r="V169" s="70" t="s">
        <v>1719</v>
      </c>
      <c r="W169" s="70" t="str">
        <f t="shared" si="105"/>
        <v>Europe</v>
      </c>
      <c r="X169" s="87" t="s">
        <v>28</v>
      </c>
      <c r="Y169" s="70" t="s">
        <v>28</v>
      </c>
      <c r="Z169" s="70" t="s">
        <v>28</v>
      </c>
      <c r="AA169" s="70" t="s">
        <v>2420</v>
      </c>
      <c r="AB169" s="86" t="s">
        <v>5271</v>
      </c>
      <c r="AC169" s="70" t="s">
        <v>28</v>
      </c>
      <c r="AD169" s="88">
        <v>41554</v>
      </c>
      <c r="AE169" s="89" t="s">
        <v>3844</v>
      </c>
      <c r="AF169" s="88">
        <v>41639</v>
      </c>
      <c r="AG169" s="89" t="s">
        <v>3844</v>
      </c>
      <c r="AH169" s="70" t="s">
        <v>28</v>
      </c>
      <c r="AI169" s="79" t="s">
        <v>4783</v>
      </c>
      <c r="AJ169" s="89" t="s">
        <v>4775</v>
      </c>
      <c r="AK169" s="89" t="s">
        <v>28</v>
      </c>
      <c r="AL169" s="89" t="s">
        <v>28</v>
      </c>
      <c r="AM169" s="89" t="s">
        <v>28</v>
      </c>
      <c r="AN169" s="89" t="s">
        <v>28</v>
      </c>
      <c r="AO169" s="70" t="s">
        <v>28</v>
      </c>
    </row>
    <row r="170" spans="1:41" s="90" customFormat="1" ht="42" x14ac:dyDescent="0.25">
      <c r="A170" s="64">
        <v>169</v>
      </c>
      <c r="B170" s="79">
        <v>56120500629</v>
      </c>
      <c r="C170" s="70" t="s">
        <v>3</v>
      </c>
      <c r="D170" s="86" t="s">
        <v>5272</v>
      </c>
      <c r="E170" s="86" t="s">
        <v>28</v>
      </c>
      <c r="F170" s="86" t="s">
        <v>5273</v>
      </c>
      <c r="G170" s="70" t="s">
        <v>3721</v>
      </c>
      <c r="H170" s="70" t="s">
        <v>3719</v>
      </c>
      <c r="I170" s="70">
        <f t="shared" si="99"/>
        <v>11200000</v>
      </c>
      <c r="J170" s="70" t="s">
        <v>81</v>
      </c>
      <c r="K170" s="70">
        <f t="shared" si="100"/>
        <v>11206000</v>
      </c>
      <c r="L170" s="70" t="s">
        <v>180</v>
      </c>
      <c r="M170" s="70" t="str">
        <f t="shared" si="101"/>
        <v>2545005</v>
      </c>
      <c r="N170" s="70" t="s">
        <v>3298</v>
      </c>
      <c r="O170" s="70" t="str">
        <f t="shared" si="102"/>
        <v>N/A</v>
      </c>
      <c r="P170" s="70" t="s">
        <v>28</v>
      </c>
      <c r="Q170" s="70" t="str">
        <f t="shared" si="103"/>
        <v>25540380</v>
      </c>
      <c r="R170" s="70" t="s">
        <v>2756</v>
      </c>
      <c r="S170" s="70" t="s">
        <v>28</v>
      </c>
      <c r="T170" s="70" t="s">
        <v>5274</v>
      </c>
      <c r="U170" s="70" t="str">
        <f t="shared" si="104"/>
        <v>764</v>
      </c>
      <c r="V170" s="70" t="s">
        <v>1989</v>
      </c>
      <c r="W170" s="70" t="str">
        <f t="shared" si="105"/>
        <v>Asia</v>
      </c>
      <c r="X170" s="87" t="s">
        <v>28</v>
      </c>
      <c r="Y170" s="70" t="s">
        <v>28</v>
      </c>
      <c r="Z170" s="70" t="s">
        <v>28</v>
      </c>
      <c r="AA170" s="70" t="s">
        <v>2338</v>
      </c>
      <c r="AB170" s="86" t="s">
        <v>3811</v>
      </c>
      <c r="AC170" s="70" t="s">
        <v>28</v>
      </c>
      <c r="AD170" s="88">
        <v>41440</v>
      </c>
      <c r="AE170" s="89" t="s">
        <v>3844</v>
      </c>
      <c r="AF170" s="88">
        <v>41851</v>
      </c>
      <c r="AG170" s="89" t="s">
        <v>4789</v>
      </c>
      <c r="AH170" s="70" t="s">
        <v>4912</v>
      </c>
      <c r="AI170" s="79" t="s">
        <v>5275</v>
      </c>
      <c r="AJ170" s="89" t="s">
        <v>3847</v>
      </c>
      <c r="AK170" s="89" t="s">
        <v>28</v>
      </c>
      <c r="AL170" s="89" t="s">
        <v>28</v>
      </c>
      <c r="AM170" s="89" t="s">
        <v>28</v>
      </c>
      <c r="AN170" s="89" t="s">
        <v>28</v>
      </c>
      <c r="AO170" s="70" t="s">
        <v>28</v>
      </c>
    </row>
    <row r="171" spans="1:41" s="90" customFormat="1" ht="42" x14ac:dyDescent="0.25">
      <c r="A171" s="64">
        <v>170</v>
      </c>
      <c r="B171" s="120" t="s">
        <v>4129</v>
      </c>
      <c r="C171" s="70" t="s">
        <v>3</v>
      </c>
      <c r="D171" s="86" t="s">
        <v>5276</v>
      </c>
      <c r="E171" s="86" t="s">
        <v>28</v>
      </c>
      <c r="F171" s="86" t="s">
        <v>5277</v>
      </c>
      <c r="G171" s="70" t="s">
        <v>3721</v>
      </c>
      <c r="H171" s="70" t="s">
        <v>3879</v>
      </c>
      <c r="I171" s="70">
        <f t="shared" si="99"/>
        <v>11200000</v>
      </c>
      <c r="J171" s="70" t="s">
        <v>81</v>
      </c>
      <c r="K171" s="70">
        <f t="shared" si="100"/>
        <v>11206000</v>
      </c>
      <c r="L171" s="70" t="s">
        <v>180</v>
      </c>
      <c r="M171" s="70" t="str">
        <f t="shared" si="101"/>
        <v>2545005</v>
      </c>
      <c r="N171" s="70" t="s">
        <v>3298</v>
      </c>
      <c r="O171" s="70" t="str">
        <f t="shared" si="102"/>
        <v>N/A</v>
      </c>
      <c r="P171" s="70" t="s">
        <v>28</v>
      </c>
      <c r="Q171" s="70" t="str">
        <f t="shared" si="103"/>
        <v>N/A</v>
      </c>
      <c r="R171" s="70" t="s">
        <v>28</v>
      </c>
      <c r="S171" s="70" t="s">
        <v>28</v>
      </c>
      <c r="T171" s="70" t="s">
        <v>4321</v>
      </c>
      <c r="U171" s="70" t="str">
        <f t="shared" si="104"/>
        <v>158</v>
      </c>
      <c r="V171" s="70" t="s">
        <v>1642</v>
      </c>
      <c r="W171" s="70" t="str">
        <f t="shared" si="105"/>
        <v>Asia</v>
      </c>
      <c r="X171" s="87" t="s">
        <v>28</v>
      </c>
      <c r="Y171" s="70" t="s">
        <v>28</v>
      </c>
      <c r="Z171" s="70" t="s">
        <v>28</v>
      </c>
      <c r="AA171" s="70" t="s">
        <v>2338</v>
      </c>
      <c r="AB171" s="86" t="s">
        <v>5278</v>
      </c>
      <c r="AC171" s="70" t="s">
        <v>28</v>
      </c>
      <c r="AD171" s="88">
        <v>41491</v>
      </c>
      <c r="AE171" s="89" t="s">
        <v>3844</v>
      </c>
      <c r="AF171" s="88">
        <v>41639</v>
      </c>
      <c r="AG171" s="89" t="s">
        <v>3844</v>
      </c>
      <c r="AH171" s="70" t="s">
        <v>28</v>
      </c>
      <c r="AI171" s="79" t="s">
        <v>28</v>
      </c>
      <c r="AJ171" s="89" t="s">
        <v>28</v>
      </c>
      <c r="AK171" s="89" t="s">
        <v>28</v>
      </c>
      <c r="AL171" s="89" t="s">
        <v>28</v>
      </c>
      <c r="AM171" s="89" t="s">
        <v>28</v>
      </c>
      <c r="AN171" s="89" t="s">
        <v>28</v>
      </c>
      <c r="AO171" s="70" t="s">
        <v>28</v>
      </c>
    </row>
    <row r="172" spans="1:41" s="90" customFormat="1" ht="42" x14ac:dyDescent="0.25">
      <c r="A172" s="64">
        <v>171</v>
      </c>
      <c r="B172" s="120" t="s">
        <v>4129</v>
      </c>
      <c r="C172" s="70" t="s">
        <v>3</v>
      </c>
      <c r="D172" s="86" t="s">
        <v>5279</v>
      </c>
      <c r="E172" s="86" t="s">
        <v>28</v>
      </c>
      <c r="F172" s="86" t="s">
        <v>5280</v>
      </c>
      <c r="G172" s="70" t="s">
        <v>3721</v>
      </c>
      <c r="H172" s="70" t="s">
        <v>3879</v>
      </c>
      <c r="I172" s="70">
        <f t="shared" si="99"/>
        <v>11200000</v>
      </c>
      <c r="J172" s="70" t="s">
        <v>81</v>
      </c>
      <c r="K172" s="70">
        <f t="shared" si="100"/>
        <v>11204000</v>
      </c>
      <c r="L172" s="70" t="s">
        <v>178</v>
      </c>
      <c r="M172" s="70" t="str">
        <f t="shared" si="101"/>
        <v>2542003</v>
      </c>
      <c r="N172" s="70" t="s">
        <v>3319</v>
      </c>
      <c r="O172" s="70" t="str">
        <f t="shared" si="102"/>
        <v>N/A</v>
      </c>
      <c r="P172" s="70" t="s">
        <v>28</v>
      </c>
      <c r="Q172" s="70" t="str">
        <f t="shared" si="103"/>
        <v>N/A</v>
      </c>
      <c r="R172" s="70" t="s">
        <v>28</v>
      </c>
      <c r="S172" s="70" t="s">
        <v>28</v>
      </c>
      <c r="T172" s="70" t="s">
        <v>4321</v>
      </c>
      <c r="U172" s="70" t="str">
        <f t="shared" si="104"/>
        <v>158</v>
      </c>
      <c r="V172" s="70" t="s">
        <v>1642</v>
      </c>
      <c r="W172" s="70" t="str">
        <f t="shared" si="105"/>
        <v>Asia</v>
      </c>
      <c r="X172" s="87" t="s">
        <v>28</v>
      </c>
      <c r="Y172" s="70" t="s">
        <v>28</v>
      </c>
      <c r="Z172" s="70" t="s">
        <v>28</v>
      </c>
      <c r="AA172" s="70" t="s">
        <v>2338</v>
      </c>
      <c r="AB172" s="86" t="s">
        <v>5281</v>
      </c>
      <c r="AC172" s="70" t="s">
        <v>28</v>
      </c>
      <c r="AD172" s="88">
        <v>41491</v>
      </c>
      <c r="AE172" s="89" t="s">
        <v>3844</v>
      </c>
      <c r="AF172" s="88">
        <v>41639</v>
      </c>
      <c r="AG172" s="89" t="s">
        <v>3844</v>
      </c>
      <c r="AH172" s="70" t="s">
        <v>28</v>
      </c>
      <c r="AI172" s="79" t="s">
        <v>28</v>
      </c>
      <c r="AJ172" s="89" t="s">
        <v>28</v>
      </c>
      <c r="AK172" s="89" t="s">
        <v>28</v>
      </c>
      <c r="AL172" s="89" t="s">
        <v>28</v>
      </c>
      <c r="AM172" s="89" t="s">
        <v>28</v>
      </c>
      <c r="AN172" s="89" t="s">
        <v>28</v>
      </c>
      <c r="AO172" s="70" t="s">
        <v>28</v>
      </c>
    </row>
    <row r="173" spans="1:41" s="90" customFormat="1" ht="42" x14ac:dyDescent="0.25">
      <c r="A173" s="64">
        <v>172</v>
      </c>
      <c r="B173" s="120" t="s">
        <v>4129</v>
      </c>
      <c r="C173" s="70" t="s">
        <v>17</v>
      </c>
      <c r="D173" s="86" t="s">
        <v>5282</v>
      </c>
      <c r="E173" s="86" t="s">
        <v>28</v>
      </c>
      <c r="F173" s="86" t="s">
        <v>5283</v>
      </c>
      <c r="G173" s="70" t="s">
        <v>3720</v>
      </c>
      <c r="H173" s="70" t="s">
        <v>3879</v>
      </c>
      <c r="I173" s="70">
        <f t="shared" si="99"/>
        <v>10700000</v>
      </c>
      <c r="J173" s="70" t="s">
        <v>71</v>
      </c>
      <c r="K173" s="70">
        <f t="shared" si="100"/>
        <v>10711000</v>
      </c>
      <c r="L173" s="70" t="s">
        <v>124</v>
      </c>
      <c r="M173" s="70" t="str">
        <f t="shared" si="101"/>
        <v>N/A</v>
      </c>
      <c r="N173" s="70" t="s">
        <v>28</v>
      </c>
      <c r="O173" s="70" t="str">
        <f t="shared" si="102"/>
        <v>N/A</v>
      </c>
      <c r="P173" s="70" t="s">
        <v>28</v>
      </c>
      <c r="Q173" s="70" t="str">
        <f t="shared" si="103"/>
        <v>N/A</v>
      </c>
      <c r="R173" s="70" t="s">
        <v>28</v>
      </c>
      <c r="S173" s="70" t="s">
        <v>28</v>
      </c>
      <c r="T173" s="70" t="s">
        <v>5284</v>
      </c>
      <c r="U173" s="70" t="str">
        <f t="shared" si="104"/>
        <v>392</v>
      </c>
      <c r="V173" s="70" t="s">
        <v>37</v>
      </c>
      <c r="W173" s="70" t="str">
        <f t="shared" si="105"/>
        <v>Asia</v>
      </c>
      <c r="X173" s="87" t="s">
        <v>28</v>
      </c>
      <c r="Y173" s="70" t="s">
        <v>28</v>
      </c>
      <c r="Z173" s="70" t="s">
        <v>28</v>
      </c>
      <c r="AA173" s="70" t="s">
        <v>24</v>
      </c>
      <c r="AB173" s="86" t="s">
        <v>5285</v>
      </c>
      <c r="AC173" s="70" t="s">
        <v>28</v>
      </c>
      <c r="AD173" s="88">
        <v>41512</v>
      </c>
      <c r="AE173" s="89" t="s">
        <v>3844</v>
      </c>
      <c r="AF173" s="88">
        <v>41546</v>
      </c>
      <c r="AG173" s="89" t="s">
        <v>3844</v>
      </c>
      <c r="AH173" s="70" t="s">
        <v>28</v>
      </c>
      <c r="AI173" s="79" t="s">
        <v>28</v>
      </c>
      <c r="AJ173" s="89" t="s">
        <v>28</v>
      </c>
      <c r="AK173" s="89" t="s">
        <v>28</v>
      </c>
      <c r="AL173" s="89" t="s">
        <v>28</v>
      </c>
      <c r="AM173" s="89" t="s">
        <v>28</v>
      </c>
      <c r="AN173" s="89" t="s">
        <v>28</v>
      </c>
      <c r="AO173" s="70" t="s">
        <v>28</v>
      </c>
    </row>
    <row r="174" spans="1:41" s="90" customFormat="1" ht="42" x14ac:dyDescent="0.25">
      <c r="A174" s="64">
        <v>173</v>
      </c>
      <c r="B174" s="120" t="s">
        <v>4129</v>
      </c>
      <c r="C174" s="70" t="s">
        <v>17</v>
      </c>
      <c r="D174" s="86" t="s">
        <v>5286</v>
      </c>
      <c r="E174" s="86" t="s">
        <v>28</v>
      </c>
      <c r="F174" s="86" t="s">
        <v>5287</v>
      </c>
      <c r="G174" s="70" t="s">
        <v>3720</v>
      </c>
      <c r="H174" s="70" t="s">
        <v>3879</v>
      </c>
      <c r="I174" s="70">
        <f t="shared" si="99"/>
        <v>10700000</v>
      </c>
      <c r="J174" s="70" t="s">
        <v>71</v>
      </c>
      <c r="K174" s="70">
        <f t="shared" si="100"/>
        <v>10711000</v>
      </c>
      <c r="L174" s="70" t="s">
        <v>124</v>
      </c>
      <c r="M174" s="70" t="str">
        <f t="shared" si="101"/>
        <v>N/A</v>
      </c>
      <c r="N174" s="70" t="s">
        <v>28</v>
      </c>
      <c r="O174" s="70" t="str">
        <f t="shared" si="102"/>
        <v>N/A</v>
      </c>
      <c r="P174" s="70" t="s">
        <v>28</v>
      </c>
      <c r="Q174" s="70" t="str">
        <f t="shared" si="103"/>
        <v>N/A</v>
      </c>
      <c r="R174" s="70" t="s">
        <v>28</v>
      </c>
      <c r="S174" s="70" t="s">
        <v>28</v>
      </c>
      <c r="T174" s="70" t="s">
        <v>5284</v>
      </c>
      <c r="U174" s="70" t="str">
        <f t="shared" si="104"/>
        <v>392</v>
      </c>
      <c r="V174" s="70" t="s">
        <v>37</v>
      </c>
      <c r="W174" s="70" t="str">
        <f t="shared" si="105"/>
        <v>Asia</v>
      </c>
      <c r="X174" s="87" t="s">
        <v>28</v>
      </c>
      <c r="Y174" s="70" t="s">
        <v>28</v>
      </c>
      <c r="Z174" s="70" t="s">
        <v>28</v>
      </c>
      <c r="AA174" s="70" t="s">
        <v>24</v>
      </c>
      <c r="AB174" s="86" t="s">
        <v>5288</v>
      </c>
      <c r="AC174" s="70" t="s">
        <v>28</v>
      </c>
      <c r="AD174" s="88">
        <v>41512</v>
      </c>
      <c r="AE174" s="89" t="s">
        <v>3844</v>
      </c>
      <c r="AF174" s="88">
        <v>41546</v>
      </c>
      <c r="AG174" s="89" t="s">
        <v>3844</v>
      </c>
      <c r="AH174" s="70" t="s">
        <v>28</v>
      </c>
      <c r="AI174" s="79" t="s">
        <v>28</v>
      </c>
      <c r="AJ174" s="89" t="s">
        <v>28</v>
      </c>
      <c r="AK174" s="89" t="s">
        <v>28</v>
      </c>
      <c r="AL174" s="89" t="s">
        <v>28</v>
      </c>
      <c r="AM174" s="89" t="s">
        <v>28</v>
      </c>
      <c r="AN174" s="89" t="s">
        <v>28</v>
      </c>
      <c r="AO174" s="70" t="s">
        <v>28</v>
      </c>
    </row>
    <row r="175" spans="1:41" s="90" customFormat="1" ht="42" x14ac:dyDescent="0.25">
      <c r="A175" s="64">
        <v>174</v>
      </c>
      <c r="B175" s="120" t="s">
        <v>4129</v>
      </c>
      <c r="C175" s="70" t="s">
        <v>3</v>
      </c>
      <c r="D175" s="86" t="s">
        <v>5289</v>
      </c>
      <c r="E175" s="86" t="s">
        <v>28</v>
      </c>
      <c r="F175" s="86" t="s">
        <v>5290</v>
      </c>
      <c r="G175" s="70" t="s">
        <v>3720</v>
      </c>
      <c r="H175" s="70" t="s">
        <v>3879</v>
      </c>
      <c r="I175" s="70">
        <f t="shared" si="99"/>
        <v>10700000</v>
      </c>
      <c r="J175" s="70" t="s">
        <v>71</v>
      </c>
      <c r="K175" s="70">
        <f t="shared" si="100"/>
        <v>10711000</v>
      </c>
      <c r="L175" s="70" t="s">
        <v>124</v>
      </c>
      <c r="M175" s="70" t="str">
        <f t="shared" si="101"/>
        <v>N/A</v>
      </c>
      <c r="N175" s="70" t="s">
        <v>28</v>
      </c>
      <c r="O175" s="70" t="str">
        <f t="shared" si="102"/>
        <v>N/A</v>
      </c>
      <c r="P175" s="70" t="s">
        <v>28</v>
      </c>
      <c r="Q175" s="70" t="str">
        <f t="shared" si="103"/>
        <v>N/A</v>
      </c>
      <c r="R175" s="70" t="s">
        <v>28</v>
      </c>
      <c r="S175" s="70" t="s">
        <v>28</v>
      </c>
      <c r="T175" s="70" t="s">
        <v>5284</v>
      </c>
      <c r="U175" s="70" t="str">
        <f t="shared" si="104"/>
        <v>392</v>
      </c>
      <c r="V175" s="70" t="s">
        <v>37</v>
      </c>
      <c r="W175" s="70" t="str">
        <f t="shared" si="105"/>
        <v>Asia</v>
      </c>
      <c r="X175" s="87" t="s">
        <v>28</v>
      </c>
      <c r="Y175" s="70" t="s">
        <v>28</v>
      </c>
      <c r="Z175" s="70" t="s">
        <v>28</v>
      </c>
      <c r="AA175" s="70" t="s">
        <v>24</v>
      </c>
      <c r="AB175" s="86" t="s">
        <v>5291</v>
      </c>
      <c r="AC175" s="70" t="s">
        <v>28</v>
      </c>
      <c r="AD175" s="88">
        <v>41512</v>
      </c>
      <c r="AE175" s="89" t="s">
        <v>3844</v>
      </c>
      <c r="AF175" s="88">
        <v>41546</v>
      </c>
      <c r="AG175" s="89" t="s">
        <v>3844</v>
      </c>
      <c r="AH175" s="70" t="s">
        <v>28</v>
      </c>
      <c r="AI175" s="79" t="s">
        <v>28</v>
      </c>
      <c r="AJ175" s="89" t="s">
        <v>28</v>
      </c>
      <c r="AK175" s="89" t="s">
        <v>28</v>
      </c>
      <c r="AL175" s="89" t="s">
        <v>28</v>
      </c>
      <c r="AM175" s="89" t="s">
        <v>28</v>
      </c>
      <c r="AN175" s="89" t="s">
        <v>28</v>
      </c>
      <c r="AO175" s="70" t="s">
        <v>28</v>
      </c>
    </row>
    <row r="176" spans="1:41" s="90" customFormat="1" ht="42" x14ac:dyDescent="0.25">
      <c r="A176" s="64">
        <v>175</v>
      </c>
      <c r="B176" s="120">
        <v>56070702106</v>
      </c>
      <c r="C176" s="70" t="s">
        <v>17</v>
      </c>
      <c r="D176" s="86" t="s">
        <v>5292</v>
      </c>
      <c r="E176" s="86" t="s">
        <v>5293</v>
      </c>
      <c r="F176" s="86" t="s">
        <v>5294</v>
      </c>
      <c r="G176" s="70" t="s">
        <v>3720</v>
      </c>
      <c r="H176" s="70" t="s">
        <v>3719</v>
      </c>
      <c r="I176" s="70">
        <f t="shared" si="99"/>
        <v>10700000</v>
      </c>
      <c r="J176" s="70" t="s">
        <v>71</v>
      </c>
      <c r="K176" s="70">
        <f t="shared" si="100"/>
        <v>10711000</v>
      </c>
      <c r="L176" s="70" t="s">
        <v>124</v>
      </c>
      <c r="M176" s="70" t="str">
        <f t="shared" si="101"/>
        <v>2545004</v>
      </c>
      <c r="N176" s="70" t="s">
        <v>3295</v>
      </c>
      <c r="O176" s="70" t="str">
        <f t="shared" si="102"/>
        <v>N/A</v>
      </c>
      <c r="P176" s="70" t="s">
        <v>28</v>
      </c>
      <c r="Q176" s="70" t="str">
        <f t="shared" si="103"/>
        <v>25540125</v>
      </c>
      <c r="R176" s="70" t="s">
        <v>2864</v>
      </c>
      <c r="S176" s="70" t="s">
        <v>28</v>
      </c>
      <c r="T176" s="70" t="s">
        <v>5295</v>
      </c>
      <c r="U176" s="70" t="str">
        <f t="shared" si="104"/>
        <v>800</v>
      </c>
      <c r="V176" s="70" t="s">
        <v>2011</v>
      </c>
      <c r="W176" s="70" t="str">
        <f t="shared" si="105"/>
        <v>Africa</v>
      </c>
      <c r="X176" s="87" t="s">
        <v>28</v>
      </c>
      <c r="Y176" s="70" t="s">
        <v>28</v>
      </c>
      <c r="Z176" s="70" t="s">
        <v>28</v>
      </c>
      <c r="AA176" s="70" t="s">
        <v>5296</v>
      </c>
      <c r="AB176" s="86" t="s">
        <v>5297</v>
      </c>
      <c r="AC176" s="70" t="s">
        <v>28</v>
      </c>
      <c r="AD176" s="88" t="s">
        <v>28</v>
      </c>
      <c r="AE176" s="89" t="s">
        <v>3844</v>
      </c>
      <c r="AF176" s="88">
        <v>41563</v>
      </c>
      <c r="AG176" s="89" t="s">
        <v>3844</v>
      </c>
      <c r="AH176" s="70" t="s">
        <v>28</v>
      </c>
      <c r="AI176" s="79" t="s">
        <v>28</v>
      </c>
      <c r="AJ176" s="89" t="s">
        <v>4774</v>
      </c>
      <c r="AK176" s="89" t="s">
        <v>28</v>
      </c>
      <c r="AL176" s="89" t="s">
        <v>28</v>
      </c>
      <c r="AM176" s="89" t="s">
        <v>28</v>
      </c>
      <c r="AN176" s="89" t="s">
        <v>28</v>
      </c>
      <c r="AO176" s="70" t="s">
        <v>28</v>
      </c>
    </row>
    <row r="177" spans="1:41" s="90" customFormat="1" ht="42" x14ac:dyDescent="0.25">
      <c r="A177" s="64">
        <v>176</v>
      </c>
      <c r="B177" s="70">
        <v>56110700416</v>
      </c>
      <c r="C177" s="70" t="s">
        <v>17</v>
      </c>
      <c r="D177" s="86" t="s">
        <v>5298</v>
      </c>
      <c r="E177" s="86" t="s">
        <v>28</v>
      </c>
      <c r="F177" s="86"/>
      <c r="G177" s="70" t="s">
        <v>3720</v>
      </c>
      <c r="H177" s="70" t="s">
        <v>3719</v>
      </c>
      <c r="I177" s="70">
        <f t="shared" si="99"/>
        <v>11100000</v>
      </c>
      <c r="J177" s="70" t="s">
        <v>79</v>
      </c>
      <c r="K177" s="70">
        <f t="shared" si="100"/>
        <v>11102000</v>
      </c>
      <c r="L177" s="70" t="s">
        <v>166</v>
      </c>
      <c r="M177" s="70" t="str">
        <f t="shared" si="101"/>
        <v>2537003</v>
      </c>
      <c r="N177" s="70" t="s">
        <v>3571</v>
      </c>
      <c r="O177" s="70" t="str">
        <f t="shared" si="102"/>
        <v>N/A</v>
      </c>
      <c r="P177" s="70" t="s">
        <v>28</v>
      </c>
      <c r="Q177" s="70" t="str">
        <f t="shared" si="103"/>
        <v>25540365</v>
      </c>
      <c r="R177" s="70" t="s">
        <v>3104</v>
      </c>
      <c r="S177" s="70" t="s">
        <v>28</v>
      </c>
      <c r="T177" s="70" t="s">
        <v>5299</v>
      </c>
      <c r="U177" s="70" t="str">
        <f t="shared" si="104"/>
        <v>050</v>
      </c>
      <c r="V177" s="70" t="s">
        <v>1583</v>
      </c>
      <c r="W177" s="70" t="str">
        <f t="shared" si="105"/>
        <v>Asia</v>
      </c>
      <c r="X177" s="87" t="s">
        <v>28</v>
      </c>
      <c r="Y177" s="70" t="s">
        <v>28</v>
      </c>
      <c r="Z177" s="70" t="s">
        <v>28</v>
      </c>
      <c r="AA177" s="70" t="s">
        <v>2314</v>
      </c>
      <c r="AB177" s="86" t="s">
        <v>5300</v>
      </c>
      <c r="AC177" s="70" t="s">
        <v>28</v>
      </c>
      <c r="AD177" s="88" t="s">
        <v>28</v>
      </c>
      <c r="AE177" s="89" t="s">
        <v>3840</v>
      </c>
      <c r="AF177" s="88">
        <v>41702</v>
      </c>
      <c r="AG177" s="89" t="s">
        <v>3840</v>
      </c>
      <c r="AH177" s="70" t="s">
        <v>28</v>
      </c>
      <c r="AI177" s="79" t="s">
        <v>28</v>
      </c>
      <c r="AJ177" s="89" t="s">
        <v>4774</v>
      </c>
      <c r="AK177" s="89" t="s">
        <v>28</v>
      </c>
      <c r="AL177" s="89" t="s">
        <v>28</v>
      </c>
      <c r="AM177" s="89" t="s">
        <v>28</v>
      </c>
      <c r="AN177" s="89" t="s">
        <v>28</v>
      </c>
      <c r="AO177" s="70" t="s">
        <v>28</v>
      </c>
    </row>
    <row r="178" spans="1:41" s="90" customFormat="1" ht="42" x14ac:dyDescent="0.25">
      <c r="A178" s="64">
        <v>177</v>
      </c>
      <c r="B178" s="70">
        <v>56110800005</v>
      </c>
      <c r="C178" s="70" t="s">
        <v>3</v>
      </c>
      <c r="D178" s="86" t="s">
        <v>5301</v>
      </c>
      <c r="E178" s="86" t="s">
        <v>28</v>
      </c>
      <c r="F178" s="86" t="s">
        <v>5302</v>
      </c>
      <c r="G178" s="70" t="s">
        <v>3718</v>
      </c>
      <c r="H178" s="70" t="s">
        <v>3719</v>
      </c>
      <c r="I178" s="70">
        <f t="shared" si="99"/>
        <v>11100000</v>
      </c>
      <c r="J178" s="70" t="s">
        <v>79</v>
      </c>
      <c r="K178" s="70">
        <f t="shared" si="100"/>
        <v>11104000</v>
      </c>
      <c r="L178" s="70" t="s">
        <v>170</v>
      </c>
      <c r="M178" s="70" t="str">
        <f t="shared" si="101"/>
        <v>2534002</v>
      </c>
      <c r="N178" s="70" t="s">
        <v>3236</v>
      </c>
      <c r="O178" s="70" t="str">
        <f t="shared" si="102"/>
        <v>N/A</v>
      </c>
      <c r="P178" s="70" t="s">
        <v>28</v>
      </c>
      <c r="Q178" s="70" t="str">
        <f t="shared" si="103"/>
        <v>25540355</v>
      </c>
      <c r="R178" s="70" t="s">
        <v>2716</v>
      </c>
      <c r="S178" s="70" t="s">
        <v>28</v>
      </c>
      <c r="T178" s="70" t="s">
        <v>5028</v>
      </c>
      <c r="U178" s="70" t="str">
        <f t="shared" si="104"/>
        <v>458</v>
      </c>
      <c r="V178" s="70" t="s">
        <v>21</v>
      </c>
      <c r="W178" s="70" t="str">
        <f t="shared" si="105"/>
        <v>Asia</v>
      </c>
      <c r="X178" s="87" t="s">
        <v>28</v>
      </c>
      <c r="Y178" s="70" t="s">
        <v>28</v>
      </c>
      <c r="Z178" s="70" t="s">
        <v>28</v>
      </c>
      <c r="AA178" s="70" t="s">
        <v>20</v>
      </c>
      <c r="AB178" s="86" t="s">
        <v>5303</v>
      </c>
      <c r="AC178" s="70" t="s">
        <v>28</v>
      </c>
      <c r="AD178" s="88" t="s">
        <v>28</v>
      </c>
      <c r="AE178" s="89" t="s">
        <v>3840</v>
      </c>
      <c r="AF178" s="88">
        <v>41702</v>
      </c>
      <c r="AG178" s="89" t="s">
        <v>3840</v>
      </c>
      <c r="AH178" s="70" t="s">
        <v>28</v>
      </c>
      <c r="AI178" s="79" t="s">
        <v>28</v>
      </c>
      <c r="AJ178" s="89" t="s">
        <v>4774</v>
      </c>
      <c r="AK178" s="89" t="s">
        <v>28</v>
      </c>
      <c r="AL178" s="89" t="s">
        <v>28</v>
      </c>
      <c r="AM178" s="89" t="s">
        <v>28</v>
      </c>
      <c r="AN178" s="89" t="s">
        <v>28</v>
      </c>
      <c r="AO178" s="70" t="s">
        <v>28</v>
      </c>
    </row>
    <row r="179" spans="1:41" s="90" customFormat="1" ht="42" x14ac:dyDescent="0.25">
      <c r="A179" s="64">
        <v>178</v>
      </c>
      <c r="B179" s="70">
        <v>56140700113</v>
      </c>
      <c r="C179" s="70" t="s">
        <v>17</v>
      </c>
      <c r="D179" s="86" t="s">
        <v>5304</v>
      </c>
      <c r="E179" s="86" t="s">
        <v>5305</v>
      </c>
      <c r="F179" s="86" t="s">
        <v>5306</v>
      </c>
      <c r="G179" s="70" t="s">
        <v>3720</v>
      </c>
      <c r="H179" s="70" t="s">
        <v>3719</v>
      </c>
      <c r="I179" s="70">
        <f t="shared" si="99"/>
        <v>11400000</v>
      </c>
      <c r="J179" s="70" t="s">
        <v>84</v>
      </c>
      <c r="K179" s="70">
        <f t="shared" si="100"/>
        <v>11403000</v>
      </c>
      <c r="L179" s="70" t="s">
        <v>189</v>
      </c>
      <c r="M179" s="70" t="str">
        <f t="shared" si="101"/>
        <v>2527001</v>
      </c>
      <c r="N179" s="70" t="s">
        <v>3211</v>
      </c>
      <c r="O179" s="70" t="str">
        <f t="shared" si="102"/>
        <v>N/A</v>
      </c>
      <c r="P179" s="70" t="s">
        <v>28</v>
      </c>
      <c r="Q179" s="70" t="str">
        <f t="shared" si="103"/>
        <v>25540429</v>
      </c>
      <c r="R179" s="70" t="s">
        <v>3002</v>
      </c>
      <c r="S179" s="70" t="s">
        <v>28</v>
      </c>
      <c r="T179" s="70" t="s">
        <v>28</v>
      </c>
      <c r="U179" s="70" t="str">
        <f t="shared" si="104"/>
        <v/>
      </c>
      <c r="V179" s="70"/>
      <c r="W179" s="70" t="str">
        <f t="shared" si="105"/>
        <v/>
      </c>
      <c r="X179" s="87" t="s">
        <v>28</v>
      </c>
      <c r="Y179" s="70" t="s">
        <v>28</v>
      </c>
      <c r="Z179" s="70" t="s">
        <v>28</v>
      </c>
      <c r="AA179" s="70" t="s">
        <v>2331</v>
      </c>
      <c r="AB179" s="86" t="s">
        <v>5307</v>
      </c>
      <c r="AC179" s="70" t="s">
        <v>28</v>
      </c>
      <c r="AD179" s="88" t="s">
        <v>28</v>
      </c>
      <c r="AE179" s="89" t="s">
        <v>3840</v>
      </c>
      <c r="AF179" s="88">
        <v>41702</v>
      </c>
      <c r="AG179" s="89" t="s">
        <v>3840</v>
      </c>
      <c r="AH179" s="70" t="s">
        <v>28</v>
      </c>
      <c r="AI179" s="79" t="s">
        <v>28</v>
      </c>
      <c r="AJ179" s="89" t="s">
        <v>4774</v>
      </c>
      <c r="AK179" s="89" t="s">
        <v>28</v>
      </c>
      <c r="AL179" s="89" t="s">
        <v>28</v>
      </c>
      <c r="AM179" s="89" t="s">
        <v>28</v>
      </c>
      <c r="AN179" s="89" t="s">
        <v>28</v>
      </c>
      <c r="AO179" s="70" t="s">
        <v>28</v>
      </c>
    </row>
    <row r="180" spans="1:41" s="90" customFormat="1" ht="42" x14ac:dyDescent="0.25">
      <c r="A180" s="64">
        <v>179</v>
      </c>
      <c r="B180" s="85">
        <v>56360800401</v>
      </c>
      <c r="C180" s="85" t="s">
        <v>3595</v>
      </c>
      <c r="D180" s="86" t="s">
        <v>5308</v>
      </c>
      <c r="E180" s="86" t="s">
        <v>28</v>
      </c>
      <c r="F180" s="86" t="s">
        <v>3717</v>
      </c>
      <c r="G180" s="70" t="s">
        <v>3718</v>
      </c>
      <c r="H180" s="85" t="s">
        <v>3719</v>
      </c>
      <c r="I180" s="70">
        <f t="shared" si="99"/>
        <v>13600000</v>
      </c>
      <c r="J180" s="70" t="s">
        <v>98</v>
      </c>
      <c r="K180" s="70" t="str">
        <f t="shared" si="100"/>
        <v>N/A</v>
      </c>
      <c r="L180" s="70" t="s">
        <v>28</v>
      </c>
      <c r="M180" s="70" t="str">
        <f t="shared" si="101"/>
        <v>2548001</v>
      </c>
      <c r="N180" s="70" t="s">
        <v>3373</v>
      </c>
      <c r="O180" s="70" t="str">
        <f t="shared" si="102"/>
        <v>N/A</v>
      </c>
      <c r="P180" s="70" t="s">
        <v>28</v>
      </c>
      <c r="Q180" s="70" t="str">
        <f t="shared" si="103"/>
        <v>25540486</v>
      </c>
      <c r="R180" s="70" t="s">
        <v>2939</v>
      </c>
      <c r="S180" s="70" t="s">
        <v>28</v>
      </c>
      <c r="T180" s="70" t="s">
        <v>28</v>
      </c>
      <c r="U180" s="70" t="str">
        <f t="shared" si="104"/>
        <v>360</v>
      </c>
      <c r="V180" s="85" t="s">
        <v>1759</v>
      </c>
      <c r="W180" s="70" t="str">
        <f t="shared" si="105"/>
        <v>Asia</v>
      </c>
      <c r="X180" s="87" t="s">
        <v>28</v>
      </c>
      <c r="Y180" s="70" t="s">
        <v>28</v>
      </c>
      <c r="Z180" s="70" t="s">
        <v>28</v>
      </c>
      <c r="AA180" s="85" t="s">
        <v>13</v>
      </c>
      <c r="AB180" s="86" t="s">
        <v>3835</v>
      </c>
      <c r="AC180" s="86" t="s">
        <v>3836</v>
      </c>
      <c r="AD180" s="88">
        <v>41644</v>
      </c>
      <c r="AE180" s="89" t="s">
        <v>3840</v>
      </c>
      <c r="AF180" s="88">
        <v>41851</v>
      </c>
      <c r="AG180" s="89" t="s">
        <v>4789</v>
      </c>
      <c r="AH180" s="70" t="s">
        <v>28</v>
      </c>
      <c r="AI180" s="70" t="s">
        <v>4762</v>
      </c>
      <c r="AJ180" s="85" t="s">
        <v>3847</v>
      </c>
      <c r="AK180" s="89" t="s">
        <v>28</v>
      </c>
      <c r="AL180" s="89" t="s">
        <v>28</v>
      </c>
      <c r="AM180" s="89" t="s">
        <v>28</v>
      </c>
      <c r="AN180" s="89" t="s">
        <v>28</v>
      </c>
      <c r="AO180" s="70" t="s">
        <v>28</v>
      </c>
    </row>
    <row r="181" spans="1:41" s="90" customFormat="1" ht="63" x14ac:dyDescent="0.25">
      <c r="A181" s="64">
        <v>180</v>
      </c>
      <c r="B181" s="85">
        <v>56540460039</v>
      </c>
      <c r="C181" s="85" t="s">
        <v>3</v>
      </c>
      <c r="D181" s="86" t="s">
        <v>5309</v>
      </c>
      <c r="E181" s="86" t="s">
        <v>28</v>
      </c>
      <c r="F181" s="86" t="s">
        <v>5310</v>
      </c>
      <c r="G181" s="70" t="s">
        <v>3721</v>
      </c>
      <c r="H181" s="85" t="s">
        <v>3879</v>
      </c>
      <c r="I181" s="70">
        <f t="shared" si="99"/>
        <v>10700000</v>
      </c>
      <c r="J181" s="70" t="s">
        <v>71</v>
      </c>
      <c r="K181" s="70">
        <f t="shared" si="100"/>
        <v>10703000</v>
      </c>
      <c r="L181" s="70" t="s">
        <v>108</v>
      </c>
      <c r="M181" s="70" t="str">
        <f t="shared" si="101"/>
        <v>2514002</v>
      </c>
      <c r="N181" s="70" t="s">
        <v>3196</v>
      </c>
      <c r="O181" s="70" t="str">
        <f t="shared" si="102"/>
        <v>N/A</v>
      </c>
      <c r="P181" s="70" t="s">
        <v>28</v>
      </c>
      <c r="Q181" s="70" t="str">
        <f t="shared" si="103"/>
        <v>25560007</v>
      </c>
      <c r="R181" s="70" t="s">
        <v>2688</v>
      </c>
      <c r="S181" s="70" t="s">
        <v>28</v>
      </c>
      <c r="T181" s="70" t="s">
        <v>28</v>
      </c>
      <c r="U181" s="70" t="str">
        <f t="shared" si="104"/>
        <v>158</v>
      </c>
      <c r="V181" s="85" t="s">
        <v>1642</v>
      </c>
      <c r="W181" s="70" t="str">
        <f t="shared" si="105"/>
        <v>Asia</v>
      </c>
      <c r="X181" s="87" t="s">
        <v>28</v>
      </c>
      <c r="Y181" s="70" t="s">
        <v>28</v>
      </c>
      <c r="Z181" s="70" t="s">
        <v>28</v>
      </c>
      <c r="AA181" s="85" t="s">
        <v>2339</v>
      </c>
      <c r="AB181" s="86" t="s">
        <v>5311</v>
      </c>
      <c r="AC181" s="86" t="s">
        <v>5312</v>
      </c>
      <c r="AD181" s="88">
        <v>41645</v>
      </c>
      <c r="AE181" s="89" t="s">
        <v>3840</v>
      </c>
      <c r="AF181" s="88">
        <v>41802</v>
      </c>
      <c r="AG181" s="89" t="s">
        <v>4789</v>
      </c>
      <c r="AH181" s="70" t="s">
        <v>28</v>
      </c>
      <c r="AI181" s="70" t="s">
        <v>5313</v>
      </c>
      <c r="AJ181" s="85" t="s">
        <v>4775</v>
      </c>
      <c r="AK181" s="89" t="s">
        <v>28</v>
      </c>
      <c r="AL181" s="89" t="s">
        <v>28</v>
      </c>
      <c r="AM181" s="89" t="s">
        <v>28</v>
      </c>
      <c r="AN181" s="89" t="s">
        <v>28</v>
      </c>
      <c r="AO181" s="70" t="s">
        <v>28</v>
      </c>
    </row>
    <row r="182" spans="1:41" s="90" customFormat="1" ht="42" x14ac:dyDescent="0.25">
      <c r="A182" s="64">
        <v>181</v>
      </c>
      <c r="B182" s="85">
        <v>56140700101</v>
      </c>
      <c r="C182" s="85" t="s">
        <v>17</v>
      </c>
      <c r="D182" s="86" t="s">
        <v>5314</v>
      </c>
      <c r="E182" s="86" t="s">
        <v>28</v>
      </c>
      <c r="F182" s="86" t="s">
        <v>3709</v>
      </c>
      <c r="G182" s="70" t="s">
        <v>3720</v>
      </c>
      <c r="H182" s="85" t="s">
        <v>3719</v>
      </c>
      <c r="I182" s="70">
        <f t="shared" si="99"/>
        <v>11400000</v>
      </c>
      <c r="J182" s="70" t="s">
        <v>84</v>
      </c>
      <c r="K182" s="70">
        <f t="shared" si="100"/>
        <v>11403000</v>
      </c>
      <c r="L182" s="70" t="s">
        <v>189</v>
      </c>
      <c r="M182" s="70" t="str">
        <f t="shared" si="101"/>
        <v>2527001</v>
      </c>
      <c r="N182" s="70" t="s">
        <v>3211</v>
      </c>
      <c r="O182" s="70" t="str">
        <f t="shared" si="102"/>
        <v>N/A</v>
      </c>
      <c r="P182" s="70" t="s">
        <v>28</v>
      </c>
      <c r="Q182" s="70" t="str">
        <f t="shared" si="103"/>
        <v>25540429</v>
      </c>
      <c r="R182" s="70" t="s">
        <v>3002</v>
      </c>
      <c r="S182" s="70" t="s">
        <v>28</v>
      </c>
      <c r="T182" s="70" t="s">
        <v>5315</v>
      </c>
      <c r="U182" s="70" t="str">
        <f t="shared" si="104"/>
        <v>710</v>
      </c>
      <c r="V182" s="85" t="s">
        <v>1963</v>
      </c>
      <c r="W182" s="70" t="str">
        <f t="shared" si="105"/>
        <v>Africa</v>
      </c>
      <c r="X182" s="87" t="s">
        <v>28</v>
      </c>
      <c r="Y182" s="70" t="s">
        <v>28</v>
      </c>
      <c r="Z182" s="70" t="s">
        <v>28</v>
      </c>
      <c r="AA182" s="85" t="s">
        <v>2458</v>
      </c>
      <c r="AB182" s="86" t="s">
        <v>3819</v>
      </c>
      <c r="AC182" s="86" t="s">
        <v>3820</v>
      </c>
      <c r="AD182" s="88">
        <v>41644</v>
      </c>
      <c r="AE182" s="89" t="s">
        <v>3840</v>
      </c>
      <c r="AF182" s="88">
        <v>41851</v>
      </c>
      <c r="AG182" s="89" t="s">
        <v>4789</v>
      </c>
      <c r="AH182" s="70" t="s">
        <v>4754</v>
      </c>
      <c r="AI182" s="70" t="s">
        <v>28</v>
      </c>
      <c r="AJ182" s="85" t="s">
        <v>3847</v>
      </c>
      <c r="AK182" s="89" t="s">
        <v>28</v>
      </c>
      <c r="AL182" s="89" t="s">
        <v>28</v>
      </c>
      <c r="AM182" s="89" t="s">
        <v>28</v>
      </c>
      <c r="AN182" s="89" t="s">
        <v>28</v>
      </c>
      <c r="AO182" s="70" t="s">
        <v>28</v>
      </c>
    </row>
    <row r="183" spans="1:41" s="90" customFormat="1" ht="42" x14ac:dyDescent="0.25">
      <c r="A183" s="64">
        <v>182</v>
      </c>
      <c r="B183" s="85">
        <v>56140800003</v>
      </c>
      <c r="C183" s="85" t="s">
        <v>17</v>
      </c>
      <c r="D183" s="86" t="s">
        <v>5316</v>
      </c>
      <c r="E183" s="86" t="s">
        <v>28</v>
      </c>
      <c r="F183" s="86" t="s">
        <v>3711</v>
      </c>
      <c r="G183" s="70" t="s">
        <v>3718</v>
      </c>
      <c r="H183" s="85" t="s">
        <v>3719</v>
      </c>
      <c r="I183" s="70">
        <f t="shared" si="99"/>
        <v>11400000</v>
      </c>
      <c r="J183" s="70" t="s">
        <v>84</v>
      </c>
      <c r="K183" s="70">
        <f t="shared" si="100"/>
        <v>11403000</v>
      </c>
      <c r="L183" s="70" t="s">
        <v>189</v>
      </c>
      <c r="M183" s="70" t="str">
        <f t="shared" si="101"/>
        <v>2550004</v>
      </c>
      <c r="N183" s="70" t="s">
        <v>3475</v>
      </c>
      <c r="O183" s="70" t="str">
        <f t="shared" si="102"/>
        <v>N/A</v>
      </c>
      <c r="P183" s="70" t="s">
        <v>28</v>
      </c>
      <c r="Q183" s="70" t="str">
        <f t="shared" si="103"/>
        <v>25540425</v>
      </c>
      <c r="R183" s="70" t="s">
        <v>2993</v>
      </c>
      <c r="S183" s="70" t="s">
        <v>28</v>
      </c>
      <c r="T183" s="70" t="s">
        <v>5317</v>
      </c>
      <c r="U183" s="70" t="str">
        <f t="shared" si="104"/>
        <v>156</v>
      </c>
      <c r="V183" s="85" t="s">
        <v>1640</v>
      </c>
      <c r="W183" s="70" t="str">
        <f t="shared" si="105"/>
        <v>Asia</v>
      </c>
      <c r="X183" s="87" t="s">
        <v>28</v>
      </c>
      <c r="Y183" s="70" t="s">
        <v>28</v>
      </c>
      <c r="Z183" s="70" t="s">
        <v>28</v>
      </c>
      <c r="AA183" s="85" t="s">
        <v>2338</v>
      </c>
      <c r="AB183" s="86" t="s">
        <v>3823</v>
      </c>
      <c r="AC183" s="86" t="s">
        <v>3824</v>
      </c>
      <c r="AD183" s="88">
        <v>41644</v>
      </c>
      <c r="AE183" s="89" t="s">
        <v>3840</v>
      </c>
      <c r="AF183" s="88">
        <v>41851</v>
      </c>
      <c r="AG183" s="89" t="s">
        <v>4789</v>
      </c>
      <c r="AH183" s="70" t="s">
        <v>4762</v>
      </c>
      <c r="AI183" s="70" t="s">
        <v>28</v>
      </c>
      <c r="AJ183" s="85" t="s">
        <v>3847</v>
      </c>
      <c r="AK183" s="89" t="s">
        <v>28</v>
      </c>
      <c r="AL183" s="89" t="s">
        <v>28</v>
      </c>
      <c r="AM183" s="89" t="s">
        <v>28</v>
      </c>
      <c r="AN183" s="89" t="s">
        <v>28</v>
      </c>
      <c r="AO183" s="70" t="s">
        <v>28</v>
      </c>
    </row>
    <row r="184" spans="1:41" s="90" customFormat="1" ht="42" x14ac:dyDescent="0.25">
      <c r="A184" s="64">
        <v>183</v>
      </c>
      <c r="B184" s="85">
        <v>56140800005</v>
      </c>
      <c r="C184" s="85" t="s">
        <v>17</v>
      </c>
      <c r="D184" s="86" t="s">
        <v>5318</v>
      </c>
      <c r="E184" s="86" t="s">
        <v>5319</v>
      </c>
      <c r="F184" s="86" t="s">
        <v>3712</v>
      </c>
      <c r="G184" s="70" t="s">
        <v>3718</v>
      </c>
      <c r="H184" s="85" t="s">
        <v>3719</v>
      </c>
      <c r="I184" s="70">
        <f t="shared" si="99"/>
        <v>11400000</v>
      </c>
      <c r="J184" s="70" t="s">
        <v>84</v>
      </c>
      <c r="K184" s="70">
        <f t="shared" si="100"/>
        <v>11403000</v>
      </c>
      <c r="L184" s="70" t="s">
        <v>189</v>
      </c>
      <c r="M184" s="70" t="str">
        <f t="shared" si="101"/>
        <v>2550004</v>
      </c>
      <c r="N184" s="70" t="s">
        <v>3475</v>
      </c>
      <c r="O184" s="70" t="str">
        <f t="shared" si="102"/>
        <v>N/A</v>
      </c>
      <c r="P184" s="70" t="s">
        <v>28</v>
      </c>
      <c r="Q184" s="70" t="str">
        <f t="shared" si="103"/>
        <v>25540425</v>
      </c>
      <c r="R184" s="70" t="s">
        <v>2993</v>
      </c>
      <c r="S184" s="70" t="s">
        <v>28</v>
      </c>
      <c r="T184" s="70" t="s">
        <v>5320</v>
      </c>
      <c r="U184" s="70" t="str">
        <f t="shared" si="104"/>
        <v>826</v>
      </c>
      <c r="V184" s="85" t="s">
        <v>2019</v>
      </c>
      <c r="W184" s="70" t="str">
        <f t="shared" si="105"/>
        <v>Europe</v>
      </c>
      <c r="X184" s="87" t="s">
        <v>28</v>
      </c>
      <c r="Y184" s="70" t="s">
        <v>28</v>
      </c>
      <c r="Z184" s="70" t="s">
        <v>28</v>
      </c>
      <c r="AA184" s="85" t="s">
        <v>2019</v>
      </c>
      <c r="AB184" s="86" t="s">
        <v>3825</v>
      </c>
      <c r="AC184" s="86" t="s">
        <v>3826</v>
      </c>
      <c r="AD184" s="88">
        <v>41645</v>
      </c>
      <c r="AE184" s="89" t="s">
        <v>3840</v>
      </c>
      <c r="AF184" s="88">
        <v>41851</v>
      </c>
      <c r="AG184" s="89" t="s">
        <v>4789</v>
      </c>
      <c r="AH184" s="70" t="s">
        <v>4762</v>
      </c>
      <c r="AI184" s="70" t="s">
        <v>4960</v>
      </c>
      <c r="AJ184" s="85" t="s">
        <v>3847</v>
      </c>
      <c r="AK184" s="89" t="s">
        <v>28</v>
      </c>
      <c r="AL184" s="89" t="s">
        <v>28</v>
      </c>
      <c r="AM184" s="89" t="s">
        <v>28</v>
      </c>
      <c r="AN184" s="89" t="s">
        <v>28</v>
      </c>
      <c r="AO184" s="70" t="s">
        <v>28</v>
      </c>
    </row>
    <row r="185" spans="1:41" s="90" customFormat="1" ht="42" x14ac:dyDescent="0.25">
      <c r="A185" s="64">
        <v>184</v>
      </c>
      <c r="B185" s="70">
        <v>56140700114</v>
      </c>
      <c r="C185" s="70" t="s">
        <v>3</v>
      </c>
      <c r="D185" s="86" t="s">
        <v>5321</v>
      </c>
      <c r="E185" s="86" t="s">
        <v>28</v>
      </c>
      <c r="F185" s="86" t="s">
        <v>5322</v>
      </c>
      <c r="G185" s="70" t="s">
        <v>3720</v>
      </c>
      <c r="H185" s="70" t="s">
        <v>3719</v>
      </c>
      <c r="I185" s="70">
        <f t="shared" si="99"/>
        <v>11400000</v>
      </c>
      <c r="J185" s="70" t="s">
        <v>84</v>
      </c>
      <c r="K185" s="70">
        <f t="shared" si="100"/>
        <v>11403000</v>
      </c>
      <c r="L185" s="70" t="s">
        <v>189</v>
      </c>
      <c r="M185" s="70" t="str">
        <f t="shared" si="101"/>
        <v>2527001</v>
      </c>
      <c r="N185" s="70" t="s">
        <v>3211</v>
      </c>
      <c r="O185" s="70" t="str">
        <f t="shared" si="102"/>
        <v>N/A</v>
      </c>
      <c r="P185" s="70" t="s">
        <v>28</v>
      </c>
      <c r="Q185" s="70" t="str">
        <f t="shared" si="103"/>
        <v>25540429</v>
      </c>
      <c r="R185" s="70" t="s">
        <v>3002</v>
      </c>
      <c r="S185" s="70" t="s">
        <v>28</v>
      </c>
      <c r="T185" s="70" t="s">
        <v>28</v>
      </c>
      <c r="U185" s="70" t="str">
        <f t="shared" si="104"/>
        <v/>
      </c>
      <c r="V185" s="70"/>
      <c r="W185" s="70" t="str">
        <f t="shared" si="105"/>
        <v/>
      </c>
      <c r="X185" s="87" t="s">
        <v>28</v>
      </c>
      <c r="Y185" s="70" t="s">
        <v>28</v>
      </c>
      <c r="Z185" s="70" t="s">
        <v>28</v>
      </c>
      <c r="AA185" s="70" t="s">
        <v>2458</v>
      </c>
      <c r="AB185" s="86" t="s">
        <v>3821</v>
      </c>
      <c r="AC185" s="70" t="s">
        <v>28</v>
      </c>
      <c r="AD185" s="88">
        <v>41644</v>
      </c>
      <c r="AE185" s="89" t="s">
        <v>3840</v>
      </c>
      <c r="AF185" s="88">
        <v>41851</v>
      </c>
      <c r="AG185" s="89" t="s">
        <v>4789</v>
      </c>
      <c r="AH185" s="70" t="s">
        <v>5323</v>
      </c>
      <c r="AI185" s="70" t="s">
        <v>28</v>
      </c>
      <c r="AJ185" s="89" t="s">
        <v>3847</v>
      </c>
      <c r="AK185" s="89" t="s">
        <v>28</v>
      </c>
      <c r="AL185" s="89" t="s">
        <v>28</v>
      </c>
      <c r="AM185" s="89" t="s">
        <v>28</v>
      </c>
      <c r="AN185" s="89" t="s">
        <v>28</v>
      </c>
      <c r="AO185" s="70" t="s">
        <v>28</v>
      </c>
    </row>
    <row r="186" spans="1:41" s="90" customFormat="1" ht="42" x14ac:dyDescent="0.25">
      <c r="A186" s="64">
        <v>185</v>
      </c>
      <c r="B186" s="70">
        <v>56140700102</v>
      </c>
      <c r="C186" s="70" t="s">
        <v>17</v>
      </c>
      <c r="D186" s="86" t="s">
        <v>4769</v>
      </c>
      <c r="E186" s="86" t="s">
        <v>28</v>
      </c>
      <c r="F186" s="86" t="s">
        <v>4770</v>
      </c>
      <c r="G186" s="70" t="s">
        <v>3720</v>
      </c>
      <c r="H186" s="70" t="s">
        <v>3719</v>
      </c>
      <c r="I186" s="70">
        <f t="shared" si="99"/>
        <v>11400000</v>
      </c>
      <c r="J186" s="70" t="s">
        <v>84</v>
      </c>
      <c r="K186" s="70">
        <f t="shared" si="100"/>
        <v>11403000</v>
      </c>
      <c r="L186" s="70" t="s">
        <v>189</v>
      </c>
      <c r="M186" s="70" t="str">
        <f t="shared" si="101"/>
        <v>2527001</v>
      </c>
      <c r="N186" s="70" t="s">
        <v>3211</v>
      </c>
      <c r="O186" s="70" t="str">
        <f t="shared" si="102"/>
        <v>N/A</v>
      </c>
      <c r="P186" s="70" t="s">
        <v>28</v>
      </c>
      <c r="Q186" s="70" t="str">
        <f t="shared" si="103"/>
        <v>25540429</v>
      </c>
      <c r="R186" s="70" t="s">
        <v>3002</v>
      </c>
      <c r="S186" s="70" t="s">
        <v>28</v>
      </c>
      <c r="T186" s="70" t="s">
        <v>4771</v>
      </c>
      <c r="U186" s="70" t="str">
        <f t="shared" si="104"/>
        <v>840</v>
      </c>
      <c r="V186" s="70" t="s">
        <v>2029</v>
      </c>
      <c r="W186" s="70" t="str">
        <f t="shared" si="105"/>
        <v>North America</v>
      </c>
      <c r="X186" s="87" t="s">
        <v>28</v>
      </c>
      <c r="Y186" s="70" t="s">
        <v>28</v>
      </c>
      <c r="Z186" s="70" t="s">
        <v>28</v>
      </c>
      <c r="AA186" s="70" t="s">
        <v>2484</v>
      </c>
      <c r="AB186" s="86" t="s">
        <v>4772</v>
      </c>
      <c r="AC186" s="70" t="s">
        <v>28</v>
      </c>
      <c r="AD186" s="88">
        <v>41644</v>
      </c>
      <c r="AE186" s="89" t="s">
        <v>3840</v>
      </c>
      <c r="AF186" s="88">
        <v>41851</v>
      </c>
      <c r="AG186" s="89" t="s">
        <v>4789</v>
      </c>
      <c r="AH186" s="70" t="s">
        <v>4754</v>
      </c>
      <c r="AI186" s="70" t="s">
        <v>4773</v>
      </c>
      <c r="AJ186" s="89" t="s">
        <v>3847</v>
      </c>
      <c r="AK186" s="89" t="s">
        <v>28</v>
      </c>
      <c r="AL186" s="89" t="s">
        <v>28</v>
      </c>
      <c r="AM186" s="89" t="s">
        <v>28</v>
      </c>
      <c r="AN186" s="89" t="s">
        <v>28</v>
      </c>
      <c r="AO186" s="70" t="s">
        <v>28</v>
      </c>
    </row>
    <row r="187" spans="1:41" s="90" customFormat="1" ht="42" x14ac:dyDescent="0.25">
      <c r="A187" s="64">
        <v>186</v>
      </c>
      <c r="B187" s="70">
        <v>56540460040</v>
      </c>
      <c r="C187" s="70" t="s">
        <v>3</v>
      </c>
      <c r="D187" s="86" t="s">
        <v>5324</v>
      </c>
      <c r="E187" s="86" t="s">
        <v>28</v>
      </c>
      <c r="F187" s="86" t="s">
        <v>28</v>
      </c>
      <c r="G187" s="70" t="s">
        <v>3721</v>
      </c>
      <c r="H187" s="70" t="s">
        <v>3879</v>
      </c>
      <c r="I187" s="70">
        <f t="shared" si="99"/>
        <v>10700000</v>
      </c>
      <c r="J187" s="70" t="s">
        <v>71</v>
      </c>
      <c r="K187" s="70">
        <f t="shared" si="100"/>
        <v>10711000</v>
      </c>
      <c r="L187" s="70" t="s">
        <v>124</v>
      </c>
      <c r="M187" s="70" t="str">
        <f t="shared" si="101"/>
        <v>2553002</v>
      </c>
      <c r="N187" s="70" t="s">
        <v>3463</v>
      </c>
      <c r="O187" s="70" t="str">
        <f t="shared" si="102"/>
        <v>N/A</v>
      </c>
      <c r="P187" s="70" t="s">
        <v>28</v>
      </c>
      <c r="Q187" s="70" t="str">
        <f t="shared" si="103"/>
        <v>25540168</v>
      </c>
      <c r="R187" s="70" t="s">
        <v>2844</v>
      </c>
      <c r="S187" s="70" t="s">
        <v>28</v>
      </c>
      <c r="T187" s="70" t="s">
        <v>5123</v>
      </c>
      <c r="U187" s="70" t="str">
        <f t="shared" si="104"/>
        <v>360</v>
      </c>
      <c r="V187" s="70" t="s">
        <v>1759</v>
      </c>
      <c r="W187" s="70" t="str">
        <f t="shared" si="105"/>
        <v>Asia</v>
      </c>
      <c r="X187" s="87" t="s">
        <v>28</v>
      </c>
      <c r="Y187" s="70" t="s">
        <v>28</v>
      </c>
      <c r="Z187" s="70" t="s">
        <v>28</v>
      </c>
      <c r="AA187" s="70" t="s">
        <v>13</v>
      </c>
      <c r="AB187" s="86" t="s">
        <v>5325</v>
      </c>
      <c r="AC187" s="70" t="s">
        <v>28</v>
      </c>
      <c r="AD187" s="88" t="s">
        <v>5326</v>
      </c>
      <c r="AE187" s="89" t="s">
        <v>3840</v>
      </c>
      <c r="AF187" s="88">
        <v>41802</v>
      </c>
      <c r="AG187" s="89" t="s">
        <v>4789</v>
      </c>
      <c r="AH187" s="70" t="s">
        <v>28</v>
      </c>
      <c r="AI187" s="70" t="s">
        <v>5327</v>
      </c>
      <c r="AJ187" s="89" t="s">
        <v>4775</v>
      </c>
      <c r="AK187" s="89" t="s">
        <v>28</v>
      </c>
      <c r="AL187" s="89" t="s">
        <v>28</v>
      </c>
      <c r="AM187" s="89" t="s">
        <v>28</v>
      </c>
      <c r="AN187" s="89" t="s">
        <v>28</v>
      </c>
      <c r="AO187" s="70" t="s">
        <v>28</v>
      </c>
    </row>
    <row r="188" spans="1:41" s="90" customFormat="1" ht="42" x14ac:dyDescent="0.25">
      <c r="A188" s="64">
        <v>187</v>
      </c>
      <c r="B188" s="70">
        <v>56540460041</v>
      </c>
      <c r="C188" s="70" t="s">
        <v>3</v>
      </c>
      <c r="D188" s="86" t="s">
        <v>5328</v>
      </c>
      <c r="E188" s="86" t="s">
        <v>5329</v>
      </c>
      <c r="F188" s="86" t="s">
        <v>5330</v>
      </c>
      <c r="G188" s="70" t="s">
        <v>3721</v>
      </c>
      <c r="H188" s="70" t="s">
        <v>3879</v>
      </c>
      <c r="I188" s="70">
        <f t="shared" si="99"/>
        <v>10700000</v>
      </c>
      <c r="J188" s="70" t="s">
        <v>71</v>
      </c>
      <c r="K188" s="70">
        <f t="shared" si="100"/>
        <v>10711000</v>
      </c>
      <c r="L188" s="70" t="s">
        <v>124</v>
      </c>
      <c r="M188" s="70" t="str">
        <f t="shared" si="101"/>
        <v>2553002</v>
      </c>
      <c r="N188" s="70" t="s">
        <v>3463</v>
      </c>
      <c r="O188" s="70" t="str">
        <f t="shared" si="102"/>
        <v>N/A</v>
      </c>
      <c r="P188" s="70" t="s">
        <v>28</v>
      </c>
      <c r="Q188" s="70" t="str">
        <f t="shared" si="103"/>
        <v>25540168</v>
      </c>
      <c r="R188" s="70" t="s">
        <v>2844</v>
      </c>
      <c r="S188" s="70" t="s">
        <v>28</v>
      </c>
      <c r="T188" s="70" t="s">
        <v>5123</v>
      </c>
      <c r="U188" s="70" t="str">
        <f t="shared" si="104"/>
        <v>360</v>
      </c>
      <c r="V188" s="70" t="s">
        <v>1759</v>
      </c>
      <c r="W188" s="70" t="str">
        <f t="shared" si="105"/>
        <v>Asia</v>
      </c>
      <c r="X188" s="87" t="s">
        <v>28</v>
      </c>
      <c r="Y188" s="70" t="s">
        <v>28</v>
      </c>
      <c r="Z188" s="70" t="s">
        <v>28</v>
      </c>
      <c r="AA188" s="70" t="s">
        <v>13</v>
      </c>
      <c r="AB188" s="86" t="s">
        <v>5331</v>
      </c>
      <c r="AC188" s="70" t="s">
        <v>28</v>
      </c>
      <c r="AD188" s="88">
        <v>41645</v>
      </c>
      <c r="AE188" s="89" t="s">
        <v>3840</v>
      </c>
      <c r="AF188" s="88">
        <v>41802</v>
      </c>
      <c r="AG188" s="89" t="s">
        <v>4789</v>
      </c>
      <c r="AH188" s="70" t="s">
        <v>28</v>
      </c>
      <c r="AI188" s="70" t="s">
        <v>5327</v>
      </c>
      <c r="AJ188" s="89" t="s">
        <v>4775</v>
      </c>
      <c r="AK188" s="89" t="s">
        <v>28</v>
      </c>
      <c r="AL188" s="89" t="s">
        <v>28</v>
      </c>
      <c r="AM188" s="89" t="s">
        <v>28</v>
      </c>
      <c r="AN188" s="89" t="s">
        <v>28</v>
      </c>
      <c r="AO188" s="70" t="s">
        <v>28</v>
      </c>
    </row>
    <row r="189" spans="1:41" s="90" customFormat="1" ht="42" x14ac:dyDescent="0.25">
      <c r="A189" s="64">
        <v>188</v>
      </c>
      <c r="B189" s="70">
        <v>56540460042</v>
      </c>
      <c r="C189" s="70" t="s">
        <v>17</v>
      </c>
      <c r="D189" s="86" t="s">
        <v>5332</v>
      </c>
      <c r="E189" s="86" t="s">
        <v>28</v>
      </c>
      <c r="F189" s="86" t="s">
        <v>5333</v>
      </c>
      <c r="G189" s="70" t="s">
        <v>3721</v>
      </c>
      <c r="H189" s="70" t="s">
        <v>3879</v>
      </c>
      <c r="I189" s="70">
        <f t="shared" si="99"/>
        <v>10700000</v>
      </c>
      <c r="J189" s="70" t="s">
        <v>71</v>
      </c>
      <c r="K189" s="70">
        <f t="shared" si="100"/>
        <v>10711000</v>
      </c>
      <c r="L189" s="70" t="s">
        <v>124</v>
      </c>
      <c r="M189" s="70" t="str">
        <f t="shared" si="101"/>
        <v>2553002</v>
      </c>
      <c r="N189" s="70" t="s">
        <v>3463</v>
      </c>
      <c r="O189" s="70" t="str">
        <f t="shared" si="102"/>
        <v>N/A</v>
      </c>
      <c r="P189" s="70" t="s">
        <v>28</v>
      </c>
      <c r="Q189" s="70" t="str">
        <f t="shared" si="103"/>
        <v>25540168</v>
      </c>
      <c r="R189" s="70" t="s">
        <v>2844</v>
      </c>
      <c r="S189" s="70" t="s">
        <v>28</v>
      </c>
      <c r="T189" s="70" t="s">
        <v>5239</v>
      </c>
      <c r="U189" s="70" t="str">
        <f t="shared" si="104"/>
        <v>392</v>
      </c>
      <c r="V189" s="70" t="s">
        <v>37</v>
      </c>
      <c r="W189" s="70" t="str">
        <f t="shared" si="105"/>
        <v>Asia</v>
      </c>
      <c r="X189" s="87" t="s">
        <v>28</v>
      </c>
      <c r="Y189" s="70" t="s">
        <v>28</v>
      </c>
      <c r="Z189" s="70" t="s">
        <v>28</v>
      </c>
      <c r="AA189" s="70" t="s">
        <v>24</v>
      </c>
      <c r="AB189" s="86" t="s">
        <v>5334</v>
      </c>
      <c r="AC189" s="70" t="s">
        <v>28</v>
      </c>
      <c r="AD189" s="88" t="s">
        <v>5335</v>
      </c>
      <c r="AE189" s="89" t="s">
        <v>3840</v>
      </c>
      <c r="AF189" s="88">
        <v>41802</v>
      </c>
      <c r="AG189" s="89" t="s">
        <v>4789</v>
      </c>
      <c r="AH189" s="70" t="s">
        <v>28</v>
      </c>
      <c r="AI189" s="70" t="s">
        <v>5327</v>
      </c>
      <c r="AJ189" s="89" t="s">
        <v>4775</v>
      </c>
      <c r="AK189" s="89" t="s">
        <v>28</v>
      </c>
      <c r="AL189" s="89" t="s">
        <v>28</v>
      </c>
      <c r="AM189" s="89" t="s">
        <v>28</v>
      </c>
      <c r="AN189" s="89" t="s">
        <v>28</v>
      </c>
      <c r="AO189" s="70" t="s">
        <v>28</v>
      </c>
    </row>
    <row r="190" spans="1:41" s="90" customFormat="1" ht="84" x14ac:dyDescent="0.25">
      <c r="A190" s="64">
        <v>189</v>
      </c>
      <c r="B190" s="70">
        <v>56540470057</v>
      </c>
      <c r="C190" s="70" t="s">
        <v>17</v>
      </c>
      <c r="D190" s="86" t="s">
        <v>5336</v>
      </c>
      <c r="E190" s="86" t="s">
        <v>5337</v>
      </c>
      <c r="F190" s="86" t="s">
        <v>5338</v>
      </c>
      <c r="G190" s="70" t="s">
        <v>3720</v>
      </c>
      <c r="H190" s="70" t="s">
        <v>3879</v>
      </c>
      <c r="I190" s="70">
        <f t="shared" ref="I190:I206" si="106">IF(ISBLANK(J190),"",INDEX(FACULTY_CODE,MATCH(J190,FACULTY_NAME_EN,0)))</f>
        <v>13000000</v>
      </c>
      <c r="J190" s="70" t="s">
        <v>90</v>
      </c>
      <c r="K190" s="70" t="str">
        <f t="shared" ref="K190:K206" si="107">IF(ISBLANK(L190),"",INDEX(DEPARTMENT_CODE,MATCH(L190,DEPT_NAME_EN,0)))</f>
        <v>N/A</v>
      </c>
      <c r="L190" s="70" t="s">
        <v>28</v>
      </c>
      <c r="M190" s="70" t="str">
        <f t="shared" ref="M190:M206" si="108">IF(ISBLANK(N190),"",INDEX(Program_Code,MATCH(N190,Program_Name_En,0)))</f>
        <v>2548005</v>
      </c>
      <c r="N190" s="70" t="s">
        <v>3589</v>
      </c>
      <c r="O190" s="70" t="str">
        <f t="shared" ref="O190:O206" si="109">IF(ISBLANK(P190),"",INDEX(FOS_Code,MATCH(P190,FOS_Name_En,0)))</f>
        <v>N/A</v>
      </c>
      <c r="P190" s="70" t="s">
        <v>28</v>
      </c>
      <c r="Q190" s="70" t="str">
        <f t="shared" ref="Q190:Q206" si="110">IF(ISBLANK(R190),"",INDEX(Program_Project_Code,MATCH(R190,Program_Project_Name,0)))</f>
        <v>25560002</v>
      </c>
      <c r="R190" s="70" t="s">
        <v>3018</v>
      </c>
      <c r="S190" s="70" t="s">
        <v>28</v>
      </c>
      <c r="T190" s="70" t="s">
        <v>5339</v>
      </c>
      <c r="U190" s="70" t="str">
        <f t="shared" ref="U190:U206" si="111">IF(ISBLANK(V190),"",INDEX(Country_Code,MATCH(V190,Country_Name,0)))</f>
        <v>840</v>
      </c>
      <c r="V190" s="70" t="s">
        <v>2029</v>
      </c>
      <c r="W190" s="70" t="str">
        <f t="shared" ref="W190:W206" si="112">IF(ISBLANK(V190),"",INDEX(Continents,MATCH(V190,Country_Name,0)))</f>
        <v>North America</v>
      </c>
      <c r="X190" s="87" t="s">
        <v>28</v>
      </c>
      <c r="Y190" s="70" t="s">
        <v>28</v>
      </c>
      <c r="Z190" s="70" t="s">
        <v>28</v>
      </c>
      <c r="AA190" s="70" t="s">
        <v>2484</v>
      </c>
      <c r="AB190" s="86" t="s">
        <v>5340</v>
      </c>
      <c r="AC190" s="70" t="s">
        <v>28</v>
      </c>
      <c r="AD190" s="88">
        <v>41641</v>
      </c>
      <c r="AE190" s="89" t="s">
        <v>3840</v>
      </c>
      <c r="AF190" s="88">
        <v>41782</v>
      </c>
      <c r="AG190" s="89" t="s">
        <v>3840</v>
      </c>
      <c r="AH190" s="70" t="s">
        <v>28</v>
      </c>
      <c r="AI190" s="70" t="s">
        <v>5020</v>
      </c>
      <c r="AJ190" s="89" t="s">
        <v>4775</v>
      </c>
      <c r="AK190" s="89" t="s">
        <v>28</v>
      </c>
      <c r="AL190" s="89" t="s">
        <v>28</v>
      </c>
      <c r="AM190" s="89" t="s">
        <v>28</v>
      </c>
      <c r="AN190" s="89" t="s">
        <v>28</v>
      </c>
      <c r="AO190" s="70" t="s">
        <v>28</v>
      </c>
    </row>
    <row r="191" spans="1:41" s="90" customFormat="1" ht="84" x14ac:dyDescent="0.25">
      <c r="A191" s="64">
        <v>190</v>
      </c>
      <c r="B191" s="70">
        <v>56540470058</v>
      </c>
      <c r="C191" s="70" t="s">
        <v>17</v>
      </c>
      <c r="D191" s="86" t="s">
        <v>5341</v>
      </c>
      <c r="E191" s="86" t="s">
        <v>5342</v>
      </c>
      <c r="F191" s="86" t="s">
        <v>5343</v>
      </c>
      <c r="G191" s="70" t="s">
        <v>3720</v>
      </c>
      <c r="H191" s="70" t="s">
        <v>3879</v>
      </c>
      <c r="I191" s="70">
        <f t="shared" si="106"/>
        <v>13000000</v>
      </c>
      <c r="J191" s="70" t="s">
        <v>90</v>
      </c>
      <c r="K191" s="70" t="str">
        <f t="shared" si="107"/>
        <v>N/A</v>
      </c>
      <c r="L191" s="70" t="s">
        <v>28</v>
      </c>
      <c r="M191" s="70" t="str">
        <f t="shared" si="108"/>
        <v>2548005</v>
      </c>
      <c r="N191" s="70" t="s">
        <v>3589</v>
      </c>
      <c r="O191" s="70" t="str">
        <f t="shared" si="109"/>
        <v>N/A</v>
      </c>
      <c r="P191" s="70" t="s">
        <v>28</v>
      </c>
      <c r="Q191" s="70" t="str">
        <f t="shared" si="110"/>
        <v>25560002</v>
      </c>
      <c r="R191" s="70" t="s">
        <v>3018</v>
      </c>
      <c r="S191" s="70" t="s">
        <v>28</v>
      </c>
      <c r="T191" s="70" t="s">
        <v>5339</v>
      </c>
      <c r="U191" s="70" t="str">
        <f t="shared" si="111"/>
        <v>840</v>
      </c>
      <c r="V191" s="70" t="s">
        <v>2029</v>
      </c>
      <c r="W191" s="70" t="str">
        <f t="shared" si="112"/>
        <v>North America</v>
      </c>
      <c r="X191" s="87" t="s">
        <v>28</v>
      </c>
      <c r="Y191" s="70" t="s">
        <v>28</v>
      </c>
      <c r="Z191" s="70" t="s">
        <v>28</v>
      </c>
      <c r="AA191" s="70" t="s">
        <v>2484</v>
      </c>
      <c r="AB191" s="86" t="s">
        <v>5344</v>
      </c>
      <c r="AC191" s="70" t="s">
        <v>28</v>
      </c>
      <c r="AD191" s="88">
        <v>41641</v>
      </c>
      <c r="AE191" s="89" t="s">
        <v>3840</v>
      </c>
      <c r="AF191" s="88">
        <v>41782</v>
      </c>
      <c r="AG191" s="89" t="s">
        <v>3840</v>
      </c>
      <c r="AH191" s="70" t="s">
        <v>28</v>
      </c>
      <c r="AI191" s="70" t="s">
        <v>5020</v>
      </c>
      <c r="AJ191" s="89" t="s">
        <v>4775</v>
      </c>
      <c r="AK191" s="89" t="s">
        <v>28</v>
      </c>
      <c r="AL191" s="89" t="s">
        <v>28</v>
      </c>
      <c r="AM191" s="89" t="s">
        <v>28</v>
      </c>
      <c r="AN191" s="89" t="s">
        <v>28</v>
      </c>
      <c r="AO191" s="70" t="s">
        <v>28</v>
      </c>
    </row>
    <row r="192" spans="1:41" s="90" customFormat="1" ht="84" x14ac:dyDescent="0.25">
      <c r="A192" s="64">
        <v>191</v>
      </c>
      <c r="B192" s="70">
        <v>56540470059</v>
      </c>
      <c r="C192" s="70" t="s">
        <v>3</v>
      </c>
      <c r="D192" s="86" t="s">
        <v>5345</v>
      </c>
      <c r="E192" s="86" t="s">
        <v>5346</v>
      </c>
      <c r="F192" s="86" t="s">
        <v>5347</v>
      </c>
      <c r="G192" s="70" t="s">
        <v>3720</v>
      </c>
      <c r="H192" s="70" t="s">
        <v>3879</v>
      </c>
      <c r="I192" s="70">
        <f t="shared" si="106"/>
        <v>13000000</v>
      </c>
      <c r="J192" s="70" t="s">
        <v>90</v>
      </c>
      <c r="K192" s="70" t="str">
        <f t="shared" si="107"/>
        <v>N/A</v>
      </c>
      <c r="L192" s="70" t="s">
        <v>28</v>
      </c>
      <c r="M192" s="70" t="str">
        <f t="shared" si="108"/>
        <v>2548005</v>
      </c>
      <c r="N192" s="70" t="s">
        <v>3589</v>
      </c>
      <c r="O192" s="70" t="str">
        <f t="shared" si="109"/>
        <v>N/A</v>
      </c>
      <c r="P192" s="70" t="s">
        <v>28</v>
      </c>
      <c r="Q192" s="70" t="str">
        <f t="shared" si="110"/>
        <v>25560002</v>
      </c>
      <c r="R192" s="70" t="s">
        <v>3018</v>
      </c>
      <c r="S192" s="70" t="s">
        <v>28</v>
      </c>
      <c r="T192" s="70" t="s">
        <v>5339</v>
      </c>
      <c r="U192" s="70" t="str">
        <f t="shared" si="111"/>
        <v>840</v>
      </c>
      <c r="V192" s="70" t="s">
        <v>2029</v>
      </c>
      <c r="W192" s="70" t="str">
        <f t="shared" si="112"/>
        <v>North America</v>
      </c>
      <c r="X192" s="87" t="s">
        <v>28</v>
      </c>
      <c r="Y192" s="70" t="s">
        <v>28</v>
      </c>
      <c r="Z192" s="70" t="s">
        <v>28</v>
      </c>
      <c r="AA192" s="70" t="s">
        <v>2484</v>
      </c>
      <c r="AB192" s="86" t="s">
        <v>5348</v>
      </c>
      <c r="AC192" s="70" t="s">
        <v>28</v>
      </c>
      <c r="AD192" s="88">
        <v>41641</v>
      </c>
      <c r="AE192" s="89" t="s">
        <v>3840</v>
      </c>
      <c r="AF192" s="88">
        <v>41782</v>
      </c>
      <c r="AG192" s="89" t="s">
        <v>3840</v>
      </c>
      <c r="AH192" s="70" t="s">
        <v>28</v>
      </c>
      <c r="AI192" s="70" t="s">
        <v>5020</v>
      </c>
      <c r="AJ192" s="89" t="s">
        <v>4775</v>
      </c>
      <c r="AK192" s="89" t="s">
        <v>28</v>
      </c>
      <c r="AL192" s="89" t="s">
        <v>28</v>
      </c>
      <c r="AM192" s="89" t="s">
        <v>28</v>
      </c>
      <c r="AN192" s="89" t="s">
        <v>28</v>
      </c>
      <c r="AO192" s="70" t="s">
        <v>28</v>
      </c>
    </row>
    <row r="193" spans="1:41" s="90" customFormat="1" ht="84" x14ac:dyDescent="0.25">
      <c r="A193" s="64">
        <v>192</v>
      </c>
      <c r="B193" s="70">
        <v>56540470060</v>
      </c>
      <c r="C193" s="70" t="s">
        <v>17</v>
      </c>
      <c r="D193" s="86" t="s">
        <v>5349</v>
      </c>
      <c r="E193" s="86" t="s">
        <v>3868</v>
      </c>
      <c r="F193" s="86" t="s">
        <v>5350</v>
      </c>
      <c r="G193" s="70" t="s">
        <v>3720</v>
      </c>
      <c r="H193" s="70" t="s">
        <v>3879</v>
      </c>
      <c r="I193" s="70">
        <f t="shared" si="106"/>
        <v>13000000</v>
      </c>
      <c r="J193" s="70" t="s">
        <v>90</v>
      </c>
      <c r="K193" s="70" t="str">
        <f t="shared" si="107"/>
        <v>N/A</v>
      </c>
      <c r="L193" s="70" t="s">
        <v>28</v>
      </c>
      <c r="M193" s="70" t="str">
        <f t="shared" si="108"/>
        <v>2548005</v>
      </c>
      <c r="N193" s="70" t="s">
        <v>3589</v>
      </c>
      <c r="O193" s="70" t="str">
        <f t="shared" si="109"/>
        <v>N/A</v>
      </c>
      <c r="P193" s="70" t="s">
        <v>28</v>
      </c>
      <c r="Q193" s="70" t="str">
        <f t="shared" si="110"/>
        <v>25560002</v>
      </c>
      <c r="R193" s="70" t="s">
        <v>3018</v>
      </c>
      <c r="S193" s="70" t="s">
        <v>28</v>
      </c>
      <c r="T193" s="70" t="s">
        <v>5339</v>
      </c>
      <c r="U193" s="70" t="str">
        <f t="shared" si="111"/>
        <v>840</v>
      </c>
      <c r="V193" s="70" t="s">
        <v>2029</v>
      </c>
      <c r="W193" s="70" t="str">
        <f t="shared" si="112"/>
        <v>North America</v>
      </c>
      <c r="X193" s="87" t="s">
        <v>28</v>
      </c>
      <c r="Y193" s="70" t="s">
        <v>28</v>
      </c>
      <c r="Z193" s="70" t="s">
        <v>28</v>
      </c>
      <c r="AA193" s="70" t="s">
        <v>2484</v>
      </c>
      <c r="AB193" s="86" t="s">
        <v>5351</v>
      </c>
      <c r="AC193" s="70" t="s">
        <v>28</v>
      </c>
      <c r="AD193" s="88">
        <v>41641</v>
      </c>
      <c r="AE193" s="89" t="s">
        <v>3840</v>
      </c>
      <c r="AF193" s="88">
        <v>41782</v>
      </c>
      <c r="AG193" s="89" t="s">
        <v>3840</v>
      </c>
      <c r="AH193" s="70" t="s">
        <v>28</v>
      </c>
      <c r="AI193" s="70" t="s">
        <v>5020</v>
      </c>
      <c r="AJ193" s="89" t="s">
        <v>4775</v>
      </c>
      <c r="AK193" s="89" t="s">
        <v>28</v>
      </c>
      <c r="AL193" s="89" t="s">
        <v>28</v>
      </c>
      <c r="AM193" s="89" t="s">
        <v>28</v>
      </c>
      <c r="AN193" s="89" t="s">
        <v>28</v>
      </c>
      <c r="AO193" s="70" t="s">
        <v>28</v>
      </c>
    </row>
    <row r="194" spans="1:41" s="90" customFormat="1" ht="84" x14ac:dyDescent="0.25">
      <c r="A194" s="64">
        <v>193</v>
      </c>
      <c r="B194" s="70">
        <v>56540470061</v>
      </c>
      <c r="C194" s="70" t="s">
        <v>3</v>
      </c>
      <c r="D194" s="86" t="s">
        <v>5352</v>
      </c>
      <c r="E194" s="86" t="s">
        <v>5353</v>
      </c>
      <c r="F194" s="86" t="s">
        <v>5354</v>
      </c>
      <c r="G194" s="70" t="s">
        <v>3720</v>
      </c>
      <c r="H194" s="70" t="s">
        <v>3879</v>
      </c>
      <c r="I194" s="70">
        <f t="shared" si="106"/>
        <v>13000000</v>
      </c>
      <c r="J194" s="70" t="s">
        <v>90</v>
      </c>
      <c r="K194" s="70" t="str">
        <f t="shared" si="107"/>
        <v>N/A</v>
      </c>
      <c r="L194" s="70" t="s">
        <v>28</v>
      </c>
      <c r="M194" s="70" t="str">
        <f t="shared" si="108"/>
        <v>2548005</v>
      </c>
      <c r="N194" s="70" t="s">
        <v>3589</v>
      </c>
      <c r="O194" s="70" t="str">
        <f t="shared" si="109"/>
        <v>N/A</v>
      </c>
      <c r="P194" s="70" t="s">
        <v>28</v>
      </c>
      <c r="Q194" s="70" t="str">
        <f t="shared" si="110"/>
        <v>25560002</v>
      </c>
      <c r="R194" s="70" t="s">
        <v>3018</v>
      </c>
      <c r="S194" s="70" t="s">
        <v>28</v>
      </c>
      <c r="T194" s="70" t="s">
        <v>5339</v>
      </c>
      <c r="U194" s="70" t="str">
        <f t="shared" si="111"/>
        <v>840</v>
      </c>
      <c r="V194" s="70" t="s">
        <v>2029</v>
      </c>
      <c r="W194" s="70" t="str">
        <f t="shared" si="112"/>
        <v>North America</v>
      </c>
      <c r="X194" s="87" t="s">
        <v>28</v>
      </c>
      <c r="Y194" s="70" t="s">
        <v>28</v>
      </c>
      <c r="Z194" s="70" t="s">
        <v>28</v>
      </c>
      <c r="AA194" s="70" t="s">
        <v>2484</v>
      </c>
      <c r="AB194" s="86" t="s">
        <v>5355</v>
      </c>
      <c r="AC194" s="70" t="s">
        <v>28</v>
      </c>
      <c r="AD194" s="88">
        <v>41641</v>
      </c>
      <c r="AE194" s="89" t="s">
        <v>3840</v>
      </c>
      <c r="AF194" s="88">
        <v>41782</v>
      </c>
      <c r="AG194" s="89" t="s">
        <v>3840</v>
      </c>
      <c r="AH194" s="70" t="s">
        <v>28</v>
      </c>
      <c r="AI194" s="70" t="s">
        <v>5020</v>
      </c>
      <c r="AJ194" s="89" t="s">
        <v>4775</v>
      </c>
      <c r="AK194" s="89" t="s">
        <v>28</v>
      </c>
      <c r="AL194" s="89" t="s">
        <v>28</v>
      </c>
      <c r="AM194" s="89" t="s">
        <v>28</v>
      </c>
      <c r="AN194" s="89" t="s">
        <v>28</v>
      </c>
      <c r="AO194" s="70" t="s">
        <v>28</v>
      </c>
    </row>
    <row r="195" spans="1:41" s="90" customFormat="1" ht="84" x14ac:dyDescent="0.25">
      <c r="A195" s="64">
        <v>194</v>
      </c>
      <c r="B195" s="70">
        <v>56540470062</v>
      </c>
      <c r="C195" s="70" t="s">
        <v>17</v>
      </c>
      <c r="D195" s="86" t="s">
        <v>4260</v>
      </c>
      <c r="E195" s="86" t="s">
        <v>5356</v>
      </c>
      <c r="F195" s="86" t="s">
        <v>5357</v>
      </c>
      <c r="G195" s="70" t="s">
        <v>3720</v>
      </c>
      <c r="H195" s="70" t="s">
        <v>3879</v>
      </c>
      <c r="I195" s="70">
        <f t="shared" si="106"/>
        <v>13000000</v>
      </c>
      <c r="J195" s="70" t="s">
        <v>90</v>
      </c>
      <c r="K195" s="70" t="str">
        <f t="shared" si="107"/>
        <v>N/A</v>
      </c>
      <c r="L195" s="70" t="s">
        <v>28</v>
      </c>
      <c r="M195" s="70" t="str">
        <f t="shared" si="108"/>
        <v>2548005</v>
      </c>
      <c r="N195" s="70" t="s">
        <v>3589</v>
      </c>
      <c r="O195" s="70" t="str">
        <f t="shared" si="109"/>
        <v>N/A</v>
      </c>
      <c r="P195" s="70" t="s">
        <v>28</v>
      </c>
      <c r="Q195" s="70" t="str">
        <f t="shared" si="110"/>
        <v>25560002</v>
      </c>
      <c r="R195" s="70" t="s">
        <v>3018</v>
      </c>
      <c r="S195" s="70" t="s">
        <v>28</v>
      </c>
      <c r="T195" s="70" t="s">
        <v>5339</v>
      </c>
      <c r="U195" s="70" t="str">
        <f t="shared" si="111"/>
        <v>840</v>
      </c>
      <c r="V195" s="70" t="s">
        <v>2029</v>
      </c>
      <c r="W195" s="70" t="str">
        <f t="shared" si="112"/>
        <v>North America</v>
      </c>
      <c r="X195" s="87" t="s">
        <v>28</v>
      </c>
      <c r="Y195" s="70" t="s">
        <v>28</v>
      </c>
      <c r="Z195" s="70" t="s">
        <v>28</v>
      </c>
      <c r="AA195" s="70" t="s">
        <v>2484</v>
      </c>
      <c r="AB195" s="86" t="s">
        <v>5358</v>
      </c>
      <c r="AC195" s="70" t="s">
        <v>28</v>
      </c>
      <c r="AD195" s="88">
        <v>41641</v>
      </c>
      <c r="AE195" s="89" t="s">
        <v>3840</v>
      </c>
      <c r="AF195" s="88">
        <v>41782</v>
      </c>
      <c r="AG195" s="89" t="s">
        <v>3840</v>
      </c>
      <c r="AH195" s="70" t="s">
        <v>28</v>
      </c>
      <c r="AI195" s="70" t="s">
        <v>5020</v>
      </c>
      <c r="AJ195" s="89" t="s">
        <v>4775</v>
      </c>
      <c r="AK195" s="89" t="s">
        <v>28</v>
      </c>
      <c r="AL195" s="89" t="s">
        <v>28</v>
      </c>
      <c r="AM195" s="89" t="s">
        <v>28</v>
      </c>
      <c r="AN195" s="89" t="s">
        <v>28</v>
      </c>
      <c r="AO195" s="70" t="s">
        <v>28</v>
      </c>
    </row>
    <row r="196" spans="1:41" s="90" customFormat="1" ht="84" x14ac:dyDescent="0.25">
      <c r="A196" s="64">
        <v>195</v>
      </c>
      <c r="B196" s="70">
        <v>56540470063</v>
      </c>
      <c r="C196" s="70" t="s">
        <v>17</v>
      </c>
      <c r="D196" s="86" t="s">
        <v>5359</v>
      </c>
      <c r="E196" s="86" t="s">
        <v>5360</v>
      </c>
      <c r="F196" s="86" t="s">
        <v>5361</v>
      </c>
      <c r="G196" s="70" t="s">
        <v>3720</v>
      </c>
      <c r="H196" s="70" t="s">
        <v>3879</v>
      </c>
      <c r="I196" s="70">
        <f t="shared" si="106"/>
        <v>13000000</v>
      </c>
      <c r="J196" s="70" t="s">
        <v>90</v>
      </c>
      <c r="K196" s="70" t="str">
        <f t="shared" si="107"/>
        <v>N/A</v>
      </c>
      <c r="L196" s="70" t="s">
        <v>28</v>
      </c>
      <c r="M196" s="70" t="str">
        <f t="shared" si="108"/>
        <v>2548005</v>
      </c>
      <c r="N196" s="70" t="s">
        <v>3589</v>
      </c>
      <c r="O196" s="70" t="str">
        <f t="shared" si="109"/>
        <v>N/A</v>
      </c>
      <c r="P196" s="70" t="s">
        <v>28</v>
      </c>
      <c r="Q196" s="70" t="str">
        <f t="shared" si="110"/>
        <v>25560002</v>
      </c>
      <c r="R196" s="70" t="s">
        <v>3018</v>
      </c>
      <c r="S196" s="70" t="s">
        <v>28</v>
      </c>
      <c r="T196" s="70" t="s">
        <v>5339</v>
      </c>
      <c r="U196" s="70" t="str">
        <f t="shared" si="111"/>
        <v>840</v>
      </c>
      <c r="V196" s="70" t="s">
        <v>2029</v>
      </c>
      <c r="W196" s="70" t="str">
        <f t="shared" si="112"/>
        <v>North America</v>
      </c>
      <c r="X196" s="87" t="s">
        <v>28</v>
      </c>
      <c r="Y196" s="70" t="s">
        <v>28</v>
      </c>
      <c r="Z196" s="70" t="s">
        <v>28</v>
      </c>
      <c r="AA196" s="70" t="s">
        <v>2484</v>
      </c>
      <c r="AB196" s="86" t="s">
        <v>5362</v>
      </c>
      <c r="AC196" s="70" t="s">
        <v>28</v>
      </c>
      <c r="AD196" s="88">
        <v>41641</v>
      </c>
      <c r="AE196" s="89" t="s">
        <v>3840</v>
      </c>
      <c r="AF196" s="88">
        <v>41782</v>
      </c>
      <c r="AG196" s="89" t="s">
        <v>3840</v>
      </c>
      <c r="AH196" s="70" t="s">
        <v>28</v>
      </c>
      <c r="AI196" s="70" t="s">
        <v>5020</v>
      </c>
      <c r="AJ196" s="89" t="s">
        <v>4775</v>
      </c>
      <c r="AK196" s="89" t="s">
        <v>28</v>
      </c>
      <c r="AL196" s="89" t="s">
        <v>28</v>
      </c>
      <c r="AM196" s="89" t="s">
        <v>28</v>
      </c>
      <c r="AN196" s="89" t="s">
        <v>28</v>
      </c>
      <c r="AO196" s="70" t="s">
        <v>28</v>
      </c>
    </row>
    <row r="197" spans="1:41" s="90" customFormat="1" ht="84" x14ac:dyDescent="0.25">
      <c r="A197" s="64">
        <v>196</v>
      </c>
      <c r="B197" s="70">
        <v>56540470064</v>
      </c>
      <c r="C197" s="70" t="s">
        <v>3</v>
      </c>
      <c r="D197" s="86" t="s">
        <v>5363</v>
      </c>
      <c r="E197" s="86" t="s">
        <v>5364</v>
      </c>
      <c r="F197" s="86" t="s">
        <v>5365</v>
      </c>
      <c r="G197" s="70" t="s">
        <v>3720</v>
      </c>
      <c r="H197" s="70" t="s">
        <v>3879</v>
      </c>
      <c r="I197" s="70">
        <f t="shared" si="106"/>
        <v>13000000</v>
      </c>
      <c r="J197" s="70" t="s">
        <v>90</v>
      </c>
      <c r="K197" s="70" t="str">
        <f t="shared" si="107"/>
        <v>N/A</v>
      </c>
      <c r="L197" s="70" t="s">
        <v>28</v>
      </c>
      <c r="M197" s="70" t="str">
        <f t="shared" si="108"/>
        <v>2548005</v>
      </c>
      <c r="N197" s="70" t="s">
        <v>3589</v>
      </c>
      <c r="O197" s="70" t="str">
        <f t="shared" si="109"/>
        <v>N/A</v>
      </c>
      <c r="P197" s="70" t="s">
        <v>28</v>
      </c>
      <c r="Q197" s="70" t="str">
        <f t="shared" si="110"/>
        <v>25560002</v>
      </c>
      <c r="R197" s="70" t="s">
        <v>3018</v>
      </c>
      <c r="S197" s="70" t="s">
        <v>28</v>
      </c>
      <c r="T197" s="70" t="s">
        <v>5339</v>
      </c>
      <c r="U197" s="70" t="str">
        <f t="shared" si="111"/>
        <v>840</v>
      </c>
      <c r="V197" s="70" t="s">
        <v>2029</v>
      </c>
      <c r="W197" s="70" t="str">
        <f t="shared" si="112"/>
        <v>North America</v>
      </c>
      <c r="X197" s="87" t="s">
        <v>28</v>
      </c>
      <c r="Y197" s="70" t="s">
        <v>28</v>
      </c>
      <c r="Z197" s="70" t="s">
        <v>28</v>
      </c>
      <c r="AA197" s="70" t="s">
        <v>2484</v>
      </c>
      <c r="AB197" s="86" t="s">
        <v>5366</v>
      </c>
      <c r="AC197" s="70" t="s">
        <v>28</v>
      </c>
      <c r="AD197" s="88">
        <v>41641</v>
      </c>
      <c r="AE197" s="89" t="s">
        <v>3840</v>
      </c>
      <c r="AF197" s="88">
        <v>41782</v>
      </c>
      <c r="AG197" s="89" t="s">
        <v>3840</v>
      </c>
      <c r="AH197" s="70" t="s">
        <v>28</v>
      </c>
      <c r="AI197" s="70" t="s">
        <v>5020</v>
      </c>
      <c r="AJ197" s="89" t="s">
        <v>4775</v>
      </c>
      <c r="AK197" s="89" t="s">
        <v>28</v>
      </c>
      <c r="AL197" s="89" t="s">
        <v>28</v>
      </c>
      <c r="AM197" s="89" t="s">
        <v>28</v>
      </c>
      <c r="AN197" s="89" t="s">
        <v>28</v>
      </c>
      <c r="AO197" s="70" t="s">
        <v>28</v>
      </c>
    </row>
    <row r="198" spans="1:41" s="90" customFormat="1" ht="84" x14ac:dyDescent="0.25">
      <c r="A198" s="64">
        <v>197</v>
      </c>
      <c r="B198" s="70">
        <v>56540470065</v>
      </c>
      <c r="C198" s="70" t="s">
        <v>17</v>
      </c>
      <c r="D198" s="86" t="s">
        <v>5367</v>
      </c>
      <c r="E198" s="86" t="s">
        <v>5368</v>
      </c>
      <c r="F198" s="86" t="s">
        <v>5369</v>
      </c>
      <c r="G198" s="70" t="s">
        <v>3720</v>
      </c>
      <c r="H198" s="70" t="s">
        <v>3879</v>
      </c>
      <c r="I198" s="70">
        <f t="shared" si="106"/>
        <v>13000000</v>
      </c>
      <c r="J198" s="70" t="s">
        <v>90</v>
      </c>
      <c r="K198" s="70" t="str">
        <f t="shared" si="107"/>
        <v>N/A</v>
      </c>
      <c r="L198" s="70" t="s">
        <v>28</v>
      </c>
      <c r="M198" s="70" t="str">
        <f t="shared" si="108"/>
        <v>2548005</v>
      </c>
      <c r="N198" s="70" t="s">
        <v>3589</v>
      </c>
      <c r="O198" s="70" t="str">
        <f t="shared" si="109"/>
        <v>N/A</v>
      </c>
      <c r="P198" s="70" t="s">
        <v>28</v>
      </c>
      <c r="Q198" s="70" t="str">
        <f t="shared" si="110"/>
        <v>25560002</v>
      </c>
      <c r="R198" s="70" t="s">
        <v>3018</v>
      </c>
      <c r="S198" s="70" t="s">
        <v>28</v>
      </c>
      <c r="T198" s="70" t="s">
        <v>5339</v>
      </c>
      <c r="U198" s="70" t="str">
        <f t="shared" si="111"/>
        <v>840</v>
      </c>
      <c r="V198" s="70" t="s">
        <v>2029</v>
      </c>
      <c r="W198" s="70" t="str">
        <f t="shared" si="112"/>
        <v>North America</v>
      </c>
      <c r="X198" s="87" t="s">
        <v>28</v>
      </c>
      <c r="Y198" s="70" t="s">
        <v>28</v>
      </c>
      <c r="Z198" s="70" t="s">
        <v>28</v>
      </c>
      <c r="AA198" s="70" t="s">
        <v>2484</v>
      </c>
      <c r="AB198" s="86" t="s">
        <v>5370</v>
      </c>
      <c r="AC198" s="70" t="s">
        <v>28</v>
      </c>
      <c r="AD198" s="88">
        <v>41641</v>
      </c>
      <c r="AE198" s="89" t="s">
        <v>3840</v>
      </c>
      <c r="AF198" s="88">
        <v>41782</v>
      </c>
      <c r="AG198" s="89" t="s">
        <v>3840</v>
      </c>
      <c r="AH198" s="70" t="s">
        <v>28</v>
      </c>
      <c r="AI198" s="70" t="s">
        <v>5020</v>
      </c>
      <c r="AJ198" s="89" t="s">
        <v>4775</v>
      </c>
      <c r="AK198" s="89" t="s">
        <v>28</v>
      </c>
      <c r="AL198" s="89" t="s">
        <v>28</v>
      </c>
      <c r="AM198" s="89" t="s">
        <v>28</v>
      </c>
      <c r="AN198" s="89" t="s">
        <v>28</v>
      </c>
      <c r="AO198" s="70" t="s">
        <v>28</v>
      </c>
    </row>
    <row r="199" spans="1:41" s="90" customFormat="1" ht="84" x14ac:dyDescent="0.25">
      <c r="A199" s="64">
        <v>198</v>
      </c>
      <c r="B199" s="70">
        <v>56540470066</v>
      </c>
      <c r="C199" s="70" t="s">
        <v>3</v>
      </c>
      <c r="D199" s="86" t="s">
        <v>5371</v>
      </c>
      <c r="E199" s="86" t="s">
        <v>5372</v>
      </c>
      <c r="F199" s="86" t="s">
        <v>5373</v>
      </c>
      <c r="G199" s="70" t="s">
        <v>3720</v>
      </c>
      <c r="H199" s="70" t="s">
        <v>3879</v>
      </c>
      <c r="I199" s="70">
        <f t="shared" si="106"/>
        <v>13000000</v>
      </c>
      <c r="J199" s="70" t="s">
        <v>90</v>
      </c>
      <c r="K199" s="70" t="str">
        <f t="shared" si="107"/>
        <v>N/A</v>
      </c>
      <c r="L199" s="70" t="s">
        <v>28</v>
      </c>
      <c r="M199" s="70" t="str">
        <f t="shared" si="108"/>
        <v>2548005</v>
      </c>
      <c r="N199" s="70" t="s">
        <v>3589</v>
      </c>
      <c r="O199" s="70" t="str">
        <f t="shared" si="109"/>
        <v>N/A</v>
      </c>
      <c r="P199" s="70" t="s">
        <v>28</v>
      </c>
      <c r="Q199" s="70" t="str">
        <f t="shared" si="110"/>
        <v>25560002</v>
      </c>
      <c r="R199" s="70" t="s">
        <v>3018</v>
      </c>
      <c r="S199" s="70" t="s">
        <v>28</v>
      </c>
      <c r="T199" s="70" t="s">
        <v>5339</v>
      </c>
      <c r="U199" s="70" t="str">
        <f t="shared" si="111"/>
        <v>840</v>
      </c>
      <c r="V199" s="70" t="s">
        <v>2029</v>
      </c>
      <c r="W199" s="70" t="str">
        <f t="shared" si="112"/>
        <v>North America</v>
      </c>
      <c r="X199" s="87" t="s">
        <v>28</v>
      </c>
      <c r="Y199" s="70" t="s">
        <v>28</v>
      </c>
      <c r="Z199" s="70" t="s">
        <v>28</v>
      </c>
      <c r="AA199" s="70" t="s">
        <v>2484</v>
      </c>
      <c r="AB199" s="86" t="s">
        <v>5374</v>
      </c>
      <c r="AC199" s="70" t="s">
        <v>28</v>
      </c>
      <c r="AD199" s="88">
        <v>41641</v>
      </c>
      <c r="AE199" s="89" t="s">
        <v>3840</v>
      </c>
      <c r="AF199" s="88">
        <v>41782</v>
      </c>
      <c r="AG199" s="89" t="s">
        <v>3840</v>
      </c>
      <c r="AH199" s="70" t="s">
        <v>28</v>
      </c>
      <c r="AI199" s="70" t="s">
        <v>5020</v>
      </c>
      <c r="AJ199" s="89" t="s">
        <v>4775</v>
      </c>
      <c r="AK199" s="89" t="s">
        <v>28</v>
      </c>
      <c r="AL199" s="89" t="s">
        <v>28</v>
      </c>
      <c r="AM199" s="89" t="s">
        <v>28</v>
      </c>
      <c r="AN199" s="89" t="s">
        <v>28</v>
      </c>
      <c r="AO199" s="70" t="s">
        <v>28</v>
      </c>
    </row>
    <row r="200" spans="1:41" s="90" customFormat="1" ht="84" x14ac:dyDescent="0.25">
      <c r="A200" s="64">
        <v>199</v>
      </c>
      <c r="B200" s="70">
        <v>56540470067</v>
      </c>
      <c r="C200" s="70" t="s">
        <v>17</v>
      </c>
      <c r="D200" s="86" t="s">
        <v>5375</v>
      </c>
      <c r="E200" s="86" t="s">
        <v>5376</v>
      </c>
      <c r="F200" s="86" t="s">
        <v>5377</v>
      </c>
      <c r="G200" s="70" t="s">
        <v>3720</v>
      </c>
      <c r="H200" s="70" t="s">
        <v>3879</v>
      </c>
      <c r="I200" s="70">
        <f t="shared" si="106"/>
        <v>13000000</v>
      </c>
      <c r="J200" s="70" t="s">
        <v>90</v>
      </c>
      <c r="K200" s="70" t="str">
        <f t="shared" si="107"/>
        <v>N/A</v>
      </c>
      <c r="L200" s="70" t="s">
        <v>28</v>
      </c>
      <c r="M200" s="70" t="str">
        <f t="shared" si="108"/>
        <v>2548005</v>
      </c>
      <c r="N200" s="70" t="s">
        <v>3589</v>
      </c>
      <c r="O200" s="70" t="str">
        <f t="shared" si="109"/>
        <v>N/A</v>
      </c>
      <c r="P200" s="70" t="s">
        <v>28</v>
      </c>
      <c r="Q200" s="70" t="str">
        <f t="shared" si="110"/>
        <v>25560002</v>
      </c>
      <c r="R200" s="70" t="s">
        <v>3018</v>
      </c>
      <c r="S200" s="70" t="s">
        <v>28</v>
      </c>
      <c r="T200" s="70" t="s">
        <v>5339</v>
      </c>
      <c r="U200" s="70" t="str">
        <f t="shared" si="111"/>
        <v>840</v>
      </c>
      <c r="V200" s="70" t="s">
        <v>2029</v>
      </c>
      <c r="W200" s="70" t="str">
        <f t="shared" si="112"/>
        <v>North America</v>
      </c>
      <c r="X200" s="87" t="s">
        <v>28</v>
      </c>
      <c r="Y200" s="70" t="s">
        <v>28</v>
      </c>
      <c r="Z200" s="70" t="s">
        <v>28</v>
      </c>
      <c r="AA200" s="70" t="s">
        <v>2484</v>
      </c>
      <c r="AB200" s="86" t="s">
        <v>5378</v>
      </c>
      <c r="AC200" s="70" t="s">
        <v>28</v>
      </c>
      <c r="AD200" s="88">
        <v>41641</v>
      </c>
      <c r="AE200" s="89" t="s">
        <v>3840</v>
      </c>
      <c r="AF200" s="88">
        <v>41782</v>
      </c>
      <c r="AG200" s="89" t="s">
        <v>3840</v>
      </c>
      <c r="AH200" s="70" t="s">
        <v>28</v>
      </c>
      <c r="AI200" s="70" t="s">
        <v>5020</v>
      </c>
      <c r="AJ200" s="89" t="s">
        <v>4775</v>
      </c>
      <c r="AK200" s="89" t="s">
        <v>28</v>
      </c>
      <c r="AL200" s="89" t="s">
        <v>28</v>
      </c>
      <c r="AM200" s="89" t="s">
        <v>28</v>
      </c>
      <c r="AN200" s="89" t="s">
        <v>28</v>
      </c>
      <c r="AO200" s="70" t="s">
        <v>28</v>
      </c>
    </row>
    <row r="201" spans="1:41" s="90" customFormat="1" ht="84" x14ac:dyDescent="0.25">
      <c r="A201" s="64">
        <v>200</v>
      </c>
      <c r="B201" s="70">
        <v>56540470068</v>
      </c>
      <c r="C201" s="70" t="s">
        <v>3</v>
      </c>
      <c r="D201" s="86" t="s">
        <v>5379</v>
      </c>
      <c r="E201" s="86" t="s">
        <v>5380</v>
      </c>
      <c r="F201" s="86" t="s">
        <v>5381</v>
      </c>
      <c r="G201" s="70" t="s">
        <v>3720</v>
      </c>
      <c r="H201" s="70" t="s">
        <v>3879</v>
      </c>
      <c r="I201" s="70">
        <f t="shared" si="106"/>
        <v>13000000</v>
      </c>
      <c r="J201" s="70" t="s">
        <v>90</v>
      </c>
      <c r="K201" s="70" t="str">
        <f t="shared" si="107"/>
        <v>N/A</v>
      </c>
      <c r="L201" s="70" t="s">
        <v>28</v>
      </c>
      <c r="M201" s="70" t="str">
        <f t="shared" si="108"/>
        <v>2548005</v>
      </c>
      <c r="N201" s="70" t="s">
        <v>3589</v>
      </c>
      <c r="O201" s="70" t="str">
        <f t="shared" si="109"/>
        <v>N/A</v>
      </c>
      <c r="P201" s="70" t="s">
        <v>28</v>
      </c>
      <c r="Q201" s="70" t="str">
        <f t="shared" si="110"/>
        <v>25560002</v>
      </c>
      <c r="R201" s="70" t="s">
        <v>3018</v>
      </c>
      <c r="S201" s="70" t="s">
        <v>28</v>
      </c>
      <c r="T201" s="70" t="s">
        <v>5339</v>
      </c>
      <c r="U201" s="70" t="str">
        <f t="shared" si="111"/>
        <v>840</v>
      </c>
      <c r="V201" s="70" t="s">
        <v>2029</v>
      </c>
      <c r="W201" s="70" t="str">
        <f t="shared" si="112"/>
        <v>North America</v>
      </c>
      <c r="X201" s="87" t="s">
        <v>28</v>
      </c>
      <c r="Y201" s="70" t="s">
        <v>28</v>
      </c>
      <c r="Z201" s="70" t="s">
        <v>28</v>
      </c>
      <c r="AA201" s="70" t="s">
        <v>2484</v>
      </c>
      <c r="AB201" s="86" t="s">
        <v>5382</v>
      </c>
      <c r="AC201" s="70" t="s">
        <v>28</v>
      </c>
      <c r="AD201" s="88">
        <v>41641</v>
      </c>
      <c r="AE201" s="89" t="s">
        <v>3840</v>
      </c>
      <c r="AF201" s="88">
        <v>41782</v>
      </c>
      <c r="AG201" s="89" t="s">
        <v>3840</v>
      </c>
      <c r="AH201" s="70" t="s">
        <v>28</v>
      </c>
      <c r="AI201" s="70" t="s">
        <v>5020</v>
      </c>
      <c r="AJ201" s="89" t="s">
        <v>4775</v>
      </c>
      <c r="AK201" s="89" t="s">
        <v>28</v>
      </c>
      <c r="AL201" s="89" t="s">
        <v>28</v>
      </c>
      <c r="AM201" s="89" t="s">
        <v>28</v>
      </c>
      <c r="AN201" s="89" t="s">
        <v>28</v>
      </c>
      <c r="AO201" s="70" t="s">
        <v>28</v>
      </c>
    </row>
    <row r="202" spans="1:41" s="90" customFormat="1" ht="63" x14ac:dyDescent="0.25">
      <c r="A202" s="64">
        <v>201</v>
      </c>
      <c r="B202" s="70">
        <v>56540480001</v>
      </c>
      <c r="C202" s="70" t="s">
        <v>17</v>
      </c>
      <c r="D202" s="86" t="s">
        <v>5383</v>
      </c>
      <c r="E202" s="86" t="s">
        <v>5384</v>
      </c>
      <c r="F202" s="86" t="s">
        <v>5385</v>
      </c>
      <c r="G202" s="70" t="s">
        <v>3718</v>
      </c>
      <c r="H202" s="70" t="s">
        <v>3879</v>
      </c>
      <c r="I202" s="70">
        <f t="shared" si="106"/>
        <v>11100000</v>
      </c>
      <c r="J202" s="70" t="s">
        <v>79</v>
      </c>
      <c r="K202" s="70">
        <f t="shared" si="107"/>
        <v>11104000</v>
      </c>
      <c r="L202" s="70" t="s">
        <v>170</v>
      </c>
      <c r="M202" s="70" t="str">
        <f t="shared" si="108"/>
        <v>2534002</v>
      </c>
      <c r="N202" s="70" t="s">
        <v>3236</v>
      </c>
      <c r="O202" s="70" t="str">
        <f t="shared" si="109"/>
        <v>N/A</v>
      </c>
      <c r="P202" s="70" t="s">
        <v>28</v>
      </c>
      <c r="Q202" s="70" t="str">
        <f t="shared" si="110"/>
        <v>25570006</v>
      </c>
      <c r="R202" s="70" t="s">
        <v>2820</v>
      </c>
      <c r="S202" s="70" t="s">
        <v>28</v>
      </c>
      <c r="T202" s="70" t="s">
        <v>5386</v>
      </c>
      <c r="U202" s="70" t="str">
        <f t="shared" si="111"/>
        <v>458</v>
      </c>
      <c r="V202" s="70" t="s">
        <v>21</v>
      </c>
      <c r="W202" s="70" t="str">
        <f t="shared" si="112"/>
        <v>Asia</v>
      </c>
      <c r="X202" s="87" t="s">
        <v>28</v>
      </c>
      <c r="Y202" s="70" t="s">
        <v>28</v>
      </c>
      <c r="Z202" s="70" t="s">
        <v>28</v>
      </c>
      <c r="AA202" s="70" t="s">
        <v>20</v>
      </c>
      <c r="AB202" s="86" t="s">
        <v>5387</v>
      </c>
      <c r="AC202" s="70" t="s">
        <v>28</v>
      </c>
      <c r="AD202" s="88">
        <v>41796</v>
      </c>
      <c r="AE202" s="89" t="s">
        <v>4789</v>
      </c>
      <c r="AF202" s="88">
        <v>41851</v>
      </c>
      <c r="AG202" s="89" t="s">
        <v>4789</v>
      </c>
      <c r="AH202" s="70" t="s">
        <v>28</v>
      </c>
      <c r="AI202" s="70" t="s">
        <v>5388</v>
      </c>
      <c r="AJ202" s="89" t="s">
        <v>4775</v>
      </c>
      <c r="AK202" s="89" t="s">
        <v>28</v>
      </c>
      <c r="AL202" s="89" t="s">
        <v>28</v>
      </c>
      <c r="AM202" s="89" t="s">
        <v>28</v>
      </c>
      <c r="AN202" s="89" t="s">
        <v>28</v>
      </c>
      <c r="AO202" s="70" t="s">
        <v>28</v>
      </c>
    </row>
    <row r="203" spans="1:41" s="90" customFormat="1" ht="42" x14ac:dyDescent="0.25">
      <c r="A203" s="64">
        <v>202</v>
      </c>
      <c r="B203" s="70" t="s">
        <v>4129</v>
      </c>
      <c r="C203" s="70" t="s">
        <v>3</v>
      </c>
      <c r="D203" s="86" t="s">
        <v>5389</v>
      </c>
      <c r="E203" s="86" t="s">
        <v>5390</v>
      </c>
      <c r="F203" s="86" t="s">
        <v>5391</v>
      </c>
      <c r="G203" s="70" t="s">
        <v>3721</v>
      </c>
      <c r="H203" s="70" t="s">
        <v>3879</v>
      </c>
      <c r="I203" s="70">
        <f t="shared" si="106"/>
        <v>11100000</v>
      </c>
      <c r="J203" s="70" t="s">
        <v>79</v>
      </c>
      <c r="K203" s="70" t="str">
        <f t="shared" si="107"/>
        <v>N/A</v>
      </c>
      <c r="L203" s="70" t="s">
        <v>28</v>
      </c>
      <c r="M203" s="70" t="str">
        <f t="shared" si="108"/>
        <v>N/A</v>
      </c>
      <c r="N203" s="70" t="s">
        <v>28</v>
      </c>
      <c r="O203" s="70" t="str">
        <f t="shared" si="109"/>
        <v>N/A</v>
      </c>
      <c r="P203" s="70" t="s">
        <v>28</v>
      </c>
      <c r="Q203" s="70" t="str">
        <f t="shared" si="110"/>
        <v>N/A</v>
      </c>
      <c r="R203" s="70" t="s">
        <v>28</v>
      </c>
      <c r="S203" s="70" t="s">
        <v>28</v>
      </c>
      <c r="T203" s="70" t="s">
        <v>5392</v>
      </c>
      <c r="U203" s="70" t="str">
        <f t="shared" si="111"/>
        <v>458</v>
      </c>
      <c r="V203" s="70" t="s">
        <v>21</v>
      </c>
      <c r="W203" s="70" t="str">
        <f t="shared" si="112"/>
        <v>Asia</v>
      </c>
      <c r="X203" s="87" t="s">
        <v>28</v>
      </c>
      <c r="Y203" s="70" t="s">
        <v>28</v>
      </c>
      <c r="Z203" s="70" t="s">
        <v>28</v>
      </c>
      <c r="AA203" s="70" t="s">
        <v>20</v>
      </c>
      <c r="AB203" s="86" t="s">
        <v>5393</v>
      </c>
      <c r="AC203" s="70" t="s">
        <v>28</v>
      </c>
      <c r="AD203" s="88" t="s">
        <v>28</v>
      </c>
      <c r="AE203" s="89" t="s">
        <v>28</v>
      </c>
      <c r="AF203" s="88" t="s">
        <v>28</v>
      </c>
      <c r="AG203" s="89" t="s">
        <v>28</v>
      </c>
      <c r="AH203" s="70" t="s">
        <v>28</v>
      </c>
      <c r="AI203" s="70" t="s">
        <v>28</v>
      </c>
      <c r="AJ203" s="89" t="s">
        <v>28</v>
      </c>
      <c r="AK203" s="89" t="s">
        <v>28</v>
      </c>
      <c r="AL203" s="89" t="s">
        <v>28</v>
      </c>
      <c r="AM203" s="89" t="s">
        <v>28</v>
      </c>
      <c r="AN203" s="89" t="s">
        <v>28</v>
      </c>
      <c r="AO203" s="70" t="s">
        <v>28</v>
      </c>
    </row>
    <row r="204" spans="1:41" s="90" customFormat="1" ht="42" x14ac:dyDescent="0.25">
      <c r="A204" s="64">
        <v>203</v>
      </c>
      <c r="B204" s="91">
        <v>56540460049</v>
      </c>
      <c r="C204" s="92" t="s">
        <v>17</v>
      </c>
      <c r="D204" s="86" t="s">
        <v>5394</v>
      </c>
      <c r="E204" s="86" t="s">
        <v>28</v>
      </c>
      <c r="F204" s="86" t="s">
        <v>5395</v>
      </c>
      <c r="G204" s="93" t="s">
        <v>3721</v>
      </c>
      <c r="H204" s="93" t="s">
        <v>3879</v>
      </c>
      <c r="I204" s="70">
        <f t="shared" si="106"/>
        <v>11300000</v>
      </c>
      <c r="J204" s="70" t="s">
        <v>36</v>
      </c>
      <c r="K204" s="70" t="str">
        <f t="shared" si="107"/>
        <v>N/A</v>
      </c>
      <c r="L204" s="70" t="s">
        <v>28</v>
      </c>
      <c r="M204" s="70" t="str">
        <f t="shared" si="108"/>
        <v>2543003</v>
      </c>
      <c r="N204" s="70" t="s">
        <v>3565</v>
      </c>
      <c r="O204" s="70" t="str">
        <f t="shared" si="109"/>
        <v>N/A</v>
      </c>
      <c r="P204" s="70" t="s">
        <v>28</v>
      </c>
      <c r="Q204" s="70" t="str">
        <f t="shared" si="110"/>
        <v>25540409</v>
      </c>
      <c r="R204" s="70" t="s">
        <v>2763</v>
      </c>
      <c r="S204" s="70" t="s">
        <v>28</v>
      </c>
      <c r="T204" s="94" t="s">
        <v>4601</v>
      </c>
      <c r="U204" s="70" t="str">
        <f t="shared" si="111"/>
        <v>124</v>
      </c>
      <c r="V204" s="95" t="s">
        <v>1626</v>
      </c>
      <c r="W204" s="70" t="str">
        <f t="shared" si="112"/>
        <v>North America</v>
      </c>
      <c r="X204" s="87" t="s">
        <v>28</v>
      </c>
      <c r="Y204" s="70" t="s">
        <v>28</v>
      </c>
      <c r="Z204" s="70" t="s">
        <v>28</v>
      </c>
      <c r="AA204" s="96" t="s">
        <v>2332</v>
      </c>
      <c r="AB204" s="86" t="s">
        <v>5396</v>
      </c>
      <c r="AC204" s="70" t="s">
        <v>28</v>
      </c>
      <c r="AD204" s="88">
        <v>41773</v>
      </c>
      <c r="AE204" s="89" t="s">
        <v>3840</v>
      </c>
      <c r="AF204" s="88">
        <v>41802</v>
      </c>
      <c r="AG204" s="89" t="s">
        <v>4789</v>
      </c>
      <c r="AH204" s="70" t="s">
        <v>28</v>
      </c>
      <c r="AI204" s="97" t="s">
        <v>5251</v>
      </c>
      <c r="AJ204" s="89" t="s">
        <v>4775</v>
      </c>
      <c r="AK204" s="89" t="s">
        <v>28</v>
      </c>
      <c r="AL204" s="89" t="s">
        <v>28</v>
      </c>
      <c r="AM204" s="89" t="s">
        <v>28</v>
      </c>
      <c r="AN204" s="89" t="s">
        <v>28</v>
      </c>
      <c r="AO204" s="70" t="s">
        <v>28</v>
      </c>
    </row>
    <row r="205" spans="1:41" s="90" customFormat="1" ht="42" x14ac:dyDescent="0.25">
      <c r="A205" s="64">
        <v>204</v>
      </c>
      <c r="B205" s="91">
        <v>56540460051</v>
      </c>
      <c r="C205" s="92" t="s">
        <v>17</v>
      </c>
      <c r="D205" s="86" t="s">
        <v>5397</v>
      </c>
      <c r="E205" s="86" t="s">
        <v>28</v>
      </c>
      <c r="F205" s="86" t="s">
        <v>5398</v>
      </c>
      <c r="G205" s="93" t="s">
        <v>3721</v>
      </c>
      <c r="H205" s="93" t="s">
        <v>3879</v>
      </c>
      <c r="I205" s="70">
        <f t="shared" si="106"/>
        <v>10700000</v>
      </c>
      <c r="J205" s="70" t="s">
        <v>71</v>
      </c>
      <c r="K205" s="70">
        <f t="shared" si="107"/>
        <v>10710000</v>
      </c>
      <c r="L205" s="70" t="s">
        <v>122</v>
      </c>
      <c r="M205" s="70" t="str">
        <f t="shared" si="108"/>
        <v>2553003</v>
      </c>
      <c r="N205" s="70" t="s">
        <v>3466</v>
      </c>
      <c r="O205" s="70" t="str">
        <f t="shared" si="109"/>
        <v>N/A</v>
      </c>
      <c r="P205" s="70" t="s">
        <v>28</v>
      </c>
      <c r="Q205" s="70" t="str">
        <f t="shared" si="110"/>
        <v>25540166</v>
      </c>
      <c r="R205" s="70" t="s">
        <v>2888</v>
      </c>
      <c r="S205" s="70" t="s">
        <v>28</v>
      </c>
      <c r="T205" s="94" t="s">
        <v>5164</v>
      </c>
      <c r="U205" s="70" t="str">
        <f t="shared" si="111"/>
        <v>360</v>
      </c>
      <c r="V205" s="95" t="s">
        <v>1759</v>
      </c>
      <c r="W205" s="70" t="str">
        <f t="shared" si="112"/>
        <v>Asia</v>
      </c>
      <c r="X205" s="87" t="s">
        <v>28</v>
      </c>
      <c r="Y205" s="70" t="s">
        <v>28</v>
      </c>
      <c r="Z205" s="70" t="s">
        <v>28</v>
      </c>
      <c r="AA205" s="96" t="s">
        <v>13</v>
      </c>
      <c r="AB205" s="86" t="s">
        <v>5399</v>
      </c>
      <c r="AC205" s="70" t="s">
        <v>28</v>
      </c>
      <c r="AD205" s="88">
        <v>41800</v>
      </c>
      <c r="AE205" s="89" t="s">
        <v>4789</v>
      </c>
      <c r="AF205" s="88">
        <v>41834</v>
      </c>
      <c r="AG205" s="89" t="s">
        <v>4789</v>
      </c>
      <c r="AH205" s="70" t="s">
        <v>28</v>
      </c>
      <c r="AI205" s="97" t="s">
        <v>5251</v>
      </c>
      <c r="AJ205" s="89" t="s">
        <v>4775</v>
      </c>
      <c r="AK205" s="89" t="s">
        <v>28</v>
      </c>
      <c r="AL205" s="89" t="s">
        <v>28</v>
      </c>
      <c r="AM205" s="89" t="s">
        <v>28</v>
      </c>
      <c r="AN205" s="89" t="s">
        <v>28</v>
      </c>
      <c r="AO205" s="70" t="s">
        <v>28</v>
      </c>
    </row>
    <row r="206" spans="1:41" s="90" customFormat="1" ht="42" x14ac:dyDescent="0.25">
      <c r="A206" s="64">
        <v>205</v>
      </c>
      <c r="B206" s="91" t="s">
        <v>4129</v>
      </c>
      <c r="C206" s="92" t="s">
        <v>3</v>
      </c>
      <c r="D206" s="86" t="s">
        <v>5400</v>
      </c>
      <c r="E206" s="86" t="s">
        <v>28</v>
      </c>
      <c r="F206" s="86" t="s">
        <v>5401</v>
      </c>
      <c r="G206" s="93" t="s">
        <v>3721</v>
      </c>
      <c r="H206" s="93" t="s">
        <v>3879</v>
      </c>
      <c r="I206" s="70">
        <f t="shared" si="106"/>
        <v>10700000</v>
      </c>
      <c r="J206" s="70" t="s">
        <v>71</v>
      </c>
      <c r="K206" s="70">
        <f t="shared" si="107"/>
        <v>10710000</v>
      </c>
      <c r="L206" s="70" t="s">
        <v>122</v>
      </c>
      <c r="M206" s="70" t="str">
        <f t="shared" si="108"/>
        <v>2553003</v>
      </c>
      <c r="N206" s="70" t="s">
        <v>3466</v>
      </c>
      <c r="O206" s="70" t="str">
        <f t="shared" si="109"/>
        <v>N/A</v>
      </c>
      <c r="P206" s="70" t="s">
        <v>28</v>
      </c>
      <c r="Q206" s="70" t="str">
        <f t="shared" si="110"/>
        <v>N/A</v>
      </c>
      <c r="R206" s="70" t="s">
        <v>28</v>
      </c>
      <c r="S206" s="70" t="s">
        <v>28</v>
      </c>
      <c r="T206" s="94" t="s">
        <v>5164</v>
      </c>
      <c r="U206" s="70" t="str">
        <f t="shared" si="111"/>
        <v>360</v>
      </c>
      <c r="V206" s="95" t="s">
        <v>1759</v>
      </c>
      <c r="W206" s="70" t="str">
        <f t="shared" si="112"/>
        <v>Asia</v>
      </c>
      <c r="X206" s="87" t="s">
        <v>28</v>
      </c>
      <c r="Y206" s="70" t="s">
        <v>28</v>
      </c>
      <c r="Z206" s="70" t="s">
        <v>28</v>
      </c>
      <c r="AA206" s="96" t="s">
        <v>13</v>
      </c>
      <c r="AB206" s="86" t="s">
        <v>5402</v>
      </c>
      <c r="AC206" s="70" t="s">
        <v>28</v>
      </c>
      <c r="AD206" s="88">
        <v>41800</v>
      </c>
      <c r="AE206" s="89" t="s">
        <v>4789</v>
      </c>
      <c r="AF206" s="88">
        <v>41845</v>
      </c>
      <c r="AG206" s="89" t="s">
        <v>4789</v>
      </c>
      <c r="AH206" s="70" t="s">
        <v>28</v>
      </c>
      <c r="AI206" s="97" t="s">
        <v>28</v>
      </c>
      <c r="AJ206" s="89" t="s">
        <v>28</v>
      </c>
      <c r="AK206" s="89" t="s">
        <v>28</v>
      </c>
      <c r="AL206" s="89" t="s">
        <v>28</v>
      </c>
      <c r="AM206" s="89" t="s">
        <v>28</v>
      </c>
      <c r="AN206" s="89" t="s">
        <v>28</v>
      </c>
      <c r="AO206" s="70" t="s">
        <v>28</v>
      </c>
    </row>
    <row r="207" spans="1:41" s="74" customFormat="1" ht="42" x14ac:dyDescent="0.25">
      <c r="A207" s="64">
        <v>206</v>
      </c>
      <c r="B207" s="64">
        <v>56560020002</v>
      </c>
      <c r="C207" s="64" t="s">
        <v>17</v>
      </c>
      <c r="D207" s="98" t="s">
        <v>5016</v>
      </c>
      <c r="E207" s="98" t="s">
        <v>28</v>
      </c>
      <c r="F207" s="98" t="s">
        <v>5017</v>
      </c>
      <c r="G207" s="64" t="s">
        <v>3720</v>
      </c>
      <c r="H207" s="64" t="s">
        <v>4111</v>
      </c>
      <c r="I207" s="69">
        <v>10000000</v>
      </c>
      <c r="J207" s="70" t="s">
        <v>69</v>
      </c>
      <c r="K207" s="69" t="str">
        <f>IF(ISBLANK(L207),"",INDEX(DEPARTMENT_CODE,MATCH(L207,DEPT_NAME_EN,0)))</f>
        <v>N/A</v>
      </c>
      <c r="L207" s="69" t="s">
        <v>28</v>
      </c>
      <c r="M207" s="69" t="s">
        <v>28</v>
      </c>
      <c r="N207" s="70" t="s">
        <v>28</v>
      </c>
      <c r="O207" s="69" t="str">
        <f>IF(ISBLANK(P207),"",INDEX(FOS_Code,MATCH(P207,FOS_Name_En,0)))</f>
        <v>N/A</v>
      </c>
      <c r="P207" s="70" t="s">
        <v>28</v>
      </c>
      <c r="Q207" s="69" t="str">
        <f>IF(ISBLANK(R207),"",INDEX(Program_Project_Code,MATCH(R207,Program_Project_Name,0)))</f>
        <v>N/A</v>
      </c>
      <c r="R207" s="69" t="s">
        <v>28</v>
      </c>
      <c r="S207" s="64" t="s">
        <v>28</v>
      </c>
      <c r="T207" s="64" t="s">
        <v>28</v>
      </c>
      <c r="U207" s="5" t="str">
        <f>IF(ISBLANK(V207),"",INDEX(Country_Code,MATCH(V207,Country_Name,0)))</f>
        <v>276</v>
      </c>
      <c r="V207" s="70" t="s">
        <v>1719</v>
      </c>
      <c r="W207" s="5" t="str">
        <f>IF(ISBLANK(V207),"",INDEX(Continents,MATCH(V207,Country_Name,0)))</f>
        <v>Europe</v>
      </c>
      <c r="X207" s="71" t="s">
        <v>28</v>
      </c>
      <c r="Y207" s="64" t="s">
        <v>28</v>
      </c>
      <c r="Z207" s="64" t="s">
        <v>28</v>
      </c>
      <c r="AA207" s="70" t="s">
        <v>2364</v>
      </c>
      <c r="AB207" s="65" t="s">
        <v>5018</v>
      </c>
      <c r="AC207" s="98" t="s">
        <v>5019</v>
      </c>
      <c r="AD207" s="73">
        <v>41491</v>
      </c>
      <c r="AE207" s="72" t="s">
        <v>3844</v>
      </c>
      <c r="AF207" s="73">
        <v>41628</v>
      </c>
      <c r="AG207" s="72" t="s">
        <v>3844</v>
      </c>
      <c r="AH207" s="64" t="s">
        <v>28</v>
      </c>
      <c r="AI207" s="64" t="s">
        <v>28</v>
      </c>
      <c r="AJ207" s="64" t="s">
        <v>3849</v>
      </c>
      <c r="AK207" s="72" t="s">
        <v>28</v>
      </c>
      <c r="AL207" s="72" t="s">
        <v>28</v>
      </c>
      <c r="AM207" s="72" t="s">
        <v>28</v>
      </c>
      <c r="AN207" s="72" t="s">
        <v>28</v>
      </c>
      <c r="AO207" s="64" t="s">
        <v>28</v>
      </c>
    </row>
    <row r="208" spans="1:41" s="90" customFormat="1" ht="42" x14ac:dyDescent="0.25">
      <c r="A208" s="64">
        <v>207</v>
      </c>
      <c r="B208" s="79">
        <v>56540470001</v>
      </c>
      <c r="C208" s="70" t="s">
        <v>17</v>
      </c>
      <c r="D208" s="86" t="s">
        <v>5403</v>
      </c>
      <c r="E208" s="86" t="s">
        <v>28</v>
      </c>
      <c r="F208" s="86" t="s">
        <v>5404</v>
      </c>
      <c r="G208" s="70" t="s">
        <v>3720</v>
      </c>
      <c r="H208" s="70" t="s">
        <v>4132</v>
      </c>
      <c r="I208" s="70">
        <f t="shared" ref="I208:I271" si="113">IF(ISBLANK(J208),"",INDEX(FACULTY_CODE,MATCH(J208,FACULTY_NAME_EN,0)))</f>
        <v>10700000</v>
      </c>
      <c r="J208" s="70" t="s">
        <v>71</v>
      </c>
      <c r="K208" s="70">
        <f t="shared" ref="K208:K271" si="114">IF(ISBLANK(L208),"",INDEX(DEPARTMENT_CODE,MATCH(L208,DEPT_NAME_EN,0)))</f>
        <v>10712000</v>
      </c>
      <c r="L208" s="70" t="s">
        <v>126</v>
      </c>
      <c r="M208" s="70" t="str">
        <f t="shared" ref="M208:M271" si="115">IF(ISBLANK(N208),"",INDEX(Program_Code,MATCH(N208,Program_Name_En,0)))</f>
        <v>2530001</v>
      </c>
      <c r="N208" s="70" t="s">
        <v>3217</v>
      </c>
      <c r="O208" s="70">
        <f t="shared" ref="O208:O271" si="116">IF(ISBLANK(P208),"",INDEX(FOS_Code,MATCH(P208,FOS_Name_En,0)))</f>
        <v>10712018</v>
      </c>
      <c r="P208" s="70" t="s">
        <v>2522</v>
      </c>
      <c r="Q208" s="70" t="str">
        <f t="shared" ref="Q208:Q271" si="117">IF(ISBLANK(R208),"",INDEX(Program_Project_Code,MATCH(R208,Program_Project_Name,0)))</f>
        <v>25540090</v>
      </c>
      <c r="R208" s="70" t="s">
        <v>2766</v>
      </c>
      <c r="S208" s="70" t="s">
        <v>28</v>
      </c>
      <c r="T208" s="70" t="s">
        <v>4632</v>
      </c>
      <c r="U208" s="70" t="str">
        <f t="shared" ref="U208:U271" si="118">IF(ISBLANK(V208),"",INDEX(Country_Code,MATCH(V208,Country_Name,0)))</f>
        <v>250</v>
      </c>
      <c r="V208" s="70" t="s">
        <v>19</v>
      </c>
      <c r="W208" s="70" t="str">
        <f t="shared" ref="W208:W271" si="119">IF(ISBLANK(V208),"",INDEX(Continents,MATCH(V208,Country_Name,0)))</f>
        <v>Europe</v>
      </c>
      <c r="X208" s="87" t="s">
        <v>28</v>
      </c>
      <c r="Y208" s="70" t="s">
        <v>28</v>
      </c>
      <c r="Z208" s="70" t="s">
        <v>28</v>
      </c>
      <c r="AA208" s="70" t="s">
        <v>18</v>
      </c>
      <c r="AB208" s="86" t="s">
        <v>5405</v>
      </c>
      <c r="AC208" s="70" t="s">
        <v>28</v>
      </c>
      <c r="AD208" s="88">
        <v>41435</v>
      </c>
      <c r="AE208" s="89" t="s">
        <v>3844</v>
      </c>
      <c r="AF208" s="88">
        <v>41614</v>
      </c>
      <c r="AG208" s="89" t="s">
        <v>3844</v>
      </c>
      <c r="AH208" s="70" t="s">
        <v>28</v>
      </c>
      <c r="AI208" s="79" t="s">
        <v>5313</v>
      </c>
      <c r="AJ208" s="89" t="s">
        <v>4775</v>
      </c>
      <c r="AK208" s="89" t="s">
        <v>28</v>
      </c>
      <c r="AL208" s="89" t="s">
        <v>28</v>
      </c>
      <c r="AM208" s="89" t="s">
        <v>28</v>
      </c>
      <c r="AN208" s="89" t="s">
        <v>28</v>
      </c>
      <c r="AO208" s="70" t="s">
        <v>28</v>
      </c>
    </row>
    <row r="209" spans="1:41" s="90" customFormat="1" ht="42" x14ac:dyDescent="0.25">
      <c r="A209" s="64">
        <v>208</v>
      </c>
      <c r="B209" s="79">
        <v>56540470002</v>
      </c>
      <c r="C209" s="70" t="s">
        <v>17</v>
      </c>
      <c r="D209" s="86" t="s">
        <v>5406</v>
      </c>
      <c r="E209" s="86" t="s">
        <v>28</v>
      </c>
      <c r="F209" s="86" t="s">
        <v>5407</v>
      </c>
      <c r="G209" s="70" t="s">
        <v>3720</v>
      </c>
      <c r="H209" s="70" t="s">
        <v>4132</v>
      </c>
      <c r="I209" s="70">
        <f t="shared" si="113"/>
        <v>10700000</v>
      </c>
      <c r="J209" s="70" t="s">
        <v>71</v>
      </c>
      <c r="K209" s="70">
        <f t="shared" si="114"/>
        <v>10712000</v>
      </c>
      <c r="L209" s="70" t="s">
        <v>126</v>
      </c>
      <c r="M209" s="70" t="str">
        <f t="shared" si="115"/>
        <v>2530001</v>
      </c>
      <c r="N209" s="70" t="s">
        <v>3217</v>
      </c>
      <c r="O209" s="70">
        <f t="shared" si="116"/>
        <v>10712018</v>
      </c>
      <c r="P209" s="70" t="s">
        <v>2522</v>
      </c>
      <c r="Q209" s="70" t="str">
        <f t="shared" si="117"/>
        <v>25540090</v>
      </c>
      <c r="R209" s="70" t="s">
        <v>2766</v>
      </c>
      <c r="S209" s="70" t="s">
        <v>28</v>
      </c>
      <c r="T209" s="70" t="s">
        <v>4234</v>
      </c>
      <c r="U209" s="70" t="str">
        <f t="shared" si="118"/>
        <v>250</v>
      </c>
      <c r="V209" s="70" t="s">
        <v>19</v>
      </c>
      <c r="W209" s="70" t="str">
        <f t="shared" si="119"/>
        <v>Europe</v>
      </c>
      <c r="X209" s="87" t="s">
        <v>28</v>
      </c>
      <c r="Y209" s="70" t="s">
        <v>28</v>
      </c>
      <c r="Z209" s="70" t="s">
        <v>28</v>
      </c>
      <c r="AA209" s="70" t="s">
        <v>18</v>
      </c>
      <c r="AB209" s="86" t="s">
        <v>5408</v>
      </c>
      <c r="AC209" s="70" t="s">
        <v>28</v>
      </c>
      <c r="AD209" s="88">
        <v>41435</v>
      </c>
      <c r="AE209" s="89" t="s">
        <v>3844</v>
      </c>
      <c r="AF209" s="88">
        <v>41614</v>
      </c>
      <c r="AG209" s="89" t="s">
        <v>3844</v>
      </c>
      <c r="AH209" s="70" t="s">
        <v>28</v>
      </c>
      <c r="AI209" s="79" t="s">
        <v>5313</v>
      </c>
      <c r="AJ209" s="89" t="s">
        <v>4775</v>
      </c>
      <c r="AK209" s="89" t="s">
        <v>28</v>
      </c>
      <c r="AL209" s="89" t="s">
        <v>28</v>
      </c>
      <c r="AM209" s="89" t="s">
        <v>28</v>
      </c>
      <c r="AN209" s="89" t="s">
        <v>28</v>
      </c>
      <c r="AO209" s="70" t="s">
        <v>28</v>
      </c>
    </row>
    <row r="210" spans="1:41" s="90" customFormat="1" ht="42" x14ac:dyDescent="0.25">
      <c r="A210" s="64">
        <v>209</v>
      </c>
      <c r="B210" s="79">
        <v>56540470003</v>
      </c>
      <c r="C210" s="70" t="s">
        <v>4597</v>
      </c>
      <c r="D210" s="86" t="s">
        <v>5409</v>
      </c>
      <c r="E210" s="86" t="s">
        <v>28</v>
      </c>
      <c r="F210" s="86" t="s">
        <v>5410</v>
      </c>
      <c r="G210" s="70" t="s">
        <v>3720</v>
      </c>
      <c r="H210" s="70" t="s">
        <v>4132</v>
      </c>
      <c r="I210" s="70">
        <f t="shared" si="113"/>
        <v>10700000</v>
      </c>
      <c r="J210" s="70" t="s">
        <v>71</v>
      </c>
      <c r="K210" s="70">
        <f t="shared" si="114"/>
        <v>10712000</v>
      </c>
      <c r="L210" s="70" t="s">
        <v>126</v>
      </c>
      <c r="M210" s="70" t="str">
        <f t="shared" si="115"/>
        <v>2530001</v>
      </c>
      <c r="N210" s="70" t="s">
        <v>3217</v>
      </c>
      <c r="O210" s="70">
        <f t="shared" si="116"/>
        <v>10712018</v>
      </c>
      <c r="P210" s="70" t="s">
        <v>2522</v>
      </c>
      <c r="Q210" s="70" t="str">
        <f t="shared" si="117"/>
        <v>25540090</v>
      </c>
      <c r="R210" s="70" t="s">
        <v>2766</v>
      </c>
      <c r="S210" s="70" t="s">
        <v>28</v>
      </c>
      <c r="T210" s="70" t="s">
        <v>4234</v>
      </c>
      <c r="U210" s="70" t="str">
        <f t="shared" si="118"/>
        <v>250</v>
      </c>
      <c r="V210" s="70" t="s">
        <v>19</v>
      </c>
      <c r="W210" s="70" t="str">
        <f t="shared" si="119"/>
        <v>Europe</v>
      </c>
      <c r="X210" s="87" t="s">
        <v>28</v>
      </c>
      <c r="Y210" s="70" t="s">
        <v>28</v>
      </c>
      <c r="Z210" s="70" t="s">
        <v>28</v>
      </c>
      <c r="AA210" s="70" t="s">
        <v>2414</v>
      </c>
      <c r="AB210" s="86" t="s">
        <v>5411</v>
      </c>
      <c r="AC210" s="70" t="s">
        <v>28</v>
      </c>
      <c r="AD210" s="88">
        <v>41435</v>
      </c>
      <c r="AE210" s="89" t="s">
        <v>3844</v>
      </c>
      <c r="AF210" s="88">
        <v>41614</v>
      </c>
      <c r="AG210" s="89" t="s">
        <v>3844</v>
      </c>
      <c r="AH210" s="70" t="s">
        <v>28</v>
      </c>
      <c r="AI210" s="79" t="s">
        <v>5313</v>
      </c>
      <c r="AJ210" s="89" t="s">
        <v>4775</v>
      </c>
      <c r="AK210" s="89" t="s">
        <v>28</v>
      </c>
      <c r="AL210" s="89" t="s">
        <v>28</v>
      </c>
      <c r="AM210" s="89" t="s">
        <v>28</v>
      </c>
      <c r="AN210" s="89" t="s">
        <v>28</v>
      </c>
      <c r="AO210" s="70" t="s">
        <v>28</v>
      </c>
    </row>
    <row r="211" spans="1:41" s="90" customFormat="1" ht="42" x14ac:dyDescent="0.25">
      <c r="A211" s="64">
        <v>210</v>
      </c>
      <c r="B211" s="79">
        <v>56540470004</v>
      </c>
      <c r="C211" s="70" t="s">
        <v>4597</v>
      </c>
      <c r="D211" s="86" t="s">
        <v>5412</v>
      </c>
      <c r="E211" s="86" t="s">
        <v>28</v>
      </c>
      <c r="F211" s="86" t="s">
        <v>5413</v>
      </c>
      <c r="G211" s="70" t="s">
        <v>3720</v>
      </c>
      <c r="H211" s="70" t="s">
        <v>4132</v>
      </c>
      <c r="I211" s="70">
        <f t="shared" si="113"/>
        <v>10700000</v>
      </c>
      <c r="J211" s="70" t="s">
        <v>71</v>
      </c>
      <c r="K211" s="70">
        <f t="shared" si="114"/>
        <v>10712000</v>
      </c>
      <c r="L211" s="70" t="s">
        <v>126</v>
      </c>
      <c r="M211" s="70" t="str">
        <f t="shared" si="115"/>
        <v>2530001</v>
      </c>
      <c r="N211" s="70" t="s">
        <v>3217</v>
      </c>
      <c r="O211" s="70">
        <f t="shared" si="116"/>
        <v>10712018</v>
      </c>
      <c r="P211" s="70" t="s">
        <v>2522</v>
      </c>
      <c r="Q211" s="70" t="str">
        <f t="shared" si="117"/>
        <v>25540090</v>
      </c>
      <c r="R211" s="70" t="s">
        <v>2766</v>
      </c>
      <c r="S211" s="70" t="s">
        <v>28</v>
      </c>
      <c r="T211" s="70" t="s">
        <v>4234</v>
      </c>
      <c r="U211" s="70" t="str">
        <f t="shared" si="118"/>
        <v>250</v>
      </c>
      <c r="V211" s="70" t="s">
        <v>19</v>
      </c>
      <c r="W211" s="70" t="str">
        <f t="shared" si="119"/>
        <v>Europe</v>
      </c>
      <c r="X211" s="87" t="s">
        <v>28</v>
      </c>
      <c r="Y211" s="70" t="s">
        <v>28</v>
      </c>
      <c r="Z211" s="70" t="s">
        <v>28</v>
      </c>
      <c r="AA211" s="70" t="s">
        <v>18</v>
      </c>
      <c r="AB211" s="86" t="s">
        <v>5414</v>
      </c>
      <c r="AC211" s="70" t="s">
        <v>28</v>
      </c>
      <c r="AD211" s="88">
        <v>41435</v>
      </c>
      <c r="AE211" s="89" t="s">
        <v>3844</v>
      </c>
      <c r="AF211" s="88">
        <v>41614</v>
      </c>
      <c r="AG211" s="89" t="s">
        <v>3844</v>
      </c>
      <c r="AH211" s="70" t="s">
        <v>28</v>
      </c>
      <c r="AI211" s="79" t="s">
        <v>5313</v>
      </c>
      <c r="AJ211" s="89" t="s">
        <v>4775</v>
      </c>
      <c r="AK211" s="89" t="s">
        <v>28</v>
      </c>
      <c r="AL211" s="89" t="s">
        <v>28</v>
      </c>
      <c r="AM211" s="89" t="s">
        <v>28</v>
      </c>
      <c r="AN211" s="89" t="s">
        <v>28</v>
      </c>
      <c r="AO211" s="70" t="s">
        <v>28</v>
      </c>
    </row>
    <row r="212" spans="1:41" s="90" customFormat="1" ht="42" x14ac:dyDescent="0.25">
      <c r="A212" s="64">
        <v>211</v>
      </c>
      <c r="B212" s="79">
        <v>56540470005</v>
      </c>
      <c r="C212" s="70" t="s">
        <v>3</v>
      </c>
      <c r="D212" s="86" t="s">
        <v>5415</v>
      </c>
      <c r="E212" s="86" t="s">
        <v>28</v>
      </c>
      <c r="F212" s="86" t="s">
        <v>5416</v>
      </c>
      <c r="G212" s="70" t="s">
        <v>3720</v>
      </c>
      <c r="H212" s="70" t="s">
        <v>4132</v>
      </c>
      <c r="I212" s="70">
        <f t="shared" si="113"/>
        <v>10700000</v>
      </c>
      <c r="J212" s="70" t="s">
        <v>71</v>
      </c>
      <c r="K212" s="70">
        <f t="shared" si="114"/>
        <v>10712000</v>
      </c>
      <c r="L212" s="70" t="s">
        <v>126</v>
      </c>
      <c r="M212" s="70" t="str">
        <f t="shared" si="115"/>
        <v>2530001</v>
      </c>
      <c r="N212" s="70" t="s">
        <v>3217</v>
      </c>
      <c r="O212" s="70">
        <f t="shared" si="116"/>
        <v>10712018</v>
      </c>
      <c r="P212" s="70" t="s">
        <v>2522</v>
      </c>
      <c r="Q212" s="70" t="str">
        <f t="shared" si="117"/>
        <v>25540090</v>
      </c>
      <c r="R212" s="70" t="s">
        <v>2766</v>
      </c>
      <c r="S212" s="70" t="s">
        <v>28</v>
      </c>
      <c r="T212" s="70" t="s">
        <v>4234</v>
      </c>
      <c r="U212" s="70" t="str">
        <f t="shared" si="118"/>
        <v>250</v>
      </c>
      <c r="V212" s="70" t="s">
        <v>19</v>
      </c>
      <c r="W212" s="70" t="str">
        <f t="shared" si="119"/>
        <v>Europe</v>
      </c>
      <c r="X212" s="87" t="s">
        <v>28</v>
      </c>
      <c r="Y212" s="70" t="s">
        <v>28</v>
      </c>
      <c r="Z212" s="70" t="s">
        <v>28</v>
      </c>
      <c r="AA212" s="70" t="s">
        <v>18</v>
      </c>
      <c r="AB212" s="86" t="s">
        <v>5417</v>
      </c>
      <c r="AC212" s="70" t="s">
        <v>28</v>
      </c>
      <c r="AD212" s="88">
        <v>41435</v>
      </c>
      <c r="AE212" s="89" t="s">
        <v>3844</v>
      </c>
      <c r="AF212" s="88">
        <v>41614</v>
      </c>
      <c r="AG212" s="89" t="s">
        <v>3844</v>
      </c>
      <c r="AH212" s="70" t="s">
        <v>28</v>
      </c>
      <c r="AI212" s="79" t="s">
        <v>5313</v>
      </c>
      <c r="AJ212" s="89" t="s">
        <v>4775</v>
      </c>
      <c r="AK212" s="89" t="s">
        <v>28</v>
      </c>
      <c r="AL212" s="89" t="s">
        <v>28</v>
      </c>
      <c r="AM212" s="89" t="s">
        <v>28</v>
      </c>
      <c r="AN212" s="89" t="s">
        <v>28</v>
      </c>
      <c r="AO212" s="70" t="s">
        <v>28</v>
      </c>
    </row>
    <row r="213" spans="1:41" s="90" customFormat="1" ht="42" x14ac:dyDescent="0.25">
      <c r="A213" s="64">
        <v>212</v>
      </c>
      <c r="B213" s="79">
        <v>56540470006</v>
      </c>
      <c r="C213" s="70" t="s">
        <v>17</v>
      </c>
      <c r="D213" s="86" t="s">
        <v>5418</v>
      </c>
      <c r="E213" s="86" t="s">
        <v>28</v>
      </c>
      <c r="F213" s="86" t="s">
        <v>5419</v>
      </c>
      <c r="G213" s="70" t="s">
        <v>3720</v>
      </c>
      <c r="H213" s="70" t="s">
        <v>4132</v>
      </c>
      <c r="I213" s="70">
        <f t="shared" si="113"/>
        <v>10700000</v>
      </c>
      <c r="J213" s="70" t="s">
        <v>71</v>
      </c>
      <c r="K213" s="70">
        <f t="shared" si="114"/>
        <v>10712000</v>
      </c>
      <c r="L213" s="70" t="s">
        <v>126</v>
      </c>
      <c r="M213" s="70" t="str">
        <f t="shared" si="115"/>
        <v>2530001</v>
      </c>
      <c r="N213" s="70" t="s">
        <v>3217</v>
      </c>
      <c r="O213" s="70">
        <f t="shared" si="116"/>
        <v>10712018</v>
      </c>
      <c r="P213" s="70" t="s">
        <v>2522</v>
      </c>
      <c r="Q213" s="70" t="str">
        <f t="shared" si="117"/>
        <v>25540090</v>
      </c>
      <c r="R213" s="70" t="s">
        <v>2766</v>
      </c>
      <c r="S213" s="70" t="s">
        <v>28</v>
      </c>
      <c r="T213" s="70" t="s">
        <v>4234</v>
      </c>
      <c r="U213" s="70" t="str">
        <f t="shared" si="118"/>
        <v>250</v>
      </c>
      <c r="V213" s="70" t="s">
        <v>19</v>
      </c>
      <c r="W213" s="70" t="str">
        <f t="shared" si="119"/>
        <v>Europe</v>
      </c>
      <c r="X213" s="87" t="s">
        <v>28</v>
      </c>
      <c r="Y213" s="70" t="s">
        <v>28</v>
      </c>
      <c r="Z213" s="70" t="s">
        <v>28</v>
      </c>
      <c r="AA213" s="70" t="s">
        <v>18</v>
      </c>
      <c r="AB213" s="86" t="s">
        <v>5420</v>
      </c>
      <c r="AC213" s="70" t="s">
        <v>28</v>
      </c>
      <c r="AD213" s="88">
        <v>41435</v>
      </c>
      <c r="AE213" s="89" t="s">
        <v>3844</v>
      </c>
      <c r="AF213" s="88">
        <v>41614</v>
      </c>
      <c r="AG213" s="89" t="s">
        <v>3844</v>
      </c>
      <c r="AH213" s="70" t="s">
        <v>28</v>
      </c>
      <c r="AI213" s="79" t="s">
        <v>5313</v>
      </c>
      <c r="AJ213" s="89" t="s">
        <v>4775</v>
      </c>
      <c r="AK213" s="89" t="s">
        <v>28</v>
      </c>
      <c r="AL213" s="89" t="s">
        <v>28</v>
      </c>
      <c r="AM213" s="89" t="s">
        <v>28</v>
      </c>
      <c r="AN213" s="89" t="s">
        <v>28</v>
      </c>
      <c r="AO213" s="70" t="s">
        <v>28</v>
      </c>
    </row>
    <row r="214" spans="1:41" s="90" customFormat="1" ht="42" x14ac:dyDescent="0.25">
      <c r="A214" s="64">
        <v>213</v>
      </c>
      <c r="B214" s="79">
        <v>56540470007</v>
      </c>
      <c r="C214" s="70" t="s">
        <v>4597</v>
      </c>
      <c r="D214" s="86" t="s">
        <v>5421</v>
      </c>
      <c r="E214" s="86" t="s">
        <v>28</v>
      </c>
      <c r="F214" s="86" t="s">
        <v>5422</v>
      </c>
      <c r="G214" s="70" t="s">
        <v>3720</v>
      </c>
      <c r="H214" s="70" t="s">
        <v>4132</v>
      </c>
      <c r="I214" s="70">
        <f t="shared" si="113"/>
        <v>10700000</v>
      </c>
      <c r="J214" s="70" t="s">
        <v>71</v>
      </c>
      <c r="K214" s="70">
        <f t="shared" si="114"/>
        <v>10712000</v>
      </c>
      <c r="L214" s="70" t="s">
        <v>126</v>
      </c>
      <c r="M214" s="70" t="str">
        <f t="shared" si="115"/>
        <v>2530001</v>
      </c>
      <c r="N214" s="70" t="s">
        <v>3217</v>
      </c>
      <c r="O214" s="70">
        <f t="shared" si="116"/>
        <v>10712018</v>
      </c>
      <c r="P214" s="70" t="s">
        <v>2522</v>
      </c>
      <c r="Q214" s="70" t="str">
        <f t="shared" si="117"/>
        <v>25540090</v>
      </c>
      <c r="R214" s="70" t="s">
        <v>2766</v>
      </c>
      <c r="S214" s="70" t="s">
        <v>28</v>
      </c>
      <c r="T214" s="70" t="s">
        <v>4234</v>
      </c>
      <c r="U214" s="70" t="str">
        <f t="shared" si="118"/>
        <v>250</v>
      </c>
      <c r="V214" s="70" t="s">
        <v>19</v>
      </c>
      <c r="W214" s="70" t="str">
        <f t="shared" si="119"/>
        <v>Europe</v>
      </c>
      <c r="X214" s="87" t="s">
        <v>28</v>
      </c>
      <c r="Y214" s="70" t="s">
        <v>28</v>
      </c>
      <c r="Z214" s="70" t="s">
        <v>28</v>
      </c>
      <c r="AA214" s="70" t="s">
        <v>18</v>
      </c>
      <c r="AB214" s="86" t="s">
        <v>5423</v>
      </c>
      <c r="AC214" s="70" t="s">
        <v>28</v>
      </c>
      <c r="AD214" s="88">
        <v>41435</v>
      </c>
      <c r="AE214" s="89" t="s">
        <v>3844</v>
      </c>
      <c r="AF214" s="88">
        <v>41614</v>
      </c>
      <c r="AG214" s="89" t="s">
        <v>3844</v>
      </c>
      <c r="AH214" s="70" t="s">
        <v>28</v>
      </c>
      <c r="AI214" s="79" t="s">
        <v>5313</v>
      </c>
      <c r="AJ214" s="89" t="s">
        <v>4775</v>
      </c>
      <c r="AK214" s="89" t="s">
        <v>28</v>
      </c>
      <c r="AL214" s="89" t="s">
        <v>28</v>
      </c>
      <c r="AM214" s="89" t="s">
        <v>28</v>
      </c>
      <c r="AN214" s="89" t="s">
        <v>28</v>
      </c>
      <c r="AO214" s="70" t="s">
        <v>28</v>
      </c>
    </row>
    <row r="215" spans="1:41" s="90" customFormat="1" ht="42" x14ac:dyDescent="0.25">
      <c r="A215" s="64">
        <v>214</v>
      </c>
      <c r="B215" s="79">
        <v>56540470008</v>
      </c>
      <c r="C215" s="70" t="s">
        <v>4597</v>
      </c>
      <c r="D215" s="86" t="s">
        <v>5424</v>
      </c>
      <c r="E215" s="86" t="s">
        <v>28</v>
      </c>
      <c r="F215" s="86" t="s">
        <v>5425</v>
      </c>
      <c r="G215" s="70" t="s">
        <v>3720</v>
      </c>
      <c r="H215" s="70" t="s">
        <v>4132</v>
      </c>
      <c r="I215" s="70">
        <f t="shared" si="113"/>
        <v>10700000</v>
      </c>
      <c r="J215" s="70" t="s">
        <v>71</v>
      </c>
      <c r="K215" s="70">
        <f t="shared" si="114"/>
        <v>10712000</v>
      </c>
      <c r="L215" s="70" t="s">
        <v>126</v>
      </c>
      <c r="M215" s="70" t="str">
        <f t="shared" si="115"/>
        <v>2530001</v>
      </c>
      <c r="N215" s="70" t="s">
        <v>3217</v>
      </c>
      <c r="O215" s="70">
        <f t="shared" si="116"/>
        <v>10712018</v>
      </c>
      <c r="P215" s="70" t="s">
        <v>2522</v>
      </c>
      <c r="Q215" s="70" t="str">
        <f t="shared" si="117"/>
        <v>25540090</v>
      </c>
      <c r="R215" s="70" t="s">
        <v>2766</v>
      </c>
      <c r="S215" s="70" t="s">
        <v>28</v>
      </c>
      <c r="T215" s="70" t="s">
        <v>4234</v>
      </c>
      <c r="U215" s="70" t="str">
        <f t="shared" si="118"/>
        <v>250</v>
      </c>
      <c r="V215" s="70" t="s">
        <v>19</v>
      </c>
      <c r="W215" s="70" t="str">
        <f t="shared" si="119"/>
        <v>Europe</v>
      </c>
      <c r="X215" s="87" t="s">
        <v>28</v>
      </c>
      <c r="Y215" s="70" t="s">
        <v>28</v>
      </c>
      <c r="Z215" s="70" t="s">
        <v>28</v>
      </c>
      <c r="AA215" s="70" t="s">
        <v>18</v>
      </c>
      <c r="AB215" s="86" t="s">
        <v>5426</v>
      </c>
      <c r="AC215" s="70" t="s">
        <v>28</v>
      </c>
      <c r="AD215" s="88">
        <v>41435</v>
      </c>
      <c r="AE215" s="89" t="s">
        <v>3844</v>
      </c>
      <c r="AF215" s="88">
        <v>41614</v>
      </c>
      <c r="AG215" s="89" t="s">
        <v>3844</v>
      </c>
      <c r="AH215" s="70" t="s">
        <v>28</v>
      </c>
      <c r="AI215" s="79" t="s">
        <v>5313</v>
      </c>
      <c r="AJ215" s="89" t="s">
        <v>4775</v>
      </c>
      <c r="AK215" s="89" t="s">
        <v>28</v>
      </c>
      <c r="AL215" s="89" t="s">
        <v>28</v>
      </c>
      <c r="AM215" s="89" t="s">
        <v>28</v>
      </c>
      <c r="AN215" s="89" t="s">
        <v>28</v>
      </c>
      <c r="AO215" s="70" t="s">
        <v>28</v>
      </c>
    </row>
    <row r="216" spans="1:41" s="90" customFormat="1" ht="42" x14ac:dyDescent="0.25">
      <c r="A216" s="64">
        <v>215</v>
      </c>
      <c r="B216" s="79">
        <v>56540470009</v>
      </c>
      <c r="C216" s="70" t="s">
        <v>17</v>
      </c>
      <c r="D216" s="86" t="s">
        <v>5427</v>
      </c>
      <c r="E216" s="86" t="s">
        <v>28</v>
      </c>
      <c r="F216" s="86" t="s">
        <v>5428</v>
      </c>
      <c r="G216" s="70" t="s">
        <v>3720</v>
      </c>
      <c r="H216" s="70" t="s">
        <v>4132</v>
      </c>
      <c r="I216" s="70">
        <f t="shared" si="113"/>
        <v>10700000</v>
      </c>
      <c r="J216" s="70" t="s">
        <v>71</v>
      </c>
      <c r="K216" s="70">
        <f t="shared" si="114"/>
        <v>10712000</v>
      </c>
      <c r="L216" s="70" t="s">
        <v>126</v>
      </c>
      <c r="M216" s="70" t="str">
        <f t="shared" si="115"/>
        <v>2530001</v>
      </c>
      <c r="N216" s="70" t="s">
        <v>3217</v>
      </c>
      <c r="O216" s="70">
        <f t="shared" si="116"/>
        <v>10712018</v>
      </c>
      <c r="P216" s="70" t="s">
        <v>2522</v>
      </c>
      <c r="Q216" s="70" t="str">
        <f t="shared" si="117"/>
        <v>25540090</v>
      </c>
      <c r="R216" s="70" t="s">
        <v>2766</v>
      </c>
      <c r="S216" s="70" t="s">
        <v>28</v>
      </c>
      <c r="T216" s="70" t="s">
        <v>4234</v>
      </c>
      <c r="U216" s="70" t="str">
        <f t="shared" si="118"/>
        <v>250</v>
      </c>
      <c r="V216" s="70" t="s">
        <v>19</v>
      </c>
      <c r="W216" s="70" t="str">
        <f t="shared" si="119"/>
        <v>Europe</v>
      </c>
      <c r="X216" s="87" t="s">
        <v>28</v>
      </c>
      <c r="Y216" s="70" t="s">
        <v>28</v>
      </c>
      <c r="Z216" s="70" t="s">
        <v>28</v>
      </c>
      <c r="AA216" s="70" t="s">
        <v>18</v>
      </c>
      <c r="AB216" s="86" t="s">
        <v>5429</v>
      </c>
      <c r="AC216" s="70" t="s">
        <v>28</v>
      </c>
      <c r="AD216" s="88">
        <v>41435</v>
      </c>
      <c r="AE216" s="89" t="s">
        <v>3844</v>
      </c>
      <c r="AF216" s="88">
        <v>41614</v>
      </c>
      <c r="AG216" s="89" t="s">
        <v>3844</v>
      </c>
      <c r="AH216" s="70" t="s">
        <v>28</v>
      </c>
      <c r="AI216" s="79" t="s">
        <v>5313</v>
      </c>
      <c r="AJ216" s="89" t="s">
        <v>4775</v>
      </c>
      <c r="AK216" s="89" t="s">
        <v>28</v>
      </c>
      <c r="AL216" s="89" t="s">
        <v>28</v>
      </c>
      <c r="AM216" s="89" t="s">
        <v>28</v>
      </c>
      <c r="AN216" s="89" t="s">
        <v>28</v>
      </c>
      <c r="AO216" s="70" t="s">
        <v>28</v>
      </c>
    </row>
    <row r="217" spans="1:41" s="90" customFormat="1" ht="63" x14ac:dyDescent="0.25">
      <c r="A217" s="64">
        <v>216</v>
      </c>
      <c r="B217" s="120">
        <v>56540470014</v>
      </c>
      <c r="C217" s="70" t="s">
        <v>5430</v>
      </c>
      <c r="D217" s="86" t="s">
        <v>5431</v>
      </c>
      <c r="E217" s="86" t="s">
        <v>28</v>
      </c>
      <c r="F217" s="86" t="s">
        <v>5432</v>
      </c>
      <c r="G217" s="70" t="s">
        <v>3720</v>
      </c>
      <c r="H217" s="70" t="s">
        <v>4749</v>
      </c>
      <c r="I217" s="70">
        <f t="shared" si="113"/>
        <v>11100000</v>
      </c>
      <c r="J217" s="70" t="s">
        <v>79</v>
      </c>
      <c r="K217" s="70">
        <f t="shared" si="114"/>
        <v>11104000</v>
      </c>
      <c r="L217" s="70" t="s">
        <v>170</v>
      </c>
      <c r="M217" s="70" t="str">
        <f t="shared" si="115"/>
        <v>2525002</v>
      </c>
      <c r="N217" s="70" t="s">
        <v>3209</v>
      </c>
      <c r="O217" s="70">
        <f t="shared" si="116"/>
        <v>11104001</v>
      </c>
      <c r="P217" s="70" t="s">
        <v>2509</v>
      </c>
      <c r="Q217" s="70" t="str">
        <f t="shared" si="117"/>
        <v>25550015</v>
      </c>
      <c r="R217" s="70" t="s">
        <v>3022</v>
      </c>
      <c r="S217" s="70" t="s">
        <v>28</v>
      </c>
      <c r="T217" s="70" t="s">
        <v>4117</v>
      </c>
      <c r="U217" s="70" t="str">
        <f t="shared" si="118"/>
        <v>392</v>
      </c>
      <c r="V217" s="70" t="s">
        <v>37</v>
      </c>
      <c r="W217" s="70" t="str">
        <f t="shared" si="119"/>
        <v>Asia</v>
      </c>
      <c r="X217" s="87" t="s">
        <v>28</v>
      </c>
      <c r="Y217" s="70" t="s">
        <v>28</v>
      </c>
      <c r="Z217" s="70" t="s">
        <v>28</v>
      </c>
      <c r="AA217" s="70" t="s">
        <v>24</v>
      </c>
      <c r="AB217" s="86" t="s">
        <v>5433</v>
      </c>
      <c r="AC217" s="70" t="s">
        <v>28</v>
      </c>
      <c r="AD217" s="88">
        <v>41491</v>
      </c>
      <c r="AE217" s="89" t="s">
        <v>3844</v>
      </c>
      <c r="AF217" s="88">
        <v>41504</v>
      </c>
      <c r="AG217" s="89" t="s">
        <v>3844</v>
      </c>
      <c r="AH217" s="70" t="s">
        <v>28</v>
      </c>
      <c r="AI217" s="79" t="s">
        <v>5434</v>
      </c>
      <c r="AJ217" s="89" t="s">
        <v>4775</v>
      </c>
      <c r="AK217" s="89" t="s">
        <v>28</v>
      </c>
      <c r="AL217" s="89" t="s">
        <v>28</v>
      </c>
      <c r="AM217" s="89" t="s">
        <v>28</v>
      </c>
      <c r="AN217" s="89" t="s">
        <v>28</v>
      </c>
      <c r="AO217" s="70" t="s">
        <v>28</v>
      </c>
    </row>
    <row r="218" spans="1:41" s="90" customFormat="1" ht="63" x14ac:dyDescent="0.25">
      <c r="A218" s="64">
        <v>217</v>
      </c>
      <c r="B218" s="120">
        <v>56540470015</v>
      </c>
      <c r="C218" s="70" t="s">
        <v>5430</v>
      </c>
      <c r="D218" s="86" t="s">
        <v>4579</v>
      </c>
      <c r="E218" s="86" t="s">
        <v>28</v>
      </c>
      <c r="F218" s="86" t="s">
        <v>5435</v>
      </c>
      <c r="G218" s="70" t="s">
        <v>3720</v>
      </c>
      <c r="H218" s="70" t="s">
        <v>4749</v>
      </c>
      <c r="I218" s="70">
        <f t="shared" si="113"/>
        <v>11100000</v>
      </c>
      <c r="J218" s="70" t="s">
        <v>79</v>
      </c>
      <c r="K218" s="70">
        <f t="shared" si="114"/>
        <v>11104000</v>
      </c>
      <c r="L218" s="70" t="s">
        <v>170</v>
      </c>
      <c r="M218" s="70" t="str">
        <f t="shared" si="115"/>
        <v>2525002</v>
      </c>
      <c r="N218" s="70" t="s">
        <v>3209</v>
      </c>
      <c r="O218" s="70">
        <f t="shared" si="116"/>
        <v>11104001</v>
      </c>
      <c r="P218" s="70" t="s">
        <v>2509</v>
      </c>
      <c r="Q218" s="70" t="str">
        <f t="shared" si="117"/>
        <v>25550015</v>
      </c>
      <c r="R218" s="70" t="s">
        <v>3022</v>
      </c>
      <c r="S218" s="70" t="s">
        <v>28</v>
      </c>
      <c r="T218" s="70" t="s">
        <v>4117</v>
      </c>
      <c r="U218" s="70" t="str">
        <f t="shared" si="118"/>
        <v>392</v>
      </c>
      <c r="V218" s="70" t="s">
        <v>37</v>
      </c>
      <c r="W218" s="70" t="str">
        <f t="shared" si="119"/>
        <v>Asia</v>
      </c>
      <c r="X218" s="87" t="s">
        <v>28</v>
      </c>
      <c r="Y218" s="70" t="s">
        <v>28</v>
      </c>
      <c r="Z218" s="70" t="s">
        <v>28</v>
      </c>
      <c r="AA218" s="70" t="s">
        <v>24</v>
      </c>
      <c r="AB218" s="86" t="s">
        <v>5436</v>
      </c>
      <c r="AC218" s="70" t="s">
        <v>28</v>
      </c>
      <c r="AD218" s="88">
        <v>41491</v>
      </c>
      <c r="AE218" s="89" t="s">
        <v>3844</v>
      </c>
      <c r="AF218" s="88">
        <v>41504</v>
      </c>
      <c r="AG218" s="89" t="s">
        <v>3844</v>
      </c>
      <c r="AH218" s="70" t="s">
        <v>28</v>
      </c>
      <c r="AI218" s="79" t="s">
        <v>5434</v>
      </c>
      <c r="AJ218" s="89" t="s">
        <v>4775</v>
      </c>
      <c r="AK218" s="89" t="s">
        <v>28</v>
      </c>
      <c r="AL218" s="89" t="s">
        <v>28</v>
      </c>
      <c r="AM218" s="89" t="s">
        <v>28</v>
      </c>
      <c r="AN218" s="89" t="s">
        <v>28</v>
      </c>
      <c r="AO218" s="70" t="s">
        <v>28</v>
      </c>
    </row>
    <row r="219" spans="1:41" s="90" customFormat="1" ht="63" x14ac:dyDescent="0.25">
      <c r="A219" s="64">
        <v>218</v>
      </c>
      <c r="B219" s="120">
        <v>56540470016</v>
      </c>
      <c r="C219" s="70" t="s">
        <v>5437</v>
      </c>
      <c r="D219" s="86" t="s">
        <v>5438</v>
      </c>
      <c r="E219" s="86" t="s">
        <v>28</v>
      </c>
      <c r="F219" s="86" t="s">
        <v>5439</v>
      </c>
      <c r="G219" s="70" t="s">
        <v>3720</v>
      </c>
      <c r="H219" s="70" t="s">
        <v>4749</v>
      </c>
      <c r="I219" s="70">
        <f t="shared" si="113"/>
        <v>11100000</v>
      </c>
      <c r="J219" s="70" t="s">
        <v>79</v>
      </c>
      <c r="K219" s="70">
        <f t="shared" si="114"/>
        <v>11104000</v>
      </c>
      <c r="L219" s="70" t="s">
        <v>170</v>
      </c>
      <c r="M219" s="70" t="str">
        <f t="shared" si="115"/>
        <v>2525002</v>
      </c>
      <c r="N219" s="70" t="s">
        <v>3209</v>
      </c>
      <c r="O219" s="70">
        <f t="shared" si="116"/>
        <v>11104001</v>
      </c>
      <c r="P219" s="70" t="s">
        <v>2509</v>
      </c>
      <c r="Q219" s="70" t="str">
        <f t="shared" si="117"/>
        <v>25550015</v>
      </c>
      <c r="R219" s="70" t="s">
        <v>3022</v>
      </c>
      <c r="S219" s="70" t="s">
        <v>28</v>
      </c>
      <c r="T219" s="70" t="s">
        <v>4117</v>
      </c>
      <c r="U219" s="70" t="str">
        <f t="shared" si="118"/>
        <v>392</v>
      </c>
      <c r="V219" s="70" t="s">
        <v>37</v>
      </c>
      <c r="W219" s="70" t="str">
        <f t="shared" si="119"/>
        <v>Asia</v>
      </c>
      <c r="X219" s="87" t="s">
        <v>28</v>
      </c>
      <c r="Y219" s="70" t="s">
        <v>28</v>
      </c>
      <c r="Z219" s="70" t="s">
        <v>28</v>
      </c>
      <c r="AA219" s="70" t="s">
        <v>24</v>
      </c>
      <c r="AB219" s="86" t="s">
        <v>5440</v>
      </c>
      <c r="AC219" s="70" t="s">
        <v>28</v>
      </c>
      <c r="AD219" s="88">
        <v>41491</v>
      </c>
      <c r="AE219" s="89" t="s">
        <v>3844</v>
      </c>
      <c r="AF219" s="88">
        <v>41504</v>
      </c>
      <c r="AG219" s="89" t="s">
        <v>3844</v>
      </c>
      <c r="AH219" s="70" t="s">
        <v>28</v>
      </c>
      <c r="AI219" s="79" t="s">
        <v>5434</v>
      </c>
      <c r="AJ219" s="89" t="s">
        <v>4775</v>
      </c>
      <c r="AK219" s="89" t="s">
        <v>28</v>
      </c>
      <c r="AL219" s="89" t="s">
        <v>28</v>
      </c>
      <c r="AM219" s="89" t="s">
        <v>28</v>
      </c>
      <c r="AN219" s="89" t="s">
        <v>28</v>
      </c>
      <c r="AO219" s="70" t="s">
        <v>28</v>
      </c>
    </row>
    <row r="220" spans="1:41" s="90" customFormat="1" ht="63" x14ac:dyDescent="0.25">
      <c r="A220" s="64">
        <v>219</v>
      </c>
      <c r="B220" s="120">
        <v>56540470017</v>
      </c>
      <c r="C220" s="70" t="s">
        <v>5437</v>
      </c>
      <c r="D220" s="86" t="s">
        <v>5441</v>
      </c>
      <c r="E220" s="86" t="s">
        <v>28</v>
      </c>
      <c r="F220" s="86" t="s">
        <v>5442</v>
      </c>
      <c r="G220" s="70" t="s">
        <v>3720</v>
      </c>
      <c r="H220" s="70" t="s">
        <v>4749</v>
      </c>
      <c r="I220" s="70">
        <f t="shared" si="113"/>
        <v>11100000</v>
      </c>
      <c r="J220" s="70" t="s">
        <v>79</v>
      </c>
      <c r="K220" s="70">
        <f t="shared" si="114"/>
        <v>11104000</v>
      </c>
      <c r="L220" s="70" t="s">
        <v>170</v>
      </c>
      <c r="M220" s="70" t="str">
        <f t="shared" si="115"/>
        <v>2525002</v>
      </c>
      <c r="N220" s="70" t="s">
        <v>3209</v>
      </c>
      <c r="O220" s="70">
        <f t="shared" si="116"/>
        <v>11104001</v>
      </c>
      <c r="P220" s="70" t="s">
        <v>2509</v>
      </c>
      <c r="Q220" s="70" t="str">
        <f t="shared" si="117"/>
        <v>25550015</v>
      </c>
      <c r="R220" s="70" t="s">
        <v>3022</v>
      </c>
      <c r="S220" s="70" t="s">
        <v>28</v>
      </c>
      <c r="T220" s="70" t="s">
        <v>4117</v>
      </c>
      <c r="U220" s="70" t="str">
        <f t="shared" si="118"/>
        <v>392</v>
      </c>
      <c r="V220" s="70" t="s">
        <v>37</v>
      </c>
      <c r="W220" s="70" t="str">
        <f t="shared" si="119"/>
        <v>Asia</v>
      </c>
      <c r="X220" s="87" t="s">
        <v>28</v>
      </c>
      <c r="Y220" s="70" t="s">
        <v>28</v>
      </c>
      <c r="Z220" s="70" t="s">
        <v>28</v>
      </c>
      <c r="AA220" s="70" t="s">
        <v>24</v>
      </c>
      <c r="AB220" s="86" t="s">
        <v>5443</v>
      </c>
      <c r="AC220" s="70" t="s">
        <v>28</v>
      </c>
      <c r="AD220" s="88">
        <v>41491</v>
      </c>
      <c r="AE220" s="89" t="s">
        <v>3844</v>
      </c>
      <c r="AF220" s="88">
        <v>41504</v>
      </c>
      <c r="AG220" s="89" t="s">
        <v>3844</v>
      </c>
      <c r="AH220" s="70" t="s">
        <v>28</v>
      </c>
      <c r="AI220" s="79" t="s">
        <v>5434</v>
      </c>
      <c r="AJ220" s="89" t="s">
        <v>4775</v>
      </c>
      <c r="AK220" s="89" t="s">
        <v>28</v>
      </c>
      <c r="AL220" s="89" t="s">
        <v>28</v>
      </c>
      <c r="AM220" s="89" t="s">
        <v>28</v>
      </c>
      <c r="AN220" s="89" t="s">
        <v>28</v>
      </c>
      <c r="AO220" s="70" t="s">
        <v>28</v>
      </c>
    </row>
    <row r="221" spans="1:41" s="90" customFormat="1" ht="63" x14ac:dyDescent="0.25">
      <c r="A221" s="64">
        <v>220</v>
      </c>
      <c r="B221" s="120">
        <v>56540470018</v>
      </c>
      <c r="C221" s="70" t="s">
        <v>5437</v>
      </c>
      <c r="D221" s="86" t="s">
        <v>5444</v>
      </c>
      <c r="E221" s="86" t="s">
        <v>28</v>
      </c>
      <c r="F221" s="86" t="s">
        <v>5445</v>
      </c>
      <c r="G221" s="70" t="s">
        <v>3720</v>
      </c>
      <c r="H221" s="70" t="s">
        <v>4749</v>
      </c>
      <c r="I221" s="70">
        <f t="shared" si="113"/>
        <v>11100000</v>
      </c>
      <c r="J221" s="70" t="s">
        <v>79</v>
      </c>
      <c r="K221" s="70">
        <f t="shared" si="114"/>
        <v>11104000</v>
      </c>
      <c r="L221" s="70" t="s">
        <v>170</v>
      </c>
      <c r="M221" s="70" t="str">
        <f t="shared" si="115"/>
        <v>2525002</v>
      </c>
      <c r="N221" s="70" t="s">
        <v>3209</v>
      </c>
      <c r="O221" s="70">
        <f t="shared" si="116"/>
        <v>11104001</v>
      </c>
      <c r="P221" s="70" t="s">
        <v>2509</v>
      </c>
      <c r="Q221" s="70" t="str">
        <f t="shared" si="117"/>
        <v>25550015</v>
      </c>
      <c r="R221" s="70" t="s">
        <v>3022</v>
      </c>
      <c r="S221" s="70" t="s">
        <v>28</v>
      </c>
      <c r="T221" s="70" t="s">
        <v>4117</v>
      </c>
      <c r="U221" s="70" t="str">
        <f t="shared" si="118"/>
        <v>392</v>
      </c>
      <c r="V221" s="70" t="s">
        <v>37</v>
      </c>
      <c r="W221" s="70" t="str">
        <f t="shared" si="119"/>
        <v>Asia</v>
      </c>
      <c r="X221" s="87" t="s">
        <v>28</v>
      </c>
      <c r="Y221" s="70" t="s">
        <v>28</v>
      </c>
      <c r="Z221" s="70" t="s">
        <v>28</v>
      </c>
      <c r="AA221" s="70" t="s">
        <v>24</v>
      </c>
      <c r="AB221" s="86" t="s">
        <v>5446</v>
      </c>
      <c r="AC221" s="70" t="s">
        <v>28</v>
      </c>
      <c r="AD221" s="88">
        <v>41491</v>
      </c>
      <c r="AE221" s="89" t="s">
        <v>3844</v>
      </c>
      <c r="AF221" s="88">
        <v>41504</v>
      </c>
      <c r="AG221" s="89" t="s">
        <v>3844</v>
      </c>
      <c r="AH221" s="70" t="s">
        <v>28</v>
      </c>
      <c r="AI221" s="79" t="s">
        <v>5434</v>
      </c>
      <c r="AJ221" s="89" t="s">
        <v>4775</v>
      </c>
      <c r="AK221" s="89" t="s">
        <v>28</v>
      </c>
      <c r="AL221" s="89" t="s">
        <v>28</v>
      </c>
      <c r="AM221" s="89" t="s">
        <v>28</v>
      </c>
      <c r="AN221" s="89" t="s">
        <v>28</v>
      </c>
      <c r="AO221" s="70" t="s">
        <v>28</v>
      </c>
    </row>
    <row r="222" spans="1:41" s="90" customFormat="1" ht="63" x14ac:dyDescent="0.25">
      <c r="A222" s="64">
        <v>221</v>
      </c>
      <c r="B222" s="120">
        <v>56540470020</v>
      </c>
      <c r="C222" s="70" t="s">
        <v>5430</v>
      </c>
      <c r="D222" s="86" t="s">
        <v>5447</v>
      </c>
      <c r="E222" s="86" t="s">
        <v>28</v>
      </c>
      <c r="F222" s="86" t="s">
        <v>5448</v>
      </c>
      <c r="G222" s="70" t="s">
        <v>3720</v>
      </c>
      <c r="H222" s="70" t="s">
        <v>4749</v>
      </c>
      <c r="I222" s="70">
        <f t="shared" si="113"/>
        <v>11100000</v>
      </c>
      <c r="J222" s="70" t="s">
        <v>79</v>
      </c>
      <c r="K222" s="70">
        <f t="shared" si="114"/>
        <v>11104000</v>
      </c>
      <c r="L222" s="70" t="s">
        <v>170</v>
      </c>
      <c r="M222" s="70" t="str">
        <f t="shared" si="115"/>
        <v>2525002</v>
      </c>
      <c r="N222" s="70" t="s">
        <v>3209</v>
      </c>
      <c r="O222" s="70">
        <f t="shared" si="116"/>
        <v>11104001</v>
      </c>
      <c r="P222" s="70" t="s">
        <v>2509</v>
      </c>
      <c r="Q222" s="70" t="str">
        <f t="shared" si="117"/>
        <v>25550015</v>
      </c>
      <c r="R222" s="70" t="s">
        <v>3022</v>
      </c>
      <c r="S222" s="70" t="s">
        <v>28</v>
      </c>
      <c r="T222" s="70" t="s">
        <v>4117</v>
      </c>
      <c r="U222" s="70" t="str">
        <f t="shared" si="118"/>
        <v>392</v>
      </c>
      <c r="V222" s="70" t="s">
        <v>37</v>
      </c>
      <c r="W222" s="70" t="str">
        <f t="shared" si="119"/>
        <v>Asia</v>
      </c>
      <c r="X222" s="87" t="s">
        <v>28</v>
      </c>
      <c r="Y222" s="70" t="s">
        <v>28</v>
      </c>
      <c r="Z222" s="70" t="s">
        <v>28</v>
      </c>
      <c r="AA222" s="70" t="s">
        <v>24</v>
      </c>
      <c r="AB222" s="86" t="s">
        <v>5449</v>
      </c>
      <c r="AC222" s="70" t="s">
        <v>28</v>
      </c>
      <c r="AD222" s="88">
        <v>41491</v>
      </c>
      <c r="AE222" s="89" t="s">
        <v>3844</v>
      </c>
      <c r="AF222" s="88">
        <v>41504</v>
      </c>
      <c r="AG222" s="89" t="s">
        <v>3844</v>
      </c>
      <c r="AH222" s="70" t="s">
        <v>28</v>
      </c>
      <c r="AI222" s="79" t="s">
        <v>5434</v>
      </c>
      <c r="AJ222" s="89" t="s">
        <v>4775</v>
      </c>
      <c r="AK222" s="89" t="s">
        <v>28</v>
      </c>
      <c r="AL222" s="89" t="s">
        <v>28</v>
      </c>
      <c r="AM222" s="89" t="s">
        <v>28</v>
      </c>
      <c r="AN222" s="89" t="s">
        <v>28</v>
      </c>
      <c r="AO222" s="70" t="s">
        <v>28</v>
      </c>
    </row>
    <row r="223" spans="1:41" s="90" customFormat="1" ht="63" x14ac:dyDescent="0.25">
      <c r="A223" s="64">
        <v>222</v>
      </c>
      <c r="B223" s="120">
        <v>56540470021</v>
      </c>
      <c r="C223" s="70" t="s">
        <v>5430</v>
      </c>
      <c r="D223" s="86" t="s">
        <v>5450</v>
      </c>
      <c r="E223" s="86" t="s">
        <v>28</v>
      </c>
      <c r="F223" s="86" t="s">
        <v>5451</v>
      </c>
      <c r="G223" s="70" t="s">
        <v>3720</v>
      </c>
      <c r="H223" s="70" t="s">
        <v>4749</v>
      </c>
      <c r="I223" s="70">
        <f t="shared" si="113"/>
        <v>11100000</v>
      </c>
      <c r="J223" s="70" t="s">
        <v>79</v>
      </c>
      <c r="K223" s="70">
        <f t="shared" si="114"/>
        <v>11104000</v>
      </c>
      <c r="L223" s="70" t="s">
        <v>170</v>
      </c>
      <c r="M223" s="70" t="str">
        <f t="shared" si="115"/>
        <v>2525002</v>
      </c>
      <c r="N223" s="70" t="s">
        <v>3209</v>
      </c>
      <c r="O223" s="70">
        <f t="shared" si="116"/>
        <v>11104001</v>
      </c>
      <c r="P223" s="70" t="s">
        <v>2509</v>
      </c>
      <c r="Q223" s="70" t="str">
        <f t="shared" si="117"/>
        <v>25550015</v>
      </c>
      <c r="R223" s="70" t="s">
        <v>3022</v>
      </c>
      <c r="S223" s="70" t="s">
        <v>28</v>
      </c>
      <c r="T223" s="70" t="s">
        <v>4117</v>
      </c>
      <c r="U223" s="70" t="str">
        <f t="shared" si="118"/>
        <v>392</v>
      </c>
      <c r="V223" s="70" t="s">
        <v>37</v>
      </c>
      <c r="W223" s="70" t="str">
        <f t="shared" si="119"/>
        <v>Asia</v>
      </c>
      <c r="X223" s="87" t="s">
        <v>28</v>
      </c>
      <c r="Y223" s="70" t="s">
        <v>28</v>
      </c>
      <c r="Z223" s="70" t="s">
        <v>28</v>
      </c>
      <c r="AA223" s="70" t="s">
        <v>24</v>
      </c>
      <c r="AB223" s="86" t="s">
        <v>5452</v>
      </c>
      <c r="AC223" s="70" t="s">
        <v>28</v>
      </c>
      <c r="AD223" s="88">
        <v>41491</v>
      </c>
      <c r="AE223" s="89" t="s">
        <v>3844</v>
      </c>
      <c r="AF223" s="88">
        <v>41504</v>
      </c>
      <c r="AG223" s="89" t="s">
        <v>3844</v>
      </c>
      <c r="AH223" s="70" t="s">
        <v>28</v>
      </c>
      <c r="AI223" s="79" t="s">
        <v>5434</v>
      </c>
      <c r="AJ223" s="89" t="s">
        <v>4775</v>
      </c>
      <c r="AK223" s="89" t="s">
        <v>28</v>
      </c>
      <c r="AL223" s="89" t="s">
        <v>28</v>
      </c>
      <c r="AM223" s="89" t="s">
        <v>28</v>
      </c>
      <c r="AN223" s="89" t="s">
        <v>28</v>
      </c>
      <c r="AO223" s="70" t="s">
        <v>28</v>
      </c>
    </row>
    <row r="224" spans="1:41" s="90" customFormat="1" ht="63" x14ac:dyDescent="0.25">
      <c r="A224" s="64">
        <v>223</v>
      </c>
      <c r="B224" s="120">
        <v>56540470022</v>
      </c>
      <c r="C224" s="70" t="s">
        <v>5430</v>
      </c>
      <c r="D224" s="86" t="s">
        <v>5453</v>
      </c>
      <c r="E224" s="86" t="s">
        <v>28</v>
      </c>
      <c r="F224" s="86" t="s">
        <v>5454</v>
      </c>
      <c r="G224" s="70" t="s">
        <v>3720</v>
      </c>
      <c r="H224" s="70" t="s">
        <v>4749</v>
      </c>
      <c r="I224" s="70">
        <f t="shared" si="113"/>
        <v>11100000</v>
      </c>
      <c r="J224" s="70" t="s">
        <v>79</v>
      </c>
      <c r="K224" s="70">
        <f t="shared" si="114"/>
        <v>11104000</v>
      </c>
      <c r="L224" s="70" t="s">
        <v>170</v>
      </c>
      <c r="M224" s="70" t="str">
        <f t="shared" si="115"/>
        <v>2525002</v>
      </c>
      <c r="N224" s="70" t="s">
        <v>3209</v>
      </c>
      <c r="O224" s="70">
        <f t="shared" si="116"/>
        <v>11104001</v>
      </c>
      <c r="P224" s="70" t="s">
        <v>2509</v>
      </c>
      <c r="Q224" s="70" t="str">
        <f t="shared" si="117"/>
        <v>25550015</v>
      </c>
      <c r="R224" s="70" t="s">
        <v>3022</v>
      </c>
      <c r="S224" s="70" t="s">
        <v>28</v>
      </c>
      <c r="T224" s="70" t="s">
        <v>4117</v>
      </c>
      <c r="U224" s="70" t="str">
        <f t="shared" si="118"/>
        <v>392</v>
      </c>
      <c r="V224" s="70" t="s">
        <v>37</v>
      </c>
      <c r="W224" s="70" t="str">
        <f t="shared" si="119"/>
        <v>Asia</v>
      </c>
      <c r="X224" s="87" t="s">
        <v>28</v>
      </c>
      <c r="Y224" s="70" t="s">
        <v>28</v>
      </c>
      <c r="Z224" s="70" t="s">
        <v>28</v>
      </c>
      <c r="AA224" s="70" t="s">
        <v>24</v>
      </c>
      <c r="AB224" s="86" t="s">
        <v>5455</v>
      </c>
      <c r="AC224" s="70" t="s">
        <v>28</v>
      </c>
      <c r="AD224" s="88">
        <v>41491</v>
      </c>
      <c r="AE224" s="89" t="s">
        <v>3844</v>
      </c>
      <c r="AF224" s="88">
        <v>41504</v>
      </c>
      <c r="AG224" s="89" t="s">
        <v>3844</v>
      </c>
      <c r="AH224" s="70" t="s">
        <v>28</v>
      </c>
      <c r="AI224" s="79" t="s">
        <v>5434</v>
      </c>
      <c r="AJ224" s="89" t="s">
        <v>4775</v>
      </c>
      <c r="AK224" s="89" t="s">
        <v>28</v>
      </c>
      <c r="AL224" s="89" t="s">
        <v>28</v>
      </c>
      <c r="AM224" s="89" t="s">
        <v>28</v>
      </c>
      <c r="AN224" s="89" t="s">
        <v>28</v>
      </c>
      <c r="AO224" s="70" t="s">
        <v>28</v>
      </c>
    </row>
    <row r="225" spans="1:41" s="90" customFormat="1" ht="63" x14ac:dyDescent="0.25">
      <c r="A225" s="64">
        <v>224</v>
      </c>
      <c r="B225" s="120">
        <v>56540470023</v>
      </c>
      <c r="C225" s="70" t="s">
        <v>5430</v>
      </c>
      <c r="D225" s="86" t="s">
        <v>5431</v>
      </c>
      <c r="E225" s="86" t="s">
        <v>28</v>
      </c>
      <c r="F225" s="86" t="s">
        <v>5456</v>
      </c>
      <c r="G225" s="70" t="s">
        <v>3720</v>
      </c>
      <c r="H225" s="70" t="s">
        <v>4749</v>
      </c>
      <c r="I225" s="70">
        <f t="shared" si="113"/>
        <v>11100000</v>
      </c>
      <c r="J225" s="70" t="s">
        <v>79</v>
      </c>
      <c r="K225" s="70">
        <f t="shared" si="114"/>
        <v>11104000</v>
      </c>
      <c r="L225" s="70" t="s">
        <v>170</v>
      </c>
      <c r="M225" s="70" t="str">
        <f t="shared" si="115"/>
        <v>2525002</v>
      </c>
      <c r="N225" s="70" t="s">
        <v>3209</v>
      </c>
      <c r="O225" s="70">
        <f t="shared" si="116"/>
        <v>11104001</v>
      </c>
      <c r="P225" s="70" t="s">
        <v>2509</v>
      </c>
      <c r="Q225" s="70" t="str">
        <f t="shared" si="117"/>
        <v>25550015</v>
      </c>
      <c r="R225" s="70" t="s">
        <v>3022</v>
      </c>
      <c r="S225" s="70" t="s">
        <v>28</v>
      </c>
      <c r="T225" s="70" t="s">
        <v>4117</v>
      </c>
      <c r="U225" s="70" t="str">
        <f t="shared" si="118"/>
        <v>392</v>
      </c>
      <c r="V225" s="70" t="s">
        <v>37</v>
      </c>
      <c r="W225" s="70" t="str">
        <f t="shared" si="119"/>
        <v>Asia</v>
      </c>
      <c r="X225" s="87" t="s">
        <v>28</v>
      </c>
      <c r="Y225" s="70" t="s">
        <v>28</v>
      </c>
      <c r="Z225" s="70" t="s">
        <v>28</v>
      </c>
      <c r="AA225" s="70" t="s">
        <v>24</v>
      </c>
      <c r="AB225" s="86" t="s">
        <v>5457</v>
      </c>
      <c r="AC225" s="70" t="s">
        <v>28</v>
      </c>
      <c r="AD225" s="88">
        <v>41491</v>
      </c>
      <c r="AE225" s="89" t="s">
        <v>3844</v>
      </c>
      <c r="AF225" s="88">
        <v>41504</v>
      </c>
      <c r="AG225" s="89" t="s">
        <v>3844</v>
      </c>
      <c r="AH225" s="70" t="s">
        <v>28</v>
      </c>
      <c r="AI225" s="79" t="s">
        <v>5434</v>
      </c>
      <c r="AJ225" s="89" t="s">
        <v>4775</v>
      </c>
      <c r="AK225" s="89" t="s">
        <v>28</v>
      </c>
      <c r="AL225" s="89" t="s">
        <v>28</v>
      </c>
      <c r="AM225" s="89" t="s">
        <v>28</v>
      </c>
      <c r="AN225" s="89" t="s">
        <v>28</v>
      </c>
      <c r="AO225" s="70" t="s">
        <v>28</v>
      </c>
    </row>
    <row r="226" spans="1:41" s="90" customFormat="1" ht="63" x14ac:dyDescent="0.25">
      <c r="A226" s="64">
        <v>225</v>
      </c>
      <c r="B226" s="120">
        <v>56540470024</v>
      </c>
      <c r="C226" s="70" t="s">
        <v>5430</v>
      </c>
      <c r="D226" s="86" t="s">
        <v>5458</v>
      </c>
      <c r="E226" s="86" t="s">
        <v>28</v>
      </c>
      <c r="F226" s="86" t="s">
        <v>5459</v>
      </c>
      <c r="G226" s="70" t="s">
        <v>3720</v>
      </c>
      <c r="H226" s="70" t="s">
        <v>4749</v>
      </c>
      <c r="I226" s="70">
        <f t="shared" si="113"/>
        <v>11100000</v>
      </c>
      <c r="J226" s="70" t="s">
        <v>79</v>
      </c>
      <c r="K226" s="70">
        <f t="shared" si="114"/>
        <v>11104000</v>
      </c>
      <c r="L226" s="70" t="s">
        <v>170</v>
      </c>
      <c r="M226" s="70" t="str">
        <f t="shared" si="115"/>
        <v>2525002</v>
      </c>
      <c r="N226" s="70" t="s">
        <v>3209</v>
      </c>
      <c r="O226" s="70">
        <f t="shared" si="116"/>
        <v>11104001</v>
      </c>
      <c r="P226" s="70" t="s">
        <v>2509</v>
      </c>
      <c r="Q226" s="70" t="str">
        <f t="shared" si="117"/>
        <v>25550015</v>
      </c>
      <c r="R226" s="70" t="s">
        <v>3022</v>
      </c>
      <c r="S226" s="70" t="s">
        <v>28</v>
      </c>
      <c r="T226" s="70" t="s">
        <v>4117</v>
      </c>
      <c r="U226" s="70" t="str">
        <f t="shared" si="118"/>
        <v>392</v>
      </c>
      <c r="V226" s="70" t="s">
        <v>37</v>
      </c>
      <c r="W226" s="70" t="str">
        <f t="shared" si="119"/>
        <v>Asia</v>
      </c>
      <c r="X226" s="87" t="s">
        <v>28</v>
      </c>
      <c r="Y226" s="70" t="s">
        <v>28</v>
      </c>
      <c r="Z226" s="70" t="s">
        <v>28</v>
      </c>
      <c r="AA226" s="70" t="s">
        <v>24</v>
      </c>
      <c r="AB226" s="86" t="s">
        <v>5460</v>
      </c>
      <c r="AC226" s="70" t="s">
        <v>28</v>
      </c>
      <c r="AD226" s="88">
        <v>41491</v>
      </c>
      <c r="AE226" s="89" t="s">
        <v>3844</v>
      </c>
      <c r="AF226" s="88">
        <v>41522</v>
      </c>
      <c r="AG226" s="89" t="s">
        <v>3844</v>
      </c>
      <c r="AH226" s="70" t="s">
        <v>28</v>
      </c>
      <c r="AI226" s="79" t="s">
        <v>5434</v>
      </c>
      <c r="AJ226" s="89" t="s">
        <v>4775</v>
      </c>
      <c r="AK226" s="89" t="s">
        <v>28</v>
      </c>
      <c r="AL226" s="89" t="s">
        <v>28</v>
      </c>
      <c r="AM226" s="89" t="s">
        <v>28</v>
      </c>
      <c r="AN226" s="89" t="s">
        <v>28</v>
      </c>
      <c r="AO226" s="70" t="s">
        <v>28</v>
      </c>
    </row>
    <row r="227" spans="1:41" s="90" customFormat="1" ht="63" x14ac:dyDescent="0.25">
      <c r="A227" s="64">
        <v>226</v>
      </c>
      <c r="B227" s="120">
        <v>56540470025</v>
      </c>
      <c r="C227" s="70" t="s">
        <v>5437</v>
      </c>
      <c r="D227" s="86" t="s">
        <v>5461</v>
      </c>
      <c r="E227" s="86" t="s">
        <v>28</v>
      </c>
      <c r="F227" s="86" t="s">
        <v>5462</v>
      </c>
      <c r="G227" s="70" t="s">
        <v>3720</v>
      </c>
      <c r="H227" s="70" t="s">
        <v>4749</v>
      </c>
      <c r="I227" s="70">
        <f t="shared" si="113"/>
        <v>11100000</v>
      </c>
      <c r="J227" s="70" t="s">
        <v>79</v>
      </c>
      <c r="K227" s="70">
        <f t="shared" si="114"/>
        <v>11104000</v>
      </c>
      <c r="L227" s="70" t="s">
        <v>170</v>
      </c>
      <c r="M227" s="70" t="str">
        <f t="shared" si="115"/>
        <v>2525002</v>
      </c>
      <c r="N227" s="70" t="s">
        <v>3209</v>
      </c>
      <c r="O227" s="70">
        <f t="shared" si="116"/>
        <v>11104001</v>
      </c>
      <c r="P227" s="70" t="s">
        <v>2509</v>
      </c>
      <c r="Q227" s="70" t="str">
        <f t="shared" si="117"/>
        <v>25550015</v>
      </c>
      <c r="R227" s="70" t="s">
        <v>3022</v>
      </c>
      <c r="S227" s="70" t="s">
        <v>28</v>
      </c>
      <c r="T227" s="70" t="s">
        <v>4117</v>
      </c>
      <c r="U227" s="70" t="str">
        <f t="shared" si="118"/>
        <v>392</v>
      </c>
      <c r="V227" s="70" t="s">
        <v>37</v>
      </c>
      <c r="W227" s="70" t="str">
        <f t="shared" si="119"/>
        <v>Asia</v>
      </c>
      <c r="X227" s="87" t="s">
        <v>28</v>
      </c>
      <c r="Y227" s="70" t="s">
        <v>28</v>
      </c>
      <c r="Z227" s="70" t="s">
        <v>28</v>
      </c>
      <c r="AA227" s="70" t="s">
        <v>24</v>
      </c>
      <c r="AB227" s="86" t="s">
        <v>5463</v>
      </c>
      <c r="AC227" s="70" t="s">
        <v>28</v>
      </c>
      <c r="AD227" s="88">
        <v>41491</v>
      </c>
      <c r="AE227" s="89" t="s">
        <v>3844</v>
      </c>
      <c r="AF227" s="88">
        <v>41522</v>
      </c>
      <c r="AG227" s="89" t="s">
        <v>3844</v>
      </c>
      <c r="AH227" s="70" t="s">
        <v>28</v>
      </c>
      <c r="AI227" s="79" t="s">
        <v>5434</v>
      </c>
      <c r="AJ227" s="89" t="s">
        <v>4775</v>
      </c>
      <c r="AK227" s="89" t="s">
        <v>28</v>
      </c>
      <c r="AL227" s="89" t="s">
        <v>28</v>
      </c>
      <c r="AM227" s="89" t="s">
        <v>28</v>
      </c>
      <c r="AN227" s="89" t="s">
        <v>28</v>
      </c>
      <c r="AO227" s="70" t="s">
        <v>28</v>
      </c>
    </row>
    <row r="228" spans="1:41" s="90" customFormat="1" ht="63" x14ac:dyDescent="0.25">
      <c r="A228" s="64">
        <v>227</v>
      </c>
      <c r="B228" s="120">
        <v>56540470026</v>
      </c>
      <c r="C228" s="70" t="s">
        <v>5430</v>
      </c>
      <c r="D228" s="86" t="s">
        <v>4467</v>
      </c>
      <c r="E228" s="86" t="s">
        <v>28</v>
      </c>
      <c r="F228" s="86" t="s">
        <v>5464</v>
      </c>
      <c r="G228" s="70" t="s">
        <v>3720</v>
      </c>
      <c r="H228" s="70" t="s">
        <v>4749</v>
      </c>
      <c r="I228" s="70">
        <f t="shared" si="113"/>
        <v>11100000</v>
      </c>
      <c r="J228" s="70" t="s">
        <v>79</v>
      </c>
      <c r="K228" s="70">
        <f t="shared" si="114"/>
        <v>11104000</v>
      </c>
      <c r="L228" s="70" t="s">
        <v>170</v>
      </c>
      <c r="M228" s="70" t="str">
        <f t="shared" si="115"/>
        <v>2525002</v>
      </c>
      <c r="N228" s="70" t="s">
        <v>3209</v>
      </c>
      <c r="O228" s="70">
        <f t="shared" si="116"/>
        <v>11104001</v>
      </c>
      <c r="P228" s="70" t="s">
        <v>2509</v>
      </c>
      <c r="Q228" s="70" t="str">
        <f t="shared" si="117"/>
        <v>25550015</v>
      </c>
      <c r="R228" s="70" t="s">
        <v>3022</v>
      </c>
      <c r="S228" s="70" t="s">
        <v>28</v>
      </c>
      <c r="T228" s="70" t="s">
        <v>4117</v>
      </c>
      <c r="U228" s="70" t="str">
        <f t="shared" si="118"/>
        <v>392</v>
      </c>
      <c r="V228" s="70" t="s">
        <v>37</v>
      </c>
      <c r="W228" s="70" t="str">
        <f t="shared" si="119"/>
        <v>Asia</v>
      </c>
      <c r="X228" s="87" t="s">
        <v>28</v>
      </c>
      <c r="Y228" s="70" t="s">
        <v>28</v>
      </c>
      <c r="Z228" s="70" t="s">
        <v>28</v>
      </c>
      <c r="AA228" s="70" t="s">
        <v>24</v>
      </c>
      <c r="AB228" s="86" t="s">
        <v>5465</v>
      </c>
      <c r="AC228" s="70" t="s">
        <v>28</v>
      </c>
      <c r="AD228" s="88">
        <v>41491</v>
      </c>
      <c r="AE228" s="89" t="s">
        <v>3844</v>
      </c>
      <c r="AF228" s="88">
        <v>41522</v>
      </c>
      <c r="AG228" s="89" t="s">
        <v>3844</v>
      </c>
      <c r="AH228" s="70" t="s">
        <v>28</v>
      </c>
      <c r="AI228" s="79" t="s">
        <v>5434</v>
      </c>
      <c r="AJ228" s="89" t="s">
        <v>4775</v>
      </c>
      <c r="AK228" s="89" t="s">
        <v>28</v>
      </c>
      <c r="AL228" s="89" t="s">
        <v>28</v>
      </c>
      <c r="AM228" s="89" t="s">
        <v>28</v>
      </c>
      <c r="AN228" s="89" t="s">
        <v>28</v>
      </c>
      <c r="AO228" s="70" t="s">
        <v>28</v>
      </c>
    </row>
    <row r="229" spans="1:41" s="90" customFormat="1" ht="21" x14ac:dyDescent="0.25">
      <c r="A229" s="64">
        <v>228</v>
      </c>
      <c r="B229" s="120">
        <v>56540470039</v>
      </c>
      <c r="C229" s="70" t="s">
        <v>17</v>
      </c>
      <c r="D229" s="86" t="s">
        <v>5466</v>
      </c>
      <c r="E229" s="86" t="s">
        <v>28</v>
      </c>
      <c r="F229" s="86" t="s">
        <v>5467</v>
      </c>
      <c r="G229" s="70" t="s">
        <v>3720</v>
      </c>
      <c r="H229" s="70" t="s">
        <v>4132</v>
      </c>
      <c r="I229" s="70">
        <f t="shared" si="113"/>
        <v>10700000</v>
      </c>
      <c r="J229" s="70" t="s">
        <v>71</v>
      </c>
      <c r="K229" s="70" t="str">
        <f t="shared" si="114"/>
        <v>N/A</v>
      </c>
      <c r="L229" s="70" t="s">
        <v>28</v>
      </c>
      <c r="M229" s="70" t="str">
        <f t="shared" si="115"/>
        <v>N/A</v>
      </c>
      <c r="N229" s="70" t="s">
        <v>28</v>
      </c>
      <c r="O229" s="70" t="str">
        <f t="shared" si="116"/>
        <v>N/A</v>
      </c>
      <c r="P229" s="70" t="s">
        <v>28</v>
      </c>
      <c r="Q229" s="70" t="str">
        <f t="shared" si="117"/>
        <v>25540519</v>
      </c>
      <c r="R229" s="70" t="s">
        <v>3133</v>
      </c>
      <c r="S229" s="70" t="s">
        <v>28</v>
      </c>
      <c r="T229" s="70" t="s">
        <v>5210</v>
      </c>
      <c r="U229" s="70" t="str">
        <f t="shared" si="118"/>
        <v>392</v>
      </c>
      <c r="V229" s="70" t="s">
        <v>37</v>
      </c>
      <c r="W229" s="70" t="str">
        <f t="shared" si="119"/>
        <v>Asia</v>
      </c>
      <c r="X229" s="87" t="s">
        <v>28</v>
      </c>
      <c r="Y229" s="70" t="s">
        <v>28</v>
      </c>
      <c r="Z229" s="70" t="s">
        <v>28</v>
      </c>
      <c r="AA229" s="70" t="s">
        <v>24</v>
      </c>
      <c r="AB229" s="86" t="s">
        <v>5468</v>
      </c>
      <c r="AC229" s="70" t="s">
        <v>28</v>
      </c>
      <c r="AD229" s="88">
        <v>41519</v>
      </c>
      <c r="AE229" s="89" t="s">
        <v>3844</v>
      </c>
      <c r="AF229" s="88">
        <v>41545</v>
      </c>
      <c r="AG229" s="89" t="s">
        <v>3844</v>
      </c>
      <c r="AH229" s="70" t="s">
        <v>28</v>
      </c>
      <c r="AI229" s="79" t="s">
        <v>5469</v>
      </c>
      <c r="AJ229" s="89" t="s">
        <v>4775</v>
      </c>
      <c r="AK229" s="89" t="s">
        <v>28</v>
      </c>
      <c r="AL229" s="89" t="s">
        <v>28</v>
      </c>
      <c r="AM229" s="89" t="s">
        <v>28</v>
      </c>
      <c r="AN229" s="89" t="s">
        <v>28</v>
      </c>
      <c r="AO229" s="70" t="s">
        <v>28</v>
      </c>
    </row>
    <row r="230" spans="1:41" s="90" customFormat="1" ht="21" x14ac:dyDescent="0.25">
      <c r="A230" s="64">
        <v>229</v>
      </c>
      <c r="B230" s="120">
        <v>56540470040</v>
      </c>
      <c r="C230" s="70" t="s">
        <v>17</v>
      </c>
      <c r="D230" s="86" t="s">
        <v>5470</v>
      </c>
      <c r="E230" s="86" t="s">
        <v>28</v>
      </c>
      <c r="F230" s="86" t="s">
        <v>5471</v>
      </c>
      <c r="G230" s="70" t="s">
        <v>3720</v>
      </c>
      <c r="H230" s="70" t="s">
        <v>4132</v>
      </c>
      <c r="I230" s="70">
        <f t="shared" si="113"/>
        <v>10700000</v>
      </c>
      <c r="J230" s="70" t="s">
        <v>71</v>
      </c>
      <c r="K230" s="70" t="str">
        <f t="shared" si="114"/>
        <v>N/A</v>
      </c>
      <c r="L230" s="70" t="s">
        <v>28</v>
      </c>
      <c r="M230" s="70" t="str">
        <f t="shared" si="115"/>
        <v>N/A</v>
      </c>
      <c r="N230" s="70" t="s">
        <v>28</v>
      </c>
      <c r="O230" s="70" t="str">
        <f t="shared" si="116"/>
        <v>N/A</v>
      </c>
      <c r="P230" s="70" t="s">
        <v>28</v>
      </c>
      <c r="Q230" s="70" t="str">
        <f t="shared" si="117"/>
        <v>25540519</v>
      </c>
      <c r="R230" s="70" t="s">
        <v>3133</v>
      </c>
      <c r="S230" s="70" t="s">
        <v>28</v>
      </c>
      <c r="T230" s="70" t="s">
        <v>5210</v>
      </c>
      <c r="U230" s="70" t="str">
        <f t="shared" si="118"/>
        <v>392</v>
      </c>
      <c r="V230" s="70" t="s">
        <v>37</v>
      </c>
      <c r="W230" s="70" t="str">
        <f t="shared" si="119"/>
        <v>Asia</v>
      </c>
      <c r="X230" s="87" t="s">
        <v>28</v>
      </c>
      <c r="Y230" s="70" t="s">
        <v>28</v>
      </c>
      <c r="Z230" s="70" t="s">
        <v>28</v>
      </c>
      <c r="AA230" s="70" t="s">
        <v>24</v>
      </c>
      <c r="AB230" s="86" t="s">
        <v>5472</v>
      </c>
      <c r="AC230" s="70" t="s">
        <v>28</v>
      </c>
      <c r="AD230" s="88">
        <v>41519</v>
      </c>
      <c r="AE230" s="89" t="s">
        <v>3844</v>
      </c>
      <c r="AF230" s="88">
        <v>41545</v>
      </c>
      <c r="AG230" s="89" t="s">
        <v>3844</v>
      </c>
      <c r="AH230" s="70" t="s">
        <v>28</v>
      </c>
      <c r="AI230" s="79" t="s">
        <v>5469</v>
      </c>
      <c r="AJ230" s="89" t="s">
        <v>4775</v>
      </c>
      <c r="AK230" s="89" t="s">
        <v>28</v>
      </c>
      <c r="AL230" s="89" t="s">
        <v>28</v>
      </c>
      <c r="AM230" s="89" t="s">
        <v>28</v>
      </c>
      <c r="AN230" s="89" t="s">
        <v>28</v>
      </c>
      <c r="AO230" s="70" t="s">
        <v>28</v>
      </c>
    </row>
    <row r="231" spans="1:41" s="90" customFormat="1" ht="21" x14ac:dyDescent="0.25">
      <c r="A231" s="64">
        <v>230</v>
      </c>
      <c r="B231" s="120">
        <v>56540470041</v>
      </c>
      <c r="C231" s="70" t="s">
        <v>17</v>
      </c>
      <c r="D231" s="86" t="s">
        <v>5473</v>
      </c>
      <c r="E231" s="86" t="s">
        <v>28</v>
      </c>
      <c r="F231" s="86" t="s">
        <v>5474</v>
      </c>
      <c r="G231" s="70" t="s">
        <v>3720</v>
      </c>
      <c r="H231" s="70" t="s">
        <v>4132</v>
      </c>
      <c r="I231" s="70">
        <f t="shared" si="113"/>
        <v>10700000</v>
      </c>
      <c r="J231" s="70" t="s">
        <v>71</v>
      </c>
      <c r="K231" s="70" t="str">
        <f t="shared" si="114"/>
        <v>N/A</v>
      </c>
      <c r="L231" s="70" t="s">
        <v>28</v>
      </c>
      <c r="M231" s="70" t="str">
        <f t="shared" si="115"/>
        <v>N/A</v>
      </c>
      <c r="N231" s="70" t="s">
        <v>28</v>
      </c>
      <c r="O231" s="70" t="str">
        <f t="shared" si="116"/>
        <v>N/A</v>
      </c>
      <c r="P231" s="70" t="s">
        <v>28</v>
      </c>
      <c r="Q231" s="70" t="str">
        <f t="shared" si="117"/>
        <v>25540519</v>
      </c>
      <c r="R231" s="70" t="s">
        <v>3133</v>
      </c>
      <c r="S231" s="70" t="s">
        <v>28</v>
      </c>
      <c r="T231" s="70" t="s">
        <v>5210</v>
      </c>
      <c r="U231" s="70" t="str">
        <f t="shared" si="118"/>
        <v>392</v>
      </c>
      <c r="V231" s="70" t="s">
        <v>37</v>
      </c>
      <c r="W231" s="70" t="str">
        <f t="shared" si="119"/>
        <v>Asia</v>
      </c>
      <c r="X231" s="87" t="s">
        <v>28</v>
      </c>
      <c r="Y231" s="70" t="s">
        <v>28</v>
      </c>
      <c r="Z231" s="70" t="s">
        <v>28</v>
      </c>
      <c r="AA231" s="70" t="s">
        <v>24</v>
      </c>
      <c r="AB231" s="86" t="s">
        <v>5475</v>
      </c>
      <c r="AC231" s="70" t="s">
        <v>28</v>
      </c>
      <c r="AD231" s="88">
        <v>41519</v>
      </c>
      <c r="AE231" s="89" t="s">
        <v>3844</v>
      </c>
      <c r="AF231" s="88">
        <v>41545</v>
      </c>
      <c r="AG231" s="89" t="s">
        <v>3844</v>
      </c>
      <c r="AH231" s="70" t="s">
        <v>28</v>
      </c>
      <c r="AI231" s="79" t="s">
        <v>5469</v>
      </c>
      <c r="AJ231" s="89" t="s">
        <v>4775</v>
      </c>
      <c r="AK231" s="89" t="s">
        <v>28</v>
      </c>
      <c r="AL231" s="89" t="s">
        <v>28</v>
      </c>
      <c r="AM231" s="89" t="s">
        <v>28</v>
      </c>
      <c r="AN231" s="89" t="s">
        <v>28</v>
      </c>
      <c r="AO231" s="70" t="s">
        <v>28</v>
      </c>
    </row>
    <row r="232" spans="1:41" s="90" customFormat="1" ht="84" x14ac:dyDescent="0.25">
      <c r="A232" s="64">
        <v>231</v>
      </c>
      <c r="B232" s="120">
        <v>56540470044</v>
      </c>
      <c r="C232" s="70" t="s">
        <v>3</v>
      </c>
      <c r="D232" s="86" t="s">
        <v>5476</v>
      </c>
      <c r="E232" s="86" t="s">
        <v>28</v>
      </c>
      <c r="F232" s="86" t="s">
        <v>5394</v>
      </c>
      <c r="G232" s="70" t="s">
        <v>3720</v>
      </c>
      <c r="H232" s="70" t="s">
        <v>4132</v>
      </c>
      <c r="I232" s="70">
        <f t="shared" si="113"/>
        <v>11400000</v>
      </c>
      <c r="J232" s="70" t="s">
        <v>84</v>
      </c>
      <c r="K232" s="70">
        <f t="shared" si="114"/>
        <v>11403000</v>
      </c>
      <c r="L232" s="70" t="s">
        <v>189</v>
      </c>
      <c r="M232" s="70" t="str">
        <f t="shared" si="115"/>
        <v>2527001</v>
      </c>
      <c r="N232" s="70" t="s">
        <v>3211</v>
      </c>
      <c r="O232" s="70" t="str">
        <f t="shared" si="116"/>
        <v>N/A</v>
      </c>
      <c r="P232" s="70" t="s">
        <v>28</v>
      </c>
      <c r="Q232" s="70" t="str">
        <f t="shared" si="117"/>
        <v>25560005</v>
      </c>
      <c r="R232" s="70" t="s">
        <v>3006</v>
      </c>
      <c r="S232" s="70" t="s">
        <v>28</v>
      </c>
      <c r="T232" s="70" t="s">
        <v>4127</v>
      </c>
      <c r="U232" s="70" t="str">
        <f t="shared" si="118"/>
        <v>156</v>
      </c>
      <c r="V232" s="70" t="s">
        <v>1640</v>
      </c>
      <c r="W232" s="70" t="str">
        <f t="shared" si="119"/>
        <v>Asia</v>
      </c>
      <c r="X232" s="87" t="s">
        <v>28</v>
      </c>
      <c r="Y232" s="70" t="s">
        <v>28</v>
      </c>
      <c r="Z232" s="70" t="s">
        <v>28</v>
      </c>
      <c r="AA232" s="70" t="s">
        <v>2338</v>
      </c>
      <c r="AB232" s="86" t="s">
        <v>5477</v>
      </c>
      <c r="AC232" s="70" t="s">
        <v>28</v>
      </c>
      <c r="AD232" s="88">
        <v>41542</v>
      </c>
      <c r="AE232" s="89" t="s">
        <v>3844</v>
      </c>
      <c r="AF232" s="88">
        <v>41633</v>
      </c>
      <c r="AG232" s="89" t="s">
        <v>3844</v>
      </c>
      <c r="AH232" s="70" t="s">
        <v>28</v>
      </c>
      <c r="AI232" s="79" t="s">
        <v>4783</v>
      </c>
      <c r="AJ232" s="89" t="s">
        <v>4775</v>
      </c>
      <c r="AK232" s="89" t="s">
        <v>28</v>
      </c>
      <c r="AL232" s="89" t="s">
        <v>28</v>
      </c>
      <c r="AM232" s="89" t="s">
        <v>28</v>
      </c>
      <c r="AN232" s="89" t="s">
        <v>28</v>
      </c>
      <c r="AO232" s="70" t="s">
        <v>28</v>
      </c>
    </row>
    <row r="233" spans="1:41" s="90" customFormat="1" ht="63" x14ac:dyDescent="0.25">
      <c r="A233" s="64">
        <v>232</v>
      </c>
      <c r="B233" s="120" t="s">
        <v>5478</v>
      </c>
      <c r="C233" s="70" t="s">
        <v>17</v>
      </c>
      <c r="D233" s="86" t="s">
        <v>5479</v>
      </c>
      <c r="E233" s="86" t="s">
        <v>28</v>
      </c>
      <c r="F233" s="86" t="s">
        <v>5480</v>
      </c>
      <c r="G233" s="70" t="s">
        <v>3721</v>
      </c>
      <c r="H233" s="70" t="s">
        <v>4132</v>
      </c>
      <c r="I233" s="70">
        <f t="shared" si="113"/>
        <v>10700000</v>
      </c>
      <c r="J233" s="70" t="s">
        <v>71</v>
      </c>
      <c r="K233" s="70" t="str">
        <f t="shared" si="114"/>
        <v>N/A</v>
      </c>
      <c r="L233" s="70" t="s">
        <v>28</v>
      </c>
      <c r="M233" s="70" t="str">
        <f t="shared" si="115"/>
        <v>N/A</v>
      </c>
      <c r="N233" s="70" t="s">
        <v>28</v>
      </c>
      <c r="O233" s="70" t="str">
        <f t="shared" si="116"/>
        <v>N/A</v>
      </c>
      <c r="P233" s="70" t="s">
        <v>28</v>
      </c>
      <c r="Q233" s="70" t="str">
        <f t="shared" si="117"/>
        <v>25540516</v>
      </c>
      <c r="R233" s="70" t="s">
        <v>2921</v>
      </c>
      <c r="S233" s="70" t="s">
        <v>28</v>
      </c>
      <c r="T233" s="70" t="s">
        <v>5481</v>
      </c>
      <c r="U233" s="70" t="str">
        <f t="shared" si="118"/>
        <v>158</v>
      </c>
      <c r="V233" s="70" t="s">
        <v>1642</v>
      </c>
      <c r="W233" s="70" t="str">
        <f t="shared" si="119"/>
        <v>Asia</v>
      </c>
      <c r="X233" s="87" t="s">
        <v>28</v>
      </c>
      <c r="Y233" s="70" t="s">
        <v>28</v>
      </c>
      <c r="Z233" s="70" t="s">
        <v>28</v>
      </c>
      <c r="AA233" s="70" t="s">
        <v>2338</v>
      </c>
      <c r="AB233" s="86" t="s">
        <v>5482</v>
      </c>
      <c r="AC233" s="70" t="s">
        <v>28</v>
      </c>
      <c r="AD233" s="88">
        <v>41437</v>
      </c>
      <c r="AE233" s="89" t="s">
        <v>3844</v>
      </c>
      <c r="AF233" s="88">
        <v>41480</v>
      </c>
      <c r="AG233" s="89" t="s">
        <v>3844</v>
      </c>
      <c r="AH233" s="70" t="s">
        <v>28</v>
      </c>
      <c r="AI233" s="79" t="s">
        <v>5483</v>
      </c>
      <c r="AJ233" s="89" t="s">
        <v>4775</v>
      </c>
      <c r="AK233" s="89" t="s">
        <v>28</v>
      </c>
      <c r="AL233" s="89" t="s">
        <v>28</v>
      </c>
      <c r="AM233" s="89" t="s">
        <v>28</v>
      </c>
      <c r="AN233" s="89" t="s">
        <v>28</v>
      </c>
      <c r="AO233" s="70" t="s">
        <v>28</v>
      </c>
    </row>
    <row r="234" spans="1:41" s="90" customFormat="1" ht="63" x14ac:dyDescent="0.25">
      <c r="A234" s="64">
        <v>233</v>
      </c>
      <c r="B234" s="120">
        <v>56540540005</v>
      </c>
      <c r="C234" s="70" t="s">
        <v>17</v>
      </c>
      <c r="D234" s="86" t="s">
        <v>5484</v>
      </c>
      <c r="E234" s="86" t="s">
        <v>28</v>
      </c>
      <c r="F234" s="86" t="s">
        <v>5485</v>
      </c>
      <c r="G234" s="70" t="s">
        <v>3721</v>
      </c>
      <c r="H234" s="70" t="s">
        <v>4132</v>
      </c>
      <c r="I234" s="70">
        <f t="shared" si="113"/>
        <v>10700000</v>
      </c>
      <c r="J234" s="70" t="s">
        <v>71</v>
      </c>
      <c r="K234" s="70" t="str">
        <f t="shared" si="114"/>
        <v>N/A</v>
      </c>
      <c r="L234" s="70" t="s">
        <v>28</v>
      </c>
      <c r="M234" s="70" t="str">
        <f t="shared" si="115"/>
        <v>N/A</v>
      </c>
      <c r="N234" s="70" t="s">
        <v>28</v>
      </c>
      <c r="O234" s="70" t="str">
        <f t="shared" si="116"/>
        <v>N/A</v>
      </c>
      <c r="P234" s="70" t="s">
        <v>28</v>
      </c>
      <c r="Q234" s="70" t="str">
        <f t="shared" si="117"/>
        <v>25540516</v>
      </c>
      <c r="R234" s="70" t="s">
        <v>2921</v>
      </c>
      <c r="S234" s="70" t="s">
        <v>28</v>
      </c>
      <c r="T234" s="70" t="s">
        <v>5481</v>
      </c>
      <c r="U234" s="70" t="str">
        <f t="shared" si="118"/>
        <v>158</v>
      </c>
      <c r="V234" s="70" t="s">
        <v>1642</v>
      </c>
      <c r="W234" s="70" t="str">
        <f t="shared" si="119"/>
        <v>Asia</v>
      </c>
      <c r="X234" s="87" t="s">
        <v>28</v>
      </c>
      <c r="Y234" s="70" t="s">
        <v>28</v>
      </c>
      <c r="Z234" s="70" t="s">
        <v>28</v>
      </c>
      <c r="AA234" s="70" t="s">
        <v>2338</v>
      </c>
      <c r="AB234" s="86" t="s">
        <v>5486</v>
      </c>
      <c r="AC234" s="70" t="s">
        <v>28</v>
      </c>
      <c r="AD234" s="88">
        <v>41467</v>
      </c>
      <c r="AE234" s="89" t="s">
        <v>3844</v>
      </c>
      <c r="AF234" s="88">
        <v>41511</v>
      </c>
      <c r="AG234" s="89" t="s">
        <v>3844</v>
      </c>
      <c r="AH234" s="70" t="s">
        <v>28</v>
      </c>
      <c r="AI234" s="79" t="s">
        <v>5483</v>
      </c>
      <c r="AJ234" s="89" t="s">
        <v>4775</v>
      </c>
      <c r="AK234" s="89" t="s">
        <v>28</v>
      </c>
      <c r="AL234" s="89" t="s">
        <v>28</v>
      </c>
      <c r="AM234" s="89" t="s">
        <v>28</v>
      </c>
      <c r="AN234" s="89" t="s">
        <v>28</v>
      </c>
      <c r="AO234" s="70" t="s">
        <v>28</v>
      </c>
    </row>
    <row r="235" spans="1:41" s="90" customFormat="1" ht="63" x14ac:dyDescent="0.25">
      <c r="A235" s="64">
        <v>234</v>
      </c>
      <c r="B235" s="120" t="s">
        <v>5487</v>
      </c>
      <c r="C235" s="70" t="s">
        <v>17</v>
      </c>
      <c r="D235" s="86" t="s">
        <v>5488</v>
      </c>
      <c r="E235" s="86" t="s">
        <v>28</v>
      </c>
      <c r="F235" s="86" t="s">
        <v>3676</v>
      </c>
      <c r="G235" s="70" t="s">
        <v>3721</v>
      </c>
      <c r="H235" s="70" t="s">
        <v>4132</v>
      </c>
      <c r="I235" s="70">
        <f t="shared" si="113"/>
        <v>10700000</v>
      </c>
      <c r="J235" s="70" t="s">
        <v>71</v>
      </c>
      <c r="K235" s="70" t="str">
        <f t="shared" si="114"/>
        <v>N/A</v>
      </c>
      <c r="L235" s="70" t="s">
        <v>28</v>
      </c>
      <c r="M235" s="70" t="str">
        <f t="shared" si="115"/>
        <v>N/A</v>
      </c>
      <c r="N235" s="70" t="s">
        <v>28</v>
      </c>
      <c r="O235" s="70" t="str">
        <f t="shared" si="116"/>
        <v>N/A</v>
      </c>
      <c r="P235" s="70" t="s">
        <v>28</v>
      </c>
      <c r="Q235" s="70" t="str">
        <f t="shared" si="117"/>
        <v>25540516</v>
      </c>
      <c r="R235" s="70" t="s">
        <v>2921</v>
      </c>
      <c r="S235" s="70" t="s">
        <v>28</v>
      </c>
      <c r="T235" s="70" t="s">
        <v>5481</v>
      </c>
      <c r="U235" s="70" t="str">
        <f t="shared" si="118"/>
        <v>158</v>
      </c>
      <c r="V235" s="70" t="s">
        <v>1642</v>
      </c>
      <c r="W235" s="70" t="str">
        <f t="shared" si="119"/>
        <v>Asia</v>
      </c>
      <c r="X235" s="87" t="s">
        <v>28</v>
      </c>
      <c r="Y235" s="70" t="s">
        <v>28</v>
      </c>
      <c r="Z235" s="70" t="s">
        <v>28</v>
      </c>
      <c r="AA235" s="70" t="s">
        <v>2338</v>
      </c>
      <c r="AB235" s="86" t="s">
        <v>5489</v>
      </c>
      <c r="AC235" s="70" t="s">
        <v>28</v>
      </c>
      <c r="AD235" s="88">
        <v>41467</v>
      </c>
      <c r="AE235" s="89" t="s">
        <v>3844</v>
      </c>
      <c r="AF235" s="88">
        <v>41511</v>
      </c>
      <c r="AG235" s="89" t="s">
        <v>3844</v>
      </c>
      <c r="AH235" s="70" t="s">
        <v>28</v>
      </c>
      <c r="AI235" s="79" t="s">
        <v>5483</v>
      </c>
      <c r="AJ235" s="89" t="s">
        <v>4775</v>
      </c>
      <c r="AK235" s="89" t="s">
        <v>28</v>
      </c>
      <c r="AL235" s="89" t="s">
        <v>28</v>
      </c>
      <c r="AM235" s="89" t="s">
        <v>28</v>
      </c>
      <c r="AN235" s="89" t="s">
        <v>28</v>
      </c>
      <c r="AO235" s="70" t="s">
        <v>28</v>
      </c>
    </row>
    <row r="236" spans="1:41" s="90" customFormat="1" ht="63" x14ac:dyDescent="0.25">
      <c r="A236" s="64">
        <v>235</v>
      </c>
      <c r="B236" s="120">
        <v>56540540007</v>
      </c>
      <c r="C236" s="70" t="s">
        <v>17</v>
      </c>
      <c r="D236" s="86" t="s">
        <v>5490</v>
      </c>
      <c r="E236" s="86" t="s">
        <v>28</v>
      </c>
      <c r="F236" s="86" t="s">
        <v>5491</v>
      </c>
      <c r="G236" s="70" t="s">
        <v>3721</v>
      </c>
      <c r="H236" s="70" t="s">
        <v>4132</v>
      </c>
      <c r="I236" s="70">
        <f t="shared" si="113"/>
        <v>10700000</v>
      </c>
      <c r="J236" s="70" t="s">
        <v>71</v>
      </c>
      <c r="K236" s="70" t="str">
        <f t="shared" si="114"/>
        <v>N/A</v>
      </c>
      <c r="L236" s="70" t="s">
        <v>28</v>
      </c>
      <c r="M236" s="70" t="str">
        <f t="shared" si="115"/>
        <v>N/A</v>
      </c>
      <c r="N236" s="70" t="s">
        <v>28</v>
      </c>
      <c r="O236" s="70" t="str">
        <f t="shared" si="116"/>
        <v>N/A</v>
      </c>
      <c r="P236" s="70" t="s">
        <v>28</v>
      </c>
      <c r="Q236" s="70" t="str">
        <f t="shared" si="117"/>
        <v>25540516</v>
      </c>
      <c r="R236" s="70" t="s">
        <v>2921</v>
      </c>
      <c r="S236" s="70" t="s">
        <v>28</v>
      </c>
      <c r="T236" s="70" t="s">
        <v>5481</v>
      </c>
      <c r="U236" s="70" t="str">
        <f t="shared" si="118"/>
        <v>158</v>
      </c>
      <c r="V236" s="70" t="s">
        <v>1642</v>
      </c>
      <c r="W236" s="70" t="str">
        <f t="shared" si="119"/>
        <v>Asia</v>
      </c>
      <c r="X236" s="87" t="s">
        <v>28</v>
      </c>
      <c r="Y236" s="70" t="s">
        <v>28</v>
      </c>
      <c r="Z236" s="70" t="s">
        <v>28</v>
      </c>
      <c r="AA236" s="70" t="s">
        <v>2338</v>
      </c>
      <c r="AB236" s="86" t="s">
        <v>5492</v>
      </c>
      <c r="AC236" s="70" t="s">
        <v>28</v>
      </c>
      <c r="AD236" s="88">
        <v>41467</v>
      </c>
      <c r="AE236" s="89" t="s">
        <v>3844</v>
      </c>
      <c r="AF236" s="88">
        <v>41511</v>
      </c>
      <c r="AG236" s="89" t="s">
        <v>3844</v>
      </c>
      <c r="AH236" s="70" t="s">
        <v>28</v>
      </c>
      <c r="AI236" s="79" t="s">
        <v>5483</v>
      </c>
      <c r="AJ236" s="89" t="s">
        <v>4775</v>
      </c>
      <c r="AK236" s="89" t="s">
        <v>28</v>
      </c>
      <c r="AL236" s="89" t="s">
        <v>28</v>
      </c>
      <c r="AM236" s="89" t="s">
        <v>28</v>
      </c>
      <c r="AN236" s="89" t="s">
        <v>28</v>
      </c>
      <c r="AO236" s="70" t="s">
        <v>28</v>
      </c>
    </row>
    <row r="237" spans="1:41" s="90" customFormat="1" ht="42" x14ac:dyDescent="0.25">
      <c r="A237" s="64">
        <v>236</v>
      </c>
      <c r="B237" s="70">
        <v>56540540009</v>
      </c>
      <c r="C237" s="70" t="s">
        <v>5430</v>
      </c>
      <c r="D237" s="86" t="s">
        <v>5493</v>
      </c>
      <c r="E237" s="86" t="s">
        <v>28</v>
      </c>
      <c r="F237" s="86" t="s">
        <v>5494</v>
      </c>
      <c r="G237" s="70" t="s">
        <v>3721</v>
      </c>
      <c r="H237" s="70" t="s">
        <v>4749</v>
      </c>
      <c r="I237" s="70">
        <f t="shared" si="113"/>
        <v>10000000</v>
      </c>
      <c r="J237" s="70" t="s">
        <v>69</v>
      </c>
      <c r="K237" s="70" t="str">
        <f t="shared" si="114"/>
        <v>N/A</v>
      </c>
      <c r="L237" s="70" t="s">
        <v>28</v>
      </c>
      <c r="M237" s="70" t="str">
        <f t="shared" si="115"/>
        <v>N/A</v>
      </c>
      <c r="N237" s="70" t="s">
        <v>28</v>
      </c>
      <c r="O237" s="70" t="str">
        <f t="shared" si="116"/>
        <v>N/A</v>
      </c>
      <c r="P237" s="70" t="s">
        <v>28</v>
      </c>
      <c r="Q237" s="70" t="str">
        <f t="shared" si="117"/>
        <v>25540516</v>
      </c>
      <c r="R237" s="70" t="s">
        <v>2921</v>
      </c>
      <c r="S237" s="70" t="s">
        <v>28</v>
      </c>
      <c r="T237" s="70" t="s">
        <v>5210</v>
      </c>
      <c r="U237" s="70" t="str">
        <f t="shared" si="118"/>
        <v>392</v>
      </c>
      <c r="V237" s="125" t="s">
        <v>37</v>
      </c>
      <c r="W237" s="70" t="str">
        <f t="shared" si="119"/>
        <v>Asia</v>
      </c>
      <c r="X237" s="87" t="s">
        <v>28</v>
      </c>
      <c r="Y237" s="70" t="s">
        <v>28</v>
      </c>
      <c r="Z237" s="70" t="s">
        <v>28</v>
      </c>
      <c r="AA237" s="70" t="s">
        <v>24</v>
      </c>
      <c r="AB237" s="86" t="s">
        <v>5495</v>
      </c>
      <c r="AC237" s="70" t="s">
        <v>28</v>
      </c>
      <c r="AD237" s="88">
        <v>41505</v>
      </c>
      <c r="AE237" s="89" t="s">
        <v>3844</v>
      </c>
      <c r="AF237" s="88">
        <v>41518</v>
      </c>
      <c r="AG237" s="89" t="s">
        <v>3844</v>
      </c>
      <c r="AH237" s="70" t="s">
        <v>28</v>
      </c>
      <c r="AI237" s="79" t="s">
        <v>5275</v>
      </c>
      <c r="AJ237" s="89" t="s">
        <v>4775</v>
      </c>
      <c r="AK237" s="89" t="s">
        <v>28</v>
      </c>
      <c r="AL237" s="89" t="s">
        <v>28</v>
      </c>
      <c r="AM237" s="89" t="s">
        <v>28</v>
      </c>
      <c r="AN237" s="89" t="s">
        <v>28</v>
      </c>
      <c r="AO237" s="70" t="s">
        <v>28</v>
      </c>
    </row>
    <row r="238" spans="1:41" s="90" customFormat="1" ht="42" x14ac:dyDescent="0.25">
      <c r="A238" s="64">
        <v>237</v>
      </c>
      <c r="B238" s="70">
        <v>56540540010</v>
      </c>
      <c r="C238" s="70" t="s">
        <v>5437</v>
      </c>
      <c r="D238" s="86" t="s">
        <v>5496</v>
      </c>
      <c r="E238" s="86" t="s">
        <v>28</v>
      </c>
      <c r="F238" s="86" t="s">
        <v>5497</v>
      </c>
      <c r="G238" s="70" t="s">
        <v>3721</v>
      </c>
      <c r="H238" s="70" t="s">
        <v>4749</v>
      </c>
      <c r="I238" s="70">
        <f t="shared" si="113"/>
        <v>10000000</v>
      </c>
      <c r="J238" s="70" t="s">
        <v>69</v>
      </c>
      <c r="K238" s="70" t="str">
        <f t="shared" si="114"/>
        <v>N/A</v>
      </c>
      <c r="L238" s="70" t="s">
        <v>28</v>
      </c>
      <c r="M238" s="70" t="str">
        <f t="shared" si="115"/>
        <v>N/A</v>
      </c>
      <c r="N238" s="70" t="s">
        <v>28</v>
      </c>
      <c r="O238" s="70" t="str">
        <f t="shared" si="116"/>
        <v>N/A</v>
      </c>
      <c r="P238" s="70" t="s">
        <v>28</v>
      </c>
      <c r="Q238" s="70" t="str">
        <f t="shared" si="117"/>
        <v>25540516</v>
      </c>
      <c r="R238" s="70" t="s">
        <v>2921</v>
      </c>
      <c r="S238" s="70" t="s">
        <v>28</v>
      </c>
      <c r="T238" s="70" t="s">
        <v>5210</v>
      </c>
      <c r="U238" s="70" t="str">
        <f t="shared" si="118"/>
        <v>392</v>
      </c>
      <c r="V238" s="125" t="s">
        <v>37</v>
      </c>
      <c r="W238" s="70" t="str">
        <f t="shared" si="119"/>
        <v>Asia</v>
      </c>
      <c r="X238" s="87" t="s">
        <v>28</v>
      </c>
      <c r="Y238" s="70" t="s">
        <v>28</v>
      </c>
      <c r="Z238" s="70" t="s">
        <v>28</v>
      </c>
      <c r="AA238" s="70" t="s">
        <v>24</v>
      </c>
      <c r="AB238" s="86" t="s">
        <v>5498</v>
      </c>
      <c r="AC238" s="70" t="s">
        <v>28</v>
      </c>
      <c r="AD238" s="88">
        <v>41505</v>
      </c>
      <c r="AE238" s="89" t="s">
        <v>3844</v>
      </c>
      <c r="AF238" s="88">
        <v>41518</v>
      </c>
      <c r="AG238" s="89" t="s">
        <v>3844</v>
      </c>
      <c r="AH238" s="70" t="s">
        <v>28</v>
      </c>
      <c r="AI238" s="79" t="s">
        <v>5275</v>
      </c>
      <c r="AJ238" s="89" t="s">
        <v>4775</v>
      </c>
      <c r="AK238" s="89" t="s">
        <v>28</v>
      </c>
      <c r="AL238" s="89" t="s">
        <v>28</v>
      </c>
      <c r="AM238" s="89" t="s">
        <v>28</v>
      </c>
      <c r="AN238" s="89" t="s">
        <v>28</v>
      </c>
      <c r="AO238" s="70" t="s">
        <v>28</v>
      </c>
    </row>
    <row r="239" spans="1:41" s="90" customFormat="1" ht="42" x14ac:dyDescent="0.25">
      <c r="A239" s="64">
        <v>238</v>
      </c>
      <c r="B239" s="70">
        <v>56540540011</v>
      </c>
      <c r="C239" s="70" t="s">
        <v>5437</v>
      </c>
      <c r="D239" s="86" t="s">
        <v>5499</v>
      </c>
      <c r="E239" s="86" t="s">
        <v>28</v>
      </c>
      <c r="F239" s="86" t="s">
        <v>5500</v>
      </c>
      <c r="G239" s="70" t="s">
        <v>3721</v>
      </c>
      <c r="H239" s="70" t="s">
        <v>4749</v>
      </c>
      <c r="I239" s="70">
        <f t="shared" si="113"/>
        <v>10000000</v>
      </c>
      <c r="J239" s="70" t="s">
        <v>69</v>
      </c>
      <c r="K239" s="70" t="str">
        <f t="shared" si="114"/>
        <v>N/A</v>
      </c>
      <c r="L239" s="70" t="s">
        <v>28</v>
      </c>
      <c r="M239" s="70" t="str">
        <f t="shared" si="115"/>
        <v>N/A</v>
      </c>
      <c r="N239" s="70" t="s">
        <v>28</v>
      </c>
      <c r="O239" s="70" t="str">
        <f t="shared" si="116"/>
        <v>N/A</v>
      </c>
      <c r="P239" s="70" t="s">
        <v>28</v>
      </c>
      <c r="Q239" s="70" t="str">
        <f t="shared" si="117"/>
        <v>25540516</v>
      </c>
      <c r="R239" s="70" t="s">
        <v>2921</v>
      </c>
      <c r="S239" s="70" t="s">
        <v>28</v>
      </c>
      <c r="T239" s="70" t="s">
        <v>5210</v>
      </c>
      <c r="U239" s="70" t="str">
        <f t="shared" si="118"/>
        <v>392</v>
      </c>
      <c r="V239" s="125" t="s">
        <v>37</v>
      </c>
      <c r="W239" s="70" t="str">
        <f t="shared" si="119"/>
        <v>Asia</v>
      </c>
      <c r="X239" s="87" t="s">
        <v>28</v>
      </c>
      <c r="Y239" s="70" t="s">
        <v>28</v>
      </c>
      <c r="Z239" s="70" t="s">
        <v>28</v>
      </c>
      <c r="AA239" s="70" t="s">
        <v>24</v>
      </c>
      <c r="AB239" s="86" t="s">
        <v>5501</v>
      </c>
      <c r="AC239" s="70" t="s">
        <v>28</v>
      </c>
      <c r="AD239" s="88">
        <v>41505</v>
      </c>
      <c r="AE239" s="89" t="s">
        <v>3844</v>
      </c>
      <c r="AF239" s="88">
        <v>41518</v>
      </c>
      <c r="AG239" s="89" t="s">
        <v>3844</v>
      </c>
      <c r="AH239" s="70" t="s">
        <v>28</v>
      </c>
      <c r="AI239" s="79" t="s">
        <v>5275</v>
      </c>
      <c r="AJ239" s="89" t="s">
        <v>4775</v>
      </c>
      <c r="AK239" s="89" t="s">
        <v>28</v>
      </c>
      <c r="AL239" s="89" t="s">
        <v>28</v>
      </c>
      <c r="AM239" s="89" t="s">
        <v>28</v>
      </c>
      <c r="AN239" s="89" t="s">
        <v>28</v>
      </c>
      <c r="AO239" s="70" t="s">
        <v>28</v>
      </c>
    </row>
    <row r="240" spans="1:41" s="90" customFormat="1" ht="42" x14ac:dyDescent="0.25">
      <c r="A240" s="64">
        <v>239</v>
      </c>
      <c r="B240" s="70">
        <v>56540540012</v>
      </c>
      <c r="C240" s="70" t="s">
        <v>5437</v>
      </c>
      <c r="D240" s="86" t="s">
        <v>5502</v>
      </c>
      <c r="E240" s="86" t="s">
        <v>28</v>
      </c>
      <c r="F240" s="86" t="s">
        <v>5503</v>
      </c>
      <c r="G240" s="70" t="s">
        <v>3721</v>
      </c>
      <c r="H240" s="70" t="s">
        <v>4749</v>
      </c>
      <c r="I240" s="70">
        <f t="shared" si="113"/>
        <v>10000000</v>
      </c>
      <c r="J240" s="70" t="s">
        <v>69</v>
      </c>
      <c r="K240" s="70" t="str">
        <f t="shared" si="114"/>
        <v>N/A</v>
      </c>
      <c r="L240" s="70" t="s">
        <v>28</v>
      </c>
      <c r="M240" s="70" t="str">
        <f t="shared" si="115"/>
        <v>N/A</v>
      </c>
      <c r="N240" s="70" t="s">
        <v>28</v>
      </c>
      <c r="O240" s="70" t="str">
        <f t="shared" si="116"/>
        <v>N/A</v>
      </c>
      <c r="P240" s="70" t="s">
        <v>28</v>
      </c>
      <c r="Q240" s="70" t="str">
        <f t="shared" si="117"/>
        <v>25540516</v>
      </c>
      <c r="R240" s="70" t="s">
        <v>2921</v>
      </c>
      <c r="S240" s="70" t="s">
        <v>28</v>
      </c>
      <c r="T240" s="70" t="s">
        <v>5210</v>
      </c>
      <c r="U240" s="70" t="str">
        <f t="shared" si="118"/>
        <v>392</v>
      </c>
      <c r="V240" s="125" t="s">
        <v>37</v>
      </c>
      <c r="W240" s="70" t="str">
        <f t="shared" si="119"/>
        <v>Asia</v>
      </c>
      <c r="X240" s="87" t="s">
        <v>28</v>
      </c>
      <c r="Y240" s="70" t="s">
        <v>28</v>
      </c>
      <c r="Z240" s="70" t="s">
        <v>28</v>
      </c>
      <c r="AA240" s="70" t="s">
        <v>24</v>
      </c>
      <c r="AB240" s="86" t="s">
        <v>5504</v>
      </c>
      <c r="AC240" s="70" t="s">
        <v>28</v>
      </c>
      <c r="AD240" s="88">
        <v>41505</v>
      </c>
      <c r="AE240" s="89" t="s">
        <v>3844</v>
      </c>
      <c r="AF240" s="88">
        <v>41518</v>
      </c>
      <c r="AG240" s="89" t="s">
        <v>3844</v>
      </c>
      <c r="AH240" s="70" t="s">
        <v>28</v>
      </c>
      <c r="AI240" s="79" t="s">
        <v>5275</v>
      </c>
      <c r="AJ240" s="89" t="s">
        <v>4775</v>
      </c>
      <c r="AK240" s="89" t="s">
        <v>28</v>
      </c>
      <c r="AL240" s="89" t="s">
        <v>28</v>
      </c>
      <c r="AM240" s="89" t="s">
        <v>28</v>
      </c>
      <c r="AN240" s="89" t="s">
        <v>28</v>
      </c>
      <c r="AO240" s="70" t="s">
        <v>28</v>
      </c>
    </row>
    <row r="241" spans="1:41" s="90" customFormat="1" ht="42" x14ac:dyDescent="0.25">
      <c r="A241" s="64">
        <v>240</v>
      </c>
      <c r="B241" s="70" t="s">
        <v>5505</v>
      </c>
      <c r="C241" s="70" t="s">
        <v>5437</v>
      </c>
      <c r="D241" s="86" t="s">
        <v>5506</v>
      </c>
      <c r="E241" s="86" t="s">
        <v>28</v>
      </c>
      <c r="F241" s="86" t="s">
        <v>5507</v>
      </c>
      <c r="G241" s="70" t="s">
        <v>3721</v>
      </c>
      <c r="H241" s="70" t="s">
        <v>4749</v>
      </c>
      <c r="I241" s="70">
        <f t="shared" si="113"/>
        <v>10000000</v>
      </c>
      <c r="J241" s="70" t="s">
        <v>69</v>
      </c>
      <c r="K241" s="70" t="str">
        <f t="shared" si="114"/>
        <v>N/A</v>
      </c>
      <c r="L241" s="70" t="s">
        <v>28</v>
      </c>
      <c r="M241" s="70" t="str">
        <f t="shared" si="115"/>
        <v>N/A</v>
      </c>
      <c r="N241" s="70" t="s">
        <v>28</v>
      </c>
      <c r="O241" s="70" t="str">
        <f t="shared" si="116"/>
        <v>N/A</v>
      </c>
      <c r="P241" s="70" t="s">
        <v>28</v>
      </c>
      <c r="Q241" s="70" t="str">
        <f t="shared" si="117"/>
        <v>25540516</v>
      </c>
      <c r="R241" s="70" t="s">
        <v>2921</v>
      </c>
      <c r="S241" s="70" t="s">
        <v>28</v>
      </c>
      <c r="T241" s="70" t="s">
        <v>5210</v>
      </c>
      <c r="U241" s="70" t="str">
        <f t="shared" si="118"/>
        <v>392</v>
      </c>
      <c r="V241" s="125" t="s">
        <v>37</v>
      </c>
      <c r="W241" s="70" t="str">
        <f t="shared" si="119"/>
        <v>Asia</v>
      </c>
      <c r="X241" s="87" t="s">
        <v>28</v>
      </c>
      <c r="Y241" s="70" t="s">
        <v>28</v>
      </c>
      <c r="Z241" s="70" t="s">
        <v>28</v>
      </c>
      <c r="AA241" s="70" t="s">
        <v>24</v>
      </c>
      <c r="AB241" s="86" t="s">
        <v>5508</v>
      </c>
      <c r="AC241" s="70" t="s">
        <v>28</v>
      </c>
      <c r="AD241" s="88">
        <v>41505</v>
      </c>
      <c r="AE241" s="89" t="s">
        <v>3844</v>
      </c>
      <c r="AF241" s="88">
        <v>41518</v>
      </c>
      <c r="AG241" s="89" t="s">
        <v>3844</v>
      </c>
      <c r="AH241" s="70" t="s">
        <v>28</v>
      </c>
      <c r="AI241" s="79" t="s">
        <v>5275</v>
      </c>
      <c r="AJ241" s="89" t="s">
        <v>4775</v>
      </c>
      <c r="AK241" s="89" t="s">
        <v>28</v>
      </c>
      <c r="AL241" s="89" t="s">
        <v>28</v>
      </c>
      <c r="AM241" s="89" t="s">
        <v>28</v>
      </c>
      <c r="AN241" s="89" t="s">
        <v>28</v>
      </c>
      <c r="AO241" s="70" t="s">
        <v>28</v>
      </c>
    </row>
    <row r="242" spans="1:41" s="90" customFormat="1" ht="42" x14ac:dyDescent="0.25">
      <c r="A242" s="64">
        <v>241</v>
      </c>
      <c r="B242" s="70">
        <v>56540540014</v>
      </c>
      <c r="C242" s="70" t="s">
        <v>5437</v>
      </c>
      <c r="D242" s="86" t="s">
        <v>5509</v>
      </c>
      <c r="E242" s="86" t="s">
        <v>28</v>
      </c>
      <c r="F242" s="86" t="s">
        <v>5510</v>
      </c>
      <c r="G242" s="70" t="s">
        <v>3721</v>
      </c>
      <c r="H242" s="70" t="s">
        <v>4749</v>
      </c>
      <c r="I242" s="70">
        <f t="shared" si="113"/>
        <v>10000000</v>
      </c>
      <c r="J242" s="70" t="s">
        <v>69</v>
      </c>
      <c r="K242" s="70" t="str">
        <f t="shared" si="114"/>
        <v>N/A</v>
      </c>
      <c r="L242" s="70" t="s">
        <v>28</v>
      </c>
      <c r="M242" s="70" t="str">
        <f t="shared" si="115"/>
        <v>N/A</v>
      </c>
      <c r="N242" s="70" t="s">
        <v>28</v>
      </c>
      <c r="O242" s="70" t="str">
        <f t="shared" si="116"/>
        <v>N/A</v>
      </c>
      <c r="P242" s="70" t="s">
        <v>28</v>
      </c>
      <c r="Q242" s="70" t="str">
        <f t="shared" si="117"/>
        <v>25540516</v>
      </c>
      <c r="R242" s="70" t="s">
        <v>2921</v>
      </c>
      <c r="S242" s="70" t="s">
        <v>28</v>
      </c>
      <c r="T242" s="70" t="s">
        <v>5210</v>
      </c>
      <c r="U242" s="70" t="str">
        <f t="shared" si="118"/>
        <v>392</v>
      </c>
      <c r="V242" s="125" t="s">
        <v>37</v>
      </c>
      <c r="W242" s="70" t="str">
        <f t="shared" si="119"/>
        <v>Asia</v>
      </c>
      <c r="X242" s="87" t="s">
        <v>28</v>
      </c>
      <c r="Y242" s="70" t="s">
        <v>28</v>
      </c>
      <c r="Z242" s="70" t="s">
        <v>28</v>
      </c>
      <c r="AA242" s="70" t="s">
        <v>24</v>
      </c>
      <c r="AB242" s="86" t="s">
        <v>5511</v>
      </c>
      <c r="AC242" s="70" t="s">
        <v>28</v>
      </c>
      <c r="AD242" s="88">
        <v>41505</v>
      </c>
      <c r="AE242" s="89" t="s">
        <v>3844</v>
      </c>
      <c r="AF242" s="88">
        <v>41518</v>
      </c>
      <c r="AG242" s="89" t="s">
        <v>3844</v>
      </c>
      <c r="AH242" s="70" t="s">
        <v>28</v>
      </c>
      <c r="AI242" s="79" t="s">
        <v>5275</v>
      </c>
      <c r="AJ242" s="89" t="s">
        <v>4775</v>
      </c>
      <c r="AK242" s="89" t="s">
        <v>28</v>
      </c>
      <c r="AL242" s="89" t="s">
        <v>28</v>
      </c>
      <c r="AM242" s="89" t="s">
        <v>28</v>
      </c>
      <c r="AN242" s="89" t="s">
        <v>28</v>
      </c>
      <c r="AO242" s="70" t="s">
        <v>28</v>
      </c>
    </row>
    <row r="243" spans="1:41" s="90" customFormat="1" ht="42" x14ac:dyDescent="0.25">
      <c r="A243" s="64">
        <v>242</v>
      </c>
      <c r="B243" s="70">
        <v>56540540015</v>
      </c>
      <c r="C243" s="70" t="s">
        <v>5430</v>
      </c>
      <c r="D243" s="86" t="s">
        <v>5512</v>
      </c>
      <c r="E243" s="86" t="s">
        <v>28</v>
      </c>
      <c r="F243" s="86" t="s">
        <v>5513</v>
      </c>
      <c r="G243" s="70" t="s">
        <v>3721</v>
      </c>
      <c r="H243" s="70" t="s">
        <v>4749</v>
      </c>
      <c r="I243" s="70">
        <f t="shared" si="113"/>
        <v>10000000</v>
      </c>
      <c r="J243" s="70" t="s">
        <v>69</v>
      </c>
      <c r="K243" s="70" t="str">
        <f t="shared" si="114"/>
        <v>N/A</v>
      </c>
      <c r="L243" s="70" t="s">
        <v>28</v>
      </c>
      <c r="M243" s="70" t="str">
        <f t="shared" si="115"/>
        <v>N/A</v>
      </c>
      <c r="N243" s="70" t="s">
        <v>28</v>
      </c>
      <c r="O243" s="70" t="str">
        <f t="shared" si="116"/>
        <v>N/A</v>
      </c>
      <c r="P243" s="70" t="s">
        <v>28</v>
      </c>
      <c r="Q243" s="70" t="str">
        <f t="shared" si="117"/>
        <v>25540516</v>
      </c>
      <c r="R243" s="70" t="s">
        <v>2921</v>
      </c>
      <c r="S243" s="70" t="s">
        <v>28</v>
      </c>
      <c r="T243" s="70" t="s">
        <v>5210</v>
      </c>
      <c r="U243" s="70" t="str">
        <f t="shared" si="118"/>
        <v>392</v>
      </c>
      <c r="V243" s="125" t="s">
        <v>37</v>
      </c>
      <c r="W243" s="70" t="str">
        <f t="shared" si="119"/>
        <v>Asia</v>
      </c>
      <c r="X243" s="87" t="s">
        <v>28</v>
      </c>
      <c r="Y243" s="70" t="s">
        <v>28</v>
      </c>
      <c r="Z243" s="70" t="s">
        <v>28</v>
      </c>
      <c r="AA243" s="70" t="s">
        <v>24</v>
      </c>
      <c r="AB243" s="86" t="s">
        <v>5514</v>
      </c>
      <c r="AC243" s="70" t="s">
        <v>28</v>
      </c>
      <c r="AD243" s="88">
        <v>41505</v>
      </c>
      <c r="AE243" s="89" t="s">
        <v>3844</v>
      </c>
      <c r="AF243" s="88">
        <v>41518</v>
      </c>
      <c r="AG243" s="89" t="s">
        <v>3844</v>
      </c>
      <c r="AH243" s="70" t="s">
        <v>28</v>
      </c>
      <c r="AI243" s="79" t="s">
        <v>5275</v>
      </c>
      <c r="AJ243" s="89" t="s">
        <v>4775</v>
      </c>
      <c r="AK243" s="89" t="s">
        <v>28</v>
      </c>
      <c r="AL243" s="89" t="s">
        <v>28</v>
      </c>
      <c r="AM243" s="89" t="s">
        <v>28</v>
      </c>
      <c r="AN243" s="89" t="s">
        <v>28</v>
      </c>
      <c r="AO243" s="70" t="s">
        <v>28</v>
      </c>
    </row>
    <row r="244" spans="1:41" s="90" customFormat="1" ht="42" x14ac:dyDescent="0.25">
      <c r="A244" s="64">
        <v>243</v>
      </c>
      <c r="B244" s="70" t="s">
        <v>5515</v>
      </c>
      <c r="C244" s="70" t="s">
        <v>5430</v>
      </c>
      <c r="D244" s="86" t="s">
        <v>5516</v>
      </c>
      <c r="E244" s="86" t="s">
        <v>28</v>
      </c>
      <c r="F244" s="86" t="s">
        <v>5517</v>
      </c>
      <c r="G244" s="70" t="s">
        <v>3721</v>
      </c>
      <c r="H244" s="70" t="s">
        <v>4749</v>
      </c>
      <c r="I244" s="70">
        <f t="shared" si="113"/>
        <v>10000000</v>
      </c>
      <c r="J244" s="70" t="s">
        <v>69</v>
      </c>
      <c r="K244" s="70" t="str">
        <f t="shared" si="114"/>
        <v>N/A</v>
      </c>
      <c r="L244" s="70" t="s">
        <v>28</v>
      </c>
      <c r="M244" s="70" t="str">
        <f t="shared" si="115"/>
        <v>N/A</v>
      </c>
      <c r="N244" s="70" t="s">
        <v>28</v>
      </c>
      <c r="O244" s="70" t="str">
        <f t="shared" si="116"/>
        <v>N/A</v>
      </c>
      <c r="P244" s="70" t="s">
        <v>28</v>
      </c>
      <c r="Q244" s="70" t="str">
        <f t="shared" si="117"/>
        <v>25540516</v>
      </c>
      <c r="R244" s="70" t="s">
        <v>2921</v>
      </c>
      <c r="S244" s="70" t="s">
        <v>28</v>
      </c>
      <c r="T244" s="70" t="s">
        <v>5210</v>
      </c>
      <c r="U244" s="70" t="str">
        <f t="shared" si="118"/>
        <v>392</v>
      </c>
      <c r="V244" s="125" t="s">
        <v>37</v>
      </c>
      <c r="W244" s="70" t="str">
        <f t="shared" si="119"/>
        <v>Asia</v>
      </c>
      <c r="X244" s="87" t="s">
        <v>28</v>
      </c>
      <c r="Y244" s="70" t="s">
        <v>28</v>
      </c>
      <c r="Z244" s="70" t="s">
        <v>28</v>
      </c>
      <c r="AA244" s="70" t="s">
        <v>24</v>
      </c>
      <c r="AB244" s="86" t="s">
        <v>5518</v>
      </c>
      <c r="AC244" s="70" t="s">
        <v>28</v>
      </c>
      <c r="AD244" s="88">
        <v>41505</v>
      </c>
      <c r="AE244" s="89" t="s">
        <v>3844</v>
      </c>
      <c r="AF244" s="88">
        <v>41518</v>
      </c>
      <c r="AG244" s="89" t="s">
        <v>3844</v>
      </c>
      <c r="AH244" s="70" t="s">
        <v>28</v>
      </c>
      <c r="AI244" s="79" t="s">
        <v>5275</v>
      </c>
      <c r="AJ244" s="89" t="s">
        <v>4775</v>
      </c>
      <c r="AK244" s="89" t="s">
        <v>28</v>
      </c>
      <c r="AL244" s="89" t="s">
        <v>28</v>
      </c>
      <c r="AM244" s="89" t="s">
        <v>28</v>
      </c>
      <c r="AN244" s="89" t="s">
        <v>28</v>
      </c>
      <c r="AO244" s="70" t="s">
        <v>28</v>
      </c>
    </row>
    <row r="245" spans="1:41" s="90" customFormat="1" ht="42" x14ac:dyDescent="0.25">
      <c r="A245" s="64">
        <v>244</v>
      </c>
      <c r="B245" s="70" t="s">
        <v>5519</v>
      </c>
      <c r="C245" s="70" t="s">
        <v>5437</v>
      </c>
      <c r="D245" s="86" t="s">
        <v>5520</v>
      </c>
      <c r="E245" s="86" t="s">
        <v>28</v>
      </c>
      <c r="F245" s="86" t="s">
        <v>5521</v>
      </c>
      <c r="G245" s="70" t="s">
        <v>3721</v>
      </c>
      <c r="H245" s="70" t="s">
        <v>4749</v>
      </c>
      <c r="I245" s="70">
        <f t="shared" si="113"/>
        <v>10000000</v>
      </c>
      <c r="J245" s="70" t="s">
        <v>69</v>
      </c>
      <c r="K245" s="70" t="str">
        <f t="shared" si="114"/>
        <v>N/A</v>
      </c>
      <c r="L245" s="70" t="s">
        <v>28</v>
      </c>
      <c r="M245" s="70" t="str">
        <f t="shared" si="115"/>
        <v>N/A</v>
      </c>
      <c r="N245" s="70" t="s">
        <v>28</v>
      </c>
      <c r="O245" s="70" t="str">
        <f t="shared" si="116"/>
        <v>N/A</v>
      </c>
      <c r="P245" s="70" t="s">
        <v>28</v>
      </c>
      <c r="Q245" s="70" t="str">
        <f t="shared" si="117"/>
        <v>25540516</v>
      </c>
      <c r="R245" s="70" t="s">
        <v>2921</v>
      </c>
      <c r="S245" s="70" t="s">
        <v>28</v>
      </c>
      <c r="T245" s="70" t="s">
        <v>5210</v>
      </c>
      <c r="U245" s="70" t="str">
        <f t="shared" si="118"/>
        <v>392</v>
      </c>
      <c r="V245" s="125" t="s">
        <v>37</v>
      </c>
      <c r="W245" s="70" t="str">
        <f t="shared" si="119"/>
        <v>Asia</v>
      </c>
      <c r="X245" s="87" t="s">
        <v>28</v>
      </c>
      <c r="Y245" s="70" t="s">
        <v>28</v>
      </c>
      <c r="Z245" s="70" t="s">
        <v>28</v>
      </c>
      <c r="AA245" s="70" t="s">
        <v>24</v>
      </c>
      <c r="AB245" s="86" t="s">
        <v>5522</v>
      </c>
      <c r="AC245" s="70" t="s">
        <v>28</v>
      </c>
      <c r="AD245" s="88">
        <v>41505</v>
      </c>
      <c r="AE245" s="89" t="s">
        <v>3844</v>
      </c>
      <c r="AF245" s="88">
        <v>41518</v>
      </c>
      <c r="AG245" s="89" t="s">
        <v>3844</v>
      </c>
      <c r="AH245" s="70" t="s">
        <v>28</v>
      </c>
      <c r="AI245" s="79" t="s">
        <v>5275</v>
      </c>
      <c r="AJ245" s="89" t="s">
        <v>4775</v>
      </c>
      <c r="AK245" s="89" t="s">
        <v>28</v>
      </c>
      <c r="AL245" s="89" t="s">
        <v>28</v>
      </c>
      <c r="AM245" s="89" t="s">
        <v>28</v>
      </c>
      <c r="AN245" s="89" t="s">
        <v>28</v>
      </c>
      <c r="AO245" s="70" t="s">
        <v>28</v>
      </c>
    </row>
    <row r="246" spans="1:41" s="90" customFormat="1" ht="42" x14ac:dyDescent="0.25">
      <c r="A246" s="64">
        <v>245</v>
      </c>
      <c r="B246" s="70" t="s">
        <v>5523</v>
      </c>
      <c r="C246" s="70" t="s">
        <v>5437</v>
      </c>
      <c r="D246" s="86" t="s">
        <v>5524</v>
      </c>
      <c r="E246" s="86" t="s">
        <v>28</v>
      </c>
      <c r="F246" s="86" t="s">
        <v>5525</v>
      </c>
      <c r="G246" s="70" t="s">
        <v>3721</v>
      </c>
      <c r="H246" s="70" t="s">
        <v>4749</v>
      </c>
      <c r="I246" s="70">
        <f t="shared" si="113"/>
        <v>10000000</v>
      </c>
      <c r="J246" s="70" t="s">
        <v>69</v>
      </c>
      <c r="K246" s="70" t="str">
        <f t="shared" si="114"/>
        <v>N/A</v>
      </c>
      <c r="L246" s="70" t="s">
        <v>28</v>
      </c>
      <c r="M246" s="70" t="str">
        <f t="shared" si="115"/>
        <v>N/A</v>
      </c>
      <c r="N246" s="70" t="s">
        <v>28</v>
      </c>
      <c r="O246" s="70" t="str">
        <f t="shared" si="116"/>
        <v>N/A</v>
      </c>
      <c r="P246" s="70" t="s">
        <v>28</v>
      </c>
      <c r="Q246" s="70" t="str">
        <f t="shared" si="117"/>
        <v>25540516</v>
      </c>
      <c r="R246" s="70" t="s">
        <v>2921</v>
      </c>
      <c r="S246" s="70" t="s">
        <v>28</v>
      </c>
      <c r="T246" s="70" t="s">
        <v>5526</v>
      </c>
      <c r="U246" s="70" t="str">
        <f t="shared" si="118"/>
        <v>392</v>
      </c>
      <c r="V246" s="125" t="s">
        <v>37</v>
      </c>
      <c r="W246" s="70" t="str">
        <f t="shared" si="119"/>
        <v>Asia</v>
      </c>
      <c r="X246" s="87" t="s">
        <v>28</v>
      </c>
      <c r="Y246" s="70" t="s">
        <v>28</v>
      </c>
      <c r="Z246" s="70" t="s">
        <v>28</v>
      </c>
      <c r="AA246" s="70" t="s">
        <v>24</v>
      </c>
      <c r="AB246" s="86" t="s">
        <v>5527</v>
      </c>
      <c r="AC246" s="70" t="s">
        <v>28</v>
      </c>
      <c r="AD246" s="88">
        <v>41505</v>
      </c>
      <c r="AE246" s="89" t="s">
        <v>3844</v>
      </c>
      <c r="AF246" s="88">
        <v>41518</v>
      </c>
      <c r="AG246" s="89" t="s">
        <v>3844</v>
      </c>
      <c r="AH246" s="70" t="s">
        <v>28</v>
      </c>
      <c r="AI246" s="79" t="s">
        <v>5275</v>
      </c>
      <c r="AJ246" s="89" t="s">
        <v>4775</v>
      </c>
      <c r="AK246" s="89" t="s">
        <v>28</v>
      </c>
      <c r="AL246" s="89" t="s">
        <v>28</v>
      </c>
      <c r="AM246" s="89" t="s">
        <v>28</v>
      </c>
      <c r="AN246" s="89" t="s">
        <v>28</v>
      </c>
      <c r="AO246" s="70" t="s">
        <v>28</v>
      </c>
    </row>
    <row r="247" spans="1:41" s="90" customFormat="1" ht="42" x14ac:dyDescent="0.25">
      <c r="A247" s="64">
        <v>246</v>
      </c>
      <c r="B247" s="70">
        <v>56540540019</v>
      </c>
      <c r="C247" s="70" t="s">
        <v>5430</v>
      </c>
      <c r="D247" s="86" t="s">
        <v>5528</v>
      </c>
      <c r="E247" s="86" t="s">
        <v>28</v>
      </c>
      <c r="F247" s="86" t="s">
        <v>5529</v>
      </c>
      <c r="G247" s="70" t="s">
        <v>3721</v>
      </c>
      <c r="H247" s="70" t="s">
        <v>4749</v>
      </c>
      <c r="I247" s="70">
        <f t="shared" si="113"/>
        <v>10000000</v>
      </c>
      <c r="J247" s="70" t="s">
        <v>69</v>
      </c>
      <c r="K247" s="70" t="str">
        <f t="shared" si="114"/>
        <v>N/A</v>
      </c>
      <c r="L247" s="70" t="s">
        <v>28</v>
      </c>
      <c r="M247" s="70" t="str">
        <f t="shared" si="115"/>
        <v>N/A</v>
      </c>
      <c r="N247" s="70" t="s">
        <v>28</v>
      </c>
      <c r="O247" s="70" t="str">
        <f t="shared" si="116"/>
        <v>N/A</v>
      </c>
      <c r="P247" s="70" t="s">
        <v>28</v>
      </c>
      <c r="Q247" s="70" t="str">
        <f t="shared" si="117"/>
        <v>25540516</v>
      </c>
      <c r="R247" s="70" t="s">
        <v>2921</v>
      </c>
      <c r="S247" s="70" t="s">
        <v>28</v>
      </c>
      <c r="T247" s="70" t="s">
        <v>5526</v>
      </c>
      <c r="U247" s="70" t="str">
        <f t="shared" si="118"/>
        <v>392</v>
      </c>
      <c r="V247" s="125" t="s">
        <v>37</v>
      </c>
      <c r="W247" s="70" t="str">
        <f t="shared" si="119"/>
        <v>Asia</v>
      </c>
      <c r="X247" s="87" t="s">
        <v>28</v>
      </c>
      <c r="Y247" s="70" t="s">
        <v>28</v>
      </c>
      <c r="Z247" s="70" t="s">
        <v>28</v>
      </c>
      <c r="AA247" s="70" t="s">
        <v>24</v>
      </c>
      <c r="AB247" s="86" t="s">
        <v>5530</v>
      </c>
      <c r="AC247" s="70" t="s">
        <v>28</v>
      </c>
      <c r="AD247" s="88">
        <v>41505</v>
      </c>
      <c r="AE247" s="89" t="s">
        <v>3844</v>
      </c>
      <c r="AF247" s="88">
        <v>41518</v>
      </c>
      <c r="AG247" s="89" t="s">
        <v>3844</v>
      </c>
      <c r="AH247" s="70" t="s">
        <v>28</v>
      </c>
      <c r="AI247" s="79" t="s">
        <v>5275</v>
      </c>
      <c r="AJ247" s="89" t="s">
        <v>4775</v>
      </c>
      <c r="AK247" s="89" t="s">
        <v>28</v>
      </c>
      <c r="AL247" s="89" t="s">
        <v>28</v>
      </c>
      <c r="AM247" s="89" t="s">
        <v>28</v>
      </c>
      <c r="AN247" s="89" t="s">
        <v>28</v>
      </c>
      <c r="AO247" s="70" t="s">
        <v>28</v>
      </c>
    </row>
    <row r="248" spans="1:41" s="90" customFormat="1" ht="42" x14ac:dyDescent="0.25">
      <c r="A248" s="64">
        <v>247</v>
      </c>
      <c r="B248" s="70" t="s">
        <v>5531</v>
      </c>
      <c r="C248" s="70" t="s">
        <v>5430</v>
      </c>
      <c r="D248" s="86" t="s">
        <v>5532</v>
      </c>
      <c r="E248" s="86" t="s">
        <v>28</v>
      </c>
      <c r="F248" s="86" t="s">
        <v>5533</v>
      </c>
      <c r="G248" s="70" t="s">
        <v>3721</v>
      </c>
      <c r="H248" s="70" t="s">
        <v>4749</v>
      </c>
      <c r="I248" s="70">
        <f t="shared" si="113"/>
        <v>10000000</v>
      </c>
      <c r="J248" s="70" t="s">
        <v>69</v>
      </c>
      <c r="K248" s="70" t="str">
        <f t="shared" si="114"/>
        <v>N/A</v>
      </c>
      <c r="L248" s="70" t="s">
        <v>28</v>
      </c>
      <c r="M248" s="70" t="str">
        <f t="shared" si="115"/>
        <v>N/A</v>
      </c>
      <c r="N248" s="70" t="s">
        <v>28</v>
      </c>
      <c r="O248" s="70" t="str">
        <f t="shared" si="116"/>
        <v>N/A</v>
      </c>
      <c r="P248" s="70" t="s">
        <v>28</v>
      </c>
      <c r="Q248" s="70" t="str">
        <f t="shared" si="117"/>
        <v>25540516</v>
      </c>
      <c r="R248" s="70" t="s">
        <v>2921</v>
      </c>
      <c r="S248" s="70" t="s">
        <v>28</v>
      </c>
      <c r="T248" s="70" t="s">
        <v>5526</v>
      </c>
      <c r="U248" s="70" t="str">
        <f t="shared" si="118"/>
        <v>392</v>
      </c>
      <c r="V248" s="125" t="s">
        <v>37</v>
      </c>
      <c r="W248" s="70" t="str">
        <f t="shared" si="119"/>
        <v>Asia</v>
      </c>
      <c r="X248" s="87" t="s">
        <v>28</v>
      </c>
      <c r="Y248" s="70" t="s">
        <v>28</v>
      </c>
      <c r="Z248" s="70" t="s">
        <v>28</v>
      </c>
      <c r="AA248" s="70" t="s">
        <v>24</v>
      </c>
      <c r="AB248" s="86" t="s">
        <v>5534</v>
      </c>
      <c r="AC248" s="70" t="s">
        <v>28</v>
      </c>
      <c r="AD248" s="88">
        <v>41505</v>
      </c>
      <c r="AE248" s="89" t="s">
        <v>3844</v>
      </c>
      <c r="AF248" s="88">
        <v>41518</v>
      </c>
      <c r="AG248" s="89" t="s">
        <v>3844</v>
      </c>
      <c r="AH248" s="70" t="s">
        <v>28</v>
      </c>
      <c r="AI248" s="79" t="s">
        <v>5275</v>
      </c>
      <c r="AJ248" s="89" t="s">
        <v>4775</v>
      </c>
      <c r="AK248" s="89" t="s">
        <v>28</v>
      </c>
      <c r="AL248" s="89" t="s">
        <v>28</v>
      </c>
      <c r="AM248" s="89" t="s">
        <v>28</v>
      </c>
      <c r="AN248" s="89" t="s">
        <v>28</v>
      </c>
      <c r="AO248" s="70" t="s">
        <v>28</v>
      </c>
    </row>
    <row r="249" spans="1:41" s="90" customFormat="1" ht="42" x14ac:dyDescent="0.25">
      <c r="A249" s="64">
        <v>248</v>
      </c>
      <c r="B249" s="70">
        <v>56540540021</v>
      </c>
      <c r="C249" s="70" t="s">
        <v>5430</v>
      </c>
      <c r="D249" s="86" t="s">
        <v>5535</v>
      </c>
      <c r="E249" s="86" t="s">
        <v>28</v>
      </c>
      <c r="F249" s="86" t="s">
        <v>5536</v>
      </c>
      <c r="G249" s="70" t="s">
        <v>3721</v>
      </c>
      <c r="H249" s="70" t="s">
        <v>4749</v>
      </c>
      <c r="I249" s="70">
        <f t="shared" si="113"/>
        <v>10000000</v>
      </c>
      <c r="J249" s="70" t="s">
        <v>69</v>
      </c>
      <c r="K249" s="70" t="str">
        <f t="shared" si="114"/>
        <v>N/A</v>
      </c>
      <c r="L249" s="70" t="s">
        <v>28</v>
      </c>
      <c r="M249" s="70" t="str">
        <f t="shared" si="115"/>
        <v>N/A</v>
      </c>
      <c r="N249" s="70" t="s">
        <v>28</v>
      </c>
      <c r="O249" s="70" t="str">
        <f t="shared" si="116"/>
        <v>N/A</v>
      </c>
      <c r="P249" s="70" t="s">
        <v>28</v>
      </c>
      <c r="Q249" s="70" t="str">
        <f t="shared" si="117"/>
        <v>25540516</v>
      </c>
      <c r="R249" s="70" t="s">
        <v>2921</v>
      </c>
      <c r="S249" s="70" t="s">
        <v>28</v>
      </c>
      <c r="T249" s="70" t="s">
        <v>5537</v>
      </c>
      <c r="U249" s="70" t="str">
        <f t="shared" si="118"/>
        <v>392</v>
      </c>
      <c r="V249" s="125" t="s">
        <v>37</v>
      </c>
      <c r="W249" s="70" t="str">
        <f t="shared" si="119"/>
        <v>Asia</v>
      </c>
      <c r="X249" s="87" t="s">
        <v>28</v>
      </c>
      <c r="Y249" s="70" t="s">
        <v>28</v>
      </c>
      <c r="Z249" s="70" t="s">
        <v>28</v>
      </c>
      <c r="AA249" s="70" t="s">
        <v>24</v>
      </c>
      <c r="AB249" s="86" t="s">
        <v>5538</v>
      </c>
      <c r="AC249" s="70" t="s">
        <v>28</v>
      </c>
      <c r="AD249" s="88">
        <v>41505</v>
      </c>
      <c r="AE249" s="89" t="s">
        <v>3844</v>
      </c>
      <c r="AF249" s="88">
        <v>41518</v>
      </c>
      <c r="AG249" s="89" t="s">
        <v>3844</v>
      </c>
      <c r="AH249" s="70" t="s">
        <v>28</v>
      </c>
      <c r="AI249" s="79" t="s">
        <v>5275</v>
      </c>
      <c r="AJ249" s="89" t="s">
        <v>4775</v>
      </c>
      <c r="AK249" s="89" t="s">
        <v>28</v>
      </c>
      <c r="AL249" s="89" t="s">
        <v>28</v>
      </c>
      <c r="AM249" s="89" t="s">
        <v>28</v>
      </c>
      <c r="AN249" s="89" t="s">
        <v>28</v>
      </c>
      <c r="AO249" s="70" t="s">
        <v>28</v>
      </c>
    </row>
    <row r="250" spans="1:41" s="90" customFormat="1" ht="42" x14ac:dyDescent="0.25">
      <c r="A250" s="64">
        <v>249</v>
      </c>
      <c r="B250" s="70">
        <v>56540540022</v>
      </c>
      <c r="C250" s="70" t="s">
        <v>5437</v>
      </c>
      <c r="D250" s="86" t="s">
        <v>5539</v>
      </c>
      <c r="E250" s="86" t="s">
        <v>28</v>
      </c>
      <c r="F250" s="86" t="s">
        <v>5540</v>
      </c>
      <c r="G250" s="70" t="s">
        <v>3721</v>
      </c>
      <c r="H250" s="70" t="s">
        <v>4749</v>
      </c>
      <c r="I250" s="70">
        <f t="shared" si="113"/>
        <v>10000000</v>
      </c>
      <c r="J250" s="70" t="s">
        <v>69</v>
      </c>
      <c r="K250" s="70" t="str">
        <f t="shared" si="114"/>
        <v>N/A</v>
      </c>
      <c r="L250" s="70" t="s">
        <v>28</v>
      </c>
      <c r="M250" s="70" t="str">
        <f t="shared" si="115"/>
        <v>N/A</v>
      </c>
      <c r="N250" s="70" t="s">
        <v>28</v>
      </c>
      <c r="O250" s="70" t="str">
        <f t="shared" si="116"/>
        <v>N/A</v>
      </c>
      <c r="P250" s="70" t="s">
        <v>28</v>
      </c>
      <c r="Q250" s="70" t="str">
        <f t="shared" si="117"/>
        <v>25540516</v>
      </c>
      <c r="R250" s="70" t="s">
        <v>2921</v>
      </c>
      <c r="S250" s="70" t="s">
        <v>28</v>
      </c>
      <c r="T250" s="70" t="s">
        <v>5537</v>
      </c>
      <c r="U250" s="70" t="str">
        <f t="shared" si="118"/>
        <v>392</v>
      </c>
      <c r="V250" s="125" t="s">
        <v>37</v>
      </c>
      <c r="W250" s="70" t="str">
        <f t="shared" si="119"/>
        <v>Asia</v>
      </c>
      <c r="X250" s="87" t="s">
        <v>28</v>
      </c>
      <c r="Y250" s="70" t="s">
        <v>28</v>
      </c>
      <c r="Z250" s="70" t="s">
        <v>28</v>
      </c>
      <c r="AA250" s="70" t="s">
        <v>24</v>
      </c>
      <c r="AB250" s="86" t="s">
        <v>5541</v>
      </c>
      <c r="AC250" s="70" t="s">
        <v>28</v>
      </c>
      <c r="AD250" s="88">
        <v>41505</v>
      </c>
      <c r="AE250" s="89" t="s">
        <v>3844</v>
      </c>
      <c r="AF250" s="88">
        <v>41518</v>
      </c>
      <c r="AG250" s="89" t="s">
        <v>3844</v>
      </c>
      <c r="AH250" s="70" t="s">
        <v>28</v>
      </c>
      <c r="AI250" s="79" t="s">
        <v>5275</v>
      </c>
      <c r="AJ250" s="89" t="s">
        <v>4775</v>
      </c>
      <c r="AK250" s="89" t="s">
        <v>28</v>
      </c>
      <c r="AL250" s="89" t="s">
        <v>28</v>
      </c>
      <c r="AM250" s="89" t="s">
        <v>28</v>
      </c>
      <c r="AN250" s="89" t="s">
        <v>28</v>
      </c>
      <c r="AO250" s="70" t="s">
        <v>28</v>
      </c>
    </row>
    <row r="251" spans="1:41" s="90" customFormat="1" ht="42" x14ac:dyDescent="0.25">
      <c r="A251" s="64">
        <v>250</v>
      </c>
      <c r="B251" s="70">
        <v>56540540023</v>
      </c>
      <c r="C251" s="70" t="s">
        <v>5437</v>
      </c>
      <c r="D251" s="86" t="s">
        <v>5542</v>
      </c>
      <c r="E251" s="86" t="s">
        <v>28</v>
      </c>
      <c r="F251" s="86" t="s">
        <v>5543</v>
      </c>
      <c r="G251" s="70" t="s">
        <v>3721</v>
      </c>
      <c r="H251" s="70" t="s">
        <v>4749</v>
      </c>
      <c r="I251" s="70">
        <f t="shared" si="113"/>
        <v>10000000</v>
      </c>
      <c r="J251" s="70" t="s">
        <v>69</v>
      </c>
      <c r="K251" s="70" t="str">
        <f t="shared" si="114"/>
        <v>N/A</v>
      </c>
      <c r="L251" s="70" t="s">
        <v>28</v>
      </c>
      <c r="M251" s="70" t="str">
        <f t="shared" si="115"/>
        <v>N/A</v>
      </c>
      <c r="N251" s="70" t="s">
        <v>28</v>
      </c>
      <c r="O251" s="70" t="str">
        <f t="shared" si="116"/>
        <v>N/A</v>
      </c>
      <c r="P251" s="70" t="s">
        <v>28</v>
      </c>
      <c r="Q251" s="70" t="str">
        <f t="shared" si="117"/>
        <v>25540516</v>
      </c>
      <c r="R251" s="70" t="s">
        <v>2921</v>
      </c>
      <c r="S251" s="70" t="s">
        <v>28</v>
      </c>
      <c r="T251" s="70" t="s">
        <v>5537</v>
      </c>
      <c r="U251" s="70" t="str">
        <f t="shared" si="118"/>
        <v>392</v>
      </c>
      <c r="V251" s="125" t="s">
        <v>37</v>
      </c>
      <c r="W251" s="70" t="str">
        <f t="shared" si="119"/>
        <v>Asia</v>
      </c>
      <c r="X251" s="87" t="s">
        <v>28</v>
      </c>
      <c r="Y251" s="70" t="s">
        <v>28</v>
      </c>
      <c r="Z251" s="70" t="s">
        <v>28</v>
      </c>
      <c r="AA251" s="70" t="s">
        <v>24</v>
      </c>
      <c r="AB251" s="86" t="s">
        <v>5544</v>
      </c>
      <c r="AC251" s="70" t="s">
        <v>28</v>
      </c>
      <c r="AD251" s="88">
        <v>41505</v>
      </c>
      <c r="AE251" s="89" t="s">
        <v>3844</v>
      </c>
      <c r="AF251" s="88">
        <v>41518</v>
      </c>
      <c r="AG251" s="89" t="s">
        <v>3844</v>
      </c>
      <c r="AH251" s="70" t="s">
        <v>28</v>
      </c>
      <c r="AI251" s="79" t="s">
        <v>5275</v>
      </c>
      <c r="AJ251" s="89" t="s">
        <v>4775</v>
      </c>
      <c r="AK251" s="89" t="s">
        <v>28</v>
      </c>
      <c r="AL251" s="89" t="s">
        <v>28</v>
      </c>
      <c r="AM251" s="89" t="s">
        <v>28</v>
      </c>
      <c r="AN251" s="89" t="s">
        <v>28</v>
      </c>
      <c r="AO251" s="70" t="s">
        <v>28</v>
      </c>
    </row>
    <row r="252" spans="1:41" s="90" customFormat="1" ht="42" x14ac:dyDescent="0.25">
      <c r="A252" s="64">
        <v>251</v>
      </c>
      <c r="B252" s="70" t="s">
        <v>5545</v>
      </c>
      <c r="C252" s="70" t="s">
        <v>5430</v>
      </c>
      <c r="D252" s="86" t="s">
        <v>5546</v>
      </c>
      <c r="E252" s="86" t="s">
        <v>28</v>
      </c>
      <c r="F252" s="86" t="s">
        <v>5547</v>
      </c>
      <c r="G252" s="70" t="s">
        <v>3721</v>
      </c>
      <c r="H252" s="70" t="s">
        <v>4749</v>
      </c>
      <c r="I252" s="70">
        <f t="shared" si="113"/>
        <v>10000000</v>
      </c>
      <c r="J252" s="70" t="s">
        <v>69</v>
      </c>
      <c r="K252" s="70" t="str">
        <f t="shared" si="114"/>
        <v>N/A</v>
      </c>
      <c r="L252" s="70" t="s">
        <v>28</v>
      </c>
      <c r="M252" s="70" t="str">
        <f t="shared" si="115"/>
        <v>N/A</v>
      </c>
      <c r="N252" s="70" t="s">
        <v>28</v>
      </c>
      <c r="O252" s="70" t="str">
        <f t="shared" si="116"/>
        <v>N/A</v>
      </c>
      <c r="P252" s="70" t="s">
        <v>28</v>
      </c>
      <c r="Q252" s="70" t="str">
        <f t="shared" si="117"/>
        <v>25540516</v>
      </c>
      <c r="R252" s="70" t="s">
        <v>2921</v>
      </c>
      <c r="S252" s="70" t="s">
        <v>28</v>
      </c>
      <c r="T252" s="70" t="s">
        <v>4085</v>
      </c>
      <c r="U252" s="70" t="str">
        <f t="shared" si="118"/>
        <v>392</v>
      </c>
      <c r="V252" s="125" t="s">
        <v>37</v>
      </c>
      <c r="W252" s="70" t="str">
        <f t="shared" si="119"/>
        <v>Asia</v>
      </c>
      <c r="X252" s="87" t="s">
        <v>28</v>
      </c>
      <c r="Y252" s="70" t="s">
        <v>28</v>
      </c>
      <c r="Z252" s="70" t="s">
        <v>28</v>
      </c>
      <c r="AA252" s="70" t="s">
        <v>24</v>
      </c>
      <c r="AB252" s="86" t="s">
        <v>5548</v>
      </c>
      <c r="AC252" s="70" t="s">
        <v>28</v>
      </c>
      <c r="AD252" s="88">
        <v>41505</v>
      </c>
      <c r="AE252" s="89" t="s">
        <v>3844</v>
      </c>
      <c r="AF252" s="88">
        <v>41518</v>
      </c>
      <c r="AG252" s="89" t="s">
        <v>3844</v>
      </c>
      <c r="AH252" s="70" t="s">
        <v>28</v>
      </c>
      <c r="AI252" s="79" t="s">
        <v>5275</v>
      </c>
      <c r="AJ252" s="89" t="s">
        <v>4775</v>
      </c>
      <c r="AK252" s="89" t="s">
        <v>28</v>
      </c>
      <c r="AL252" s="89" t="s">
        <v>28</v>
      </c>
      <c r="AM252" s="89" t="s">
        <v>28</v>
      </c>
      <c r="AN252" s="89" t="s">
        <v>28</v>
      </c>
      <c r="AO252" s="70" t="s">
        <v>28</v>
      </c>
    </row>
    <row r="253" spans="1:41" s="90" customFormat="1" ht="42" x14ac:dyDescent="0.25">
      <c r="A253" s="64">
        <v>252</v>
      </c>
      <c r="B253" s="70" t="s">
        <v>5549</v>
      </c>
      <c r="C253" s="70" t="s">
        <v>5430</v>
      </c>
      <c r="D253" s="86" t="s">
        <v>5550</v>
      </c>
      <c r="E253" s="86" t="s">
        <v>28</v>
      </c>
      <c r="F253" s="86" t="s">
        <v>5551</v>
      </c>
      <c r="G253" s="70" t="s">
        <v>3721</v>
      </c>
      <c r="H253" s="70" t="s">
        <v>4749</v>
      </c>
      <c r="I253" s="70">
        <f t="shared" si="113"/>
        <v>10000000</v>
      </c>
      <c r="J253" s="70" t="s">
        <v>69</v>
      </c>
      <c r="K253" s="70" t="str">
        <f t="shared" si="114"/>
        <v>N/A</v>
      </c>
      <c r="L253" s="70" t="s">
        <v>28</v>
      </c>
      <c r="M253" s="70" t="str">
        <f t="shared" si="115"/>
        <v>N/A</v>
      </c>
      <c r="N253" s="70" t="s">
        <v>28</v>
      </c>
      <c r="O253" s="70" t="str">
        <f t="shared" si="116"/>
        <v>N/A</v>
      </c>
      <c r="P253" s="70" t="s">
        <v>28</v>
      </c>
      <c r="Q253" s="70" t="str">
        <f t="shared" si="117"/>
        <v>25540516</v>
      </c>
      <c r="R253" s="70" t="s">
        <v>2921</v>
      </c>
      <c r="S253" s="70" t="s">
        <v>28</v>
      </c>
      <c r="T253" s="70" t="s">
        <v>4085</v>
      </c>
      <c r="U253" s="70" t="str">
        <f t="shared" si="118"/>
        <v>392</v>
      </c>
      <c r="V253" s="125" t="s">
        <v>37</v>
      </c>
      <c r="W253" s="70" t="str">
        <f t="shared" si="119"/>
        <v>Asia</v>
      </c>
      <c r="X253" s="87" t="s">
        <v>28</v>
      </c>
      <c r="Y253" s="70" t="s">
        <v>28</v>
      </c>
      <c r="Z253" s="70" t="s">
        <v>28</v>
      </c>
      <c r="AA253" s="70" t="s">
        <v>24</v>
      </c>
      <c r="AB253" s="86" t="s">
        <v>5552</v>
      </c>
      <c r="AC253" s="70" t="s">
        <v>28</v>
      </c>
      <c r="AD253" s="88">
        <v>41505</v>
      </c>
      <c r="AE253" s="89" t="s">
        <v>3844</v>
      </c>
      <c r="AF253" s="88">
        <v>41518</v>
      </c>
      <c r="AG253" s="89" t="s">
        <v>3844</v>
      </c>
      <c r="AH253" s="70" t="s">
        <v>28</v>
      </c>
      <c r="AI253" s="79" t="s">
        <v>5275</v>
      </c>
      <c r="AJ253" s="89" t="s">
        <v>4775</v>
      </c>
      <c r="AK253" s="89" t="s">
        <v>28</v>
      </c>
      <c r="AL253" s="89" t="s">
        <v>28</v>
      </c>
      <c r="AM253" s="89" t="s">
        <v>28</v>
      </c>
      <c r="AN253" s="89" t="s">
        <v>28</v>
      </c>
      <c r="AO253" s="70" t="s">
        <v>28</v>
      </c>
    </row>
    <row r="254" spans="1:41" s="90" customFormat="1" ht="42" x14ac:dyDescent="0.25">
      <c r="A254" s="64">
        <v>253</v>
      </c>
      <c r="B254" s="70">
        <v>56540540026</v>
      </c>
      <c r="C254" s="70" t="s">
        <v>5430</v>
      </c>
      <c r="D254" s="86" t="s">
        <v>5553</v>
      </c>
      <c r="E254" s="86" t="s">
        <v>28</v>
      </c>
      <c r="F254" s="86" t="s">
        <v>5554</v>
      </c>
      <c r="G254" s="70" t="s">
        <v>3721</v>
      </c>
      <c r="H254" s="70" t="s">
        <v>4749</v>
      </c>
      <c r="I254" s="70">
        <f t="shared" si="113"/>
        <v>10000000</v>
      </c>
      <c r="J254" s="70" t="s">
        <v>69</v>
      </c>
      <c r="K254" s="70" t="str">
        <f t="shared" si="114"/>
        <v>N/A</v>
      </c>
      <c r="L254" s="70" t="s">
        <v>28</v>
      </c>
      <c r="M254" s="70" t="str">
        <f t="shared" si="115"/>
        <v>N/A</v>
      </c>
      <c r="N254" s="70" t="s">
        <v>28</v>
      </c>
      <c r="O254" s="70" t="str">
        <f t="shared" si="116"/>
        <v>N/A</v>
      </c>
      <c r="P254" s="70" t="s">
        <v>28</v>
      </c>
      <c r="Q254" s="70" t="str">
        <f t="shared" si="117"/>
        <v>25540516</v>
      </c>
      <c r="R254" s="70" t="s">
        <v>2921</v>
      </c>
      <c r="S254" s="70" t="s">
        <v>28</v>
      </c>
      <c r="T254" s="70" t="s">
        <v>4081</v>
      </c>
      <c r="U254" s="70" t="str">
        <f t="shared" si="118"/>
        <v>392</v>
      </c>
      <c r="V254" s="125" t="s">
        <v>37</v>
      </c>
      <c r="W254" s="70" t="str">
        <f t="shared" si="119"/>
        <v>Asia</v>
      </c>
      <c r="X254" s="87" t="s">
        <v>28</v>
      </c>
      <c r="Y254" s="70" t="s">
        <v>28</v>
      </c>
      <c r="Z254" s="70" t="s">
        <v>28</v>
      </c>
      <c r="AA254" s="70" t="s">
        <v>24</v>
      </c>
      <c r="AB254" s="86" t="s">
        <v>5555</v>
      </c>
      <c r="AC254" s="70" t="s">
        <v>28</v>
      </c>
      <c r="AD254" s="88">
        <v>41505</v>
      </c>
      <c r="AE254" s="89" t="s">
        <v>3844</v>
      </c>
      <c r="AF254" s="88">
        <v>41518</v>
      </c>
      <c r="AG254" s="89" t="s">
        <v>3844</v>
      </c>
      <c r="AH254" s="70" t="s">
        <v>28</v>
      </c>
      <c r="AI254" s="79" t="s">
        <v>5275</v>
      </c>
      <c r="AJ254" s="89" t="s">
        <v>4775</v>
      </c>
      <c r="AK254" s="89" t="s">
        <v>28</v>
      </c>
      <c r="AL254" s="89" t="s">
        <v>28</v>
      </c>
      <c r="AM254" s="89" t="s">
        <v>28</v>
      </c>
      <c r="AN254" s="89" t="s">
        <v>28</v>
      </c>
      <c r="AO254" s="70" t="s">
        <v>28</v>
      </c>
    </row>
    <row r="255" spans="1:41" s="90" customFormat="1" ht="42" x14ac:dyDescent="0.25">
      <c r="A255" s="64">
        <v>254</v>
      </c>
      <c r="B255" s="70" t="s">
        <v>5556</v>
      </c>
      <c r="C255" s="70" t="s">
        <v>5430</v>
      </c>
      <c r="D255" s="86" t="s">
        <v>5557</v>
      </c>
      <c r="E255" s="86" t="s">
        <v>28</v>
      </c>
      <c r="F255" s="86" t="s">
        <v>5558</v>
      </c>
      <c r="G255" s="70" t="s">
        <v>3721</v>
      </c>
      <c r="H255" s="70" t="s">
        <v>4749</v>
      </c>
      <c r="I255" s="70">
        <f t="shared" si="113"/>
        <v>10000000</v>
      </c>
      <c r="J255" s="70" t="s">
        <v>69</v>
      </c>
      <c r="K255" s="70" t="str">
        <f t="shared" si="114"/>
        <v>N/A</v>
      </c>
      <c r="L255" s="70" t="s">
        <v>28</v>
      </c>
      <c r="M255" s="70" t="str">
        <f t="shared" si="115"/>
        <v>N/A</v>
      </c>
      <c r="N255" s="70" t="s">
        <v>28</v>
      </c>
      <c r="O255" s="70" t="str">
        <f t="shared" si="116"/>
        <v>N/A</v>
      </c>
      <c r="P255" s="70" t="s">
        <v>28</v>
      </c>
      <c r="Q255" s="70" t="str">
        <f t="shared" si="117"/>
        <v>25540516</v>
      </c>
      <c r="R255" s="70" t="s">
        <v>2921</v>
      </c>
      <c r="S255" s="70" t="s">
        <v>28</v>
      </c>
      <c r="T255" s="70" t="s">
        <v>4081</v>
      </c>
      <c r="U255" s="70" t="str">
        <f t="shared" si="118"/>
        <v>392</v>
      </c>
      <c r="V255" s="125" t="s">
        <v>37</v>
      </c>
      <c r="W255" s="70" t="str">
        <f t="shared" si="119"/>
        <v>Asia</v>
      </c>
      <c r="X255" s="87" t="s">
        <v>28</v>
      </c>
      <c r="Y255" s="70" t="s">
        <v>28</v>
      </c>
      <c r="Z255" s="70" t="s">
        <v>28</v>
      </c>
      <c r="AA255" s="70" t="s">
        <v>24</v>
      </c>
      <c r="AB255" s="86" t="s">
        <v>5559</v>
      </c>
      <c r="AC255" s="70" t="s">
        <v>28</v>
      </c>
      <c r="AD255" s="88">
        <v>41505</v>
      </c>
      <c r="AE255" s="89" t="s">
        <v>3844</v>
      </c>
      <c r="AF255" s="88">
        <v>41518</v>
      </c>
      <c r="AG255" s="89" t="s">
        <v>3844</v>
      </c>
      <c r="AH255" s="70" t="s">
        <v>28</v>
      </c>
      <c r="AI255" s="79" t="s">
        <v>5275</v>
      </c>
      <c r="AJ255" s="89" t="s">
        <v>4775</v>
      </c>
      <c r="AK255" s="89" t="s">
        <v>28</v>
      </c>
      <c r="AL255" s="89" t="s">
        <v>28</v>
      </c>
      <c r="AM255" s="89" t="s">
        <v>28</v>
      </c>
      <c r="AN255" s="89" t="s">
        <v>28</v>
      </c>
      <c r="AO255" s="70" t="s">
        <v>28</v>
      </c>
    </row>
    <row r="256" spans="1:41" s="90" customFormat="1" ht="42" x14ac:dyDescent="0.25">
      <c r="A256" s="64">
        <v>255</v>
      </c>
      <c r="B256" s="70">
        <v>56540540028</v>
      </c>
      <c r="C256" s="70" t="s">
        <v>5430</v>
      </c>
      <c r="D256" s="86" t="s">
        <v>5560</v>
      </c>
      <c r="E256" s="86" t="s">
        <v>28</v>
      </c>
      <c r="F256" s="86" t="s">
        <v>5561</v>
      </c>
      <c r="G256" s="70" t="s">
        <v>3721</v>
      </c>
      <c r="H256" s="70" t="s">
        <v>4749</v>
      </c>
      <c r="I256" s="70">
        <f t="shared" si="113"/>
        <v>10000000</v>
      </c>
      <c r="J256" s="70" t="s">
        <v>69</v>
      </c>
      <c r="K256" s="70" t="str">
        <f t="shared" si="114"/>
        <v>N/A</v>
      </c>
      <c r="L256" s="70" t="s">
        <v>28</v>
      </c>
      <c r="M256" s="70" t="str">
        <f t="shared" si="115"/>
        <v>N/A</v>
      </c>
      <c r="N256" s="70" t="s">
        <v>28</v>
      </c>
      <c r="O256" s="70" t="str">
        <f t="shared" si="116"/>
        <v>N/A</v>
      </c>
      <c r="P256" s="70" t="s">
        <v>28</v>
      </c>
      <c r="Q256" s="70" t="str">
        <f t="shared" si="117"/>
        <v>25540516</v>
      </c>
      <c r="R256" s="70" t="s">
        <v>2921</v>
      </c>
      <c r="S256" s="70" t="s">
        <v>28</v>
      </c>
      <c r="T256" s="70" t="s">
        <v>4081</v>
      </c>
      <c r="U256" s="70" t="str">
        <f t="shared" si="118"/>
        <v>392</v>
      </c>
      <c r="V256" s="125" t="s">
        <v>37</v>
      </c>
      <c r="W256" s="70" t="str">
        <f t="shared" si="119"/>
        <v>Asia</v>
      </c>
      <c r="X256" s="87" t="s">
        <v>28</v>
      </c>
      <c r="Y256" s="70" t="s">
        <v>28</v>
      </c>
      <c r="Z256" s="70" t="s">
        <v>28</v>
      </c>
      <c r="AA256" s="70" t="s">
        <v>24</v>
      </c>
      <c r="AB256" s="86" t="s">
        <v>5562</v>
      </c>
      <c r="AC256" s="70" t="s">
        <v>28</v>
      </c>
      <c r="AD256" s="88">
        <v>41505</v>
      </c>
      <c r="AE256" s="89" t="s">
        <v>3844</v>
      </c>
      <c r="AF256" s="88">
        <v>41518</v>
      </c>
      <c r="AG256" s="89" t="s">
        <v>3844</v>
      </c>
      <c r="AH256" s="70" t="s">
        <v>28</v>
      </c>
      <c r="AI256" s="79" t="s">
        <v>5275</v>
      </c>
      <c r="AJ256" s="89" t="s">
        <v>4775</v>
      </c>
      <c r="AK256" s="89" t="s">
        <v>28</v>
      </c>
      <c r="AL256" s="89" t="s">
        <v>28</v>
      </c>
      <c r="AM256" s="89" t="s">
        <v>28</v>
      </c>
      <c r="AN256" s="89" t="s">
        <v>28</v>
      </c>
      <c r="AO256" s="70" t="s">
        <v>28</v>
      </c>
    </row>
    <row r="257" spans="1:41" s="90" customFormat="1" ht="42" x14ac:dyDescent="0.25">
      <c r="A257" s="64">
        <v>256</v>
      </c>
      <c r="B257" s="70" t="s">
        <v>5563</v>
      </c>
      <c r="C257" s="70" t="s">
        <v>5437</v>
      </c>
      <c r="D257" s="86" t="s">
        <v>5564</v>
      </c>
      <c r="E257" s="86" t="s">
        <v>28</v>
      </c>
      <c r="F257" s="86" t="s">
        <v>5565</v>
      </c>
      <c r="G257" s="70" t="s">
        <v>3721</v>
      </c>
      <c r="H257" s="70" t="s">
        <v>4749</v>
      </c>
      <c r="I257" s="70">
        <f t="shared" si="113"/>
        <v>10000000</v>
      </c>
      <c r="J257" s="70" t="s">
        <v>69</v>
      </c>
      <c r="K257" s="70" t="str">
        <f t="shared" si="114"/>
        <v>N/A</v>
      </c>
      <c r="L257" s="70" t="s">
        <v>28</v>
      </c>
      <c r="M257" s="70" t="str">
        <f t="shared" si="115"/>
        <v>N/A</v>
      </c>
      <c r="N257" s="70" t="s">
        <v>28</v>
      </c>
      <c r="O257" s="70" t="str">
        <f t="shared" si="116"/>
        <v>N/A</v>
      </c>
      <c r="P257" s="70" t="s">
        <v>28</v>
      </c>
      <c r="Q257" s="70" t="str">
        <f t="shared" si="117"/>
        <v>25540516</v>
      </c>
      <c r="R257" s="70" t="s">
        <v>2921</v>
      </c>
      <c r="S257" s="70" t="s">
        <v>28</v>
      </c>
      <c r="T257" s="70" t="s">
        <v>4117</v>
      </c>
      <c r="U257" s="70" t="str">
        <f t="shared" si="118"/>
        <v>392</v>
      </c>
      <c r="V257" s="125" t="s">
        <v>37</v>
      </c>
      <c r="W257" s="70" t="str">
        <f t="shared" si="119"/>
        <v>Asia</v>
      </c>
      <c r="X257" s="87" t="s">
        <v>28</v>
      </c>
      <c r="Y257" s="70" t="s">
        <v>28</v>
      </c>
      <c r="Z257" s="70" t="s">
        <v>28</v>
      </c>
      <c r="AA257" s="70" t="s">
        <v>24</v>
      </c>
      <c r="AB257" s="86" t="s">
        <v>5566</v>
      </c>
      <c r="AC257" s="70" t="s">
        <v>28</v>
      </c>
      <c r="AD257" s="88">
        <v>41505</v>
      </c>
      <c r="AE257" s="89" t="s">
        <v>3844</v>
      </c>
      <c r="AF257" s="88">
        <v>41518</v>
      </c>
      <c r="AG257" s="89" t="s">
        <v>3844</v>
      </c>
      <c r="AH257" s="70" t="s">
        <v>28</v>
      </c>
      <c r="AI257" s="79" t="s">
        <v>5275</v>
      </c>
      <c r="AJ257" s="89" t="s">
        <v>4775</v>
      </c>
      <c r="AK257" s="89" t="s">
        <v>28</v>
      </c>
      <c r="AL257" s="89" t="s">
        <v>28</v>
      </c>
      <c r="AM257" s="89" t="s">
        <v>28</v>
      </c>
      <c r="AN257" s="89" t="s">
        <v>28</v>
      </c>
      <c r="AO257" s="70" t="s">
        <v>28</v>
      </c>
    </row>
    <row r="258" spans="1:41" s="90" customFormat="1" ht="42" x14ac:dyDescent="0.25">
      <c r="A258" s="64">
        <v>257</v>
      </c>
      <c r="B258" s="70" t="s">
        <v>5567</v>
      </c>
      <c r="C258" s="70" t="s">
        <v>5430</v>
      </c>
      <c r="D258" s="86" t="s">
        <v>5568</v>
      </c>
      <c r="E258" s="86" t="s">
        <v>28</v>
      </c>
      <c r="F258" s="86" t="s">
        <v>5569</v>
      </c>
      <c r="G258" s="70" t="s">
        <v>3721</v>
      </c>
      <c r="H258" s="70" t="s">
        <v>4749</v>
      </c>
      <c r="I258" s="70">
        <f t="shared" si="113"/>
        <v>10000000</v>
      </c>
      <c r="J258" s="70" t="s">
        <v>69</v>
      </c>
      <c r="K258" s="70" t="str">
        <f t="shared" si="114"/>
        <v>N/A</v>
      </c>
      <c r="L258" s="70" t="s">
        <v>28</v>
      </c>
      <c r="M258" s="70" t="str">
        <f t="shared" si="115"/>
        <v>N/A</v>
      </c>
      <c r="N258" s="70" t="s">
        <v>28</v>
      </c>
      <c r="O258" s="70" t="str">
        <f t="shared" si="116"/>
        <v>N/A</v>
      </c>
      <c r="P258" s="70" t="s">
        <v>28</v>
      </c>
      <c r="Q258" s="70" t="str">
        <f t="shared" si="117"/>
        <v>25540516</v>
      </c>
      <c r="R258" s="70" t="s">
        <v>2921</v>
      </c>
      <c r="S258" s="70" t="s">
        <v>28</v>
      </c>
      <c r="T258" s="70" t="s">
        <v>4117</v>
      </c>
      <c r="U258" s="70" t="str">
        <f t="shared" si="118"/>
        <v>392</v>
      </c>
      <c r="V258" s="125" t="s">
        <v>37</v>
      </c>
      <c r="W258" s="70" t="str">
        <f t="shared" si="119"/>
        <v>Asia</v>
      </c>
      <c r="X258" s="87" t="s">
        <v>28</v>
      </c>
      <c r="Y258" s="70" t="s">
        <v>28</v>
      </c>
      <c r="Z258" s="70" t="s">
        <v>28</v>
      </c>
      <c r="AA258" s="70" t="s">
        <v>24</v>
      </c>
      <c r="AB258" s="86" t="s">
        <v>5570</v>
      </c>
      <c r="AC258" s="70" t="s">
        <v>28</v>
      </c>
      <c r="AD258" s="88">
        <v>41505</v>
      </c>
      <c r="AE258" s="89" t="s">
        <v>3844</v>
      </c>
      <c r="AF258" s="88">
        <v>41518</v>
      </c>
      <c r="AG258" s="89" t="s">
        <v>3844</v>
      </c>
      <c r="AH258" s="70" t="s">
        <v>28</v>
      </c>
      <c r="AI258" s="79" t="s">
        <v>5275</v>
      </c>
      <c r="AJ258" s="89" t="s">
        <v>4775</v>
      </c>
      <c r="AK258" s="89" t="s">
        <v>28</v>
      </c>
      <c r="AL258" s="89" t="s">
        <v>28</v>
      </c>
      <c r="AM258" s="89" t="s">
        <v>28</v>
      </c>
      <c r="AN258" s="89" t="s">
        <v>28</v>
      </c>
      <c r="AO258" s="70" t="s">
        <v>28</v>
      </c>
    </row>
    <row r="259" spans="1:41" s="90" customFormat="1" ht="42" x14ac:dyDescent="0.25">
      <c r="A259" s="64">
        <v>258</v>
      </c>
      <c r="B259" s="70">
        <v>56540540031</v>
      </c>
      <c r="C259" s="70" t="s">
        <v>5437</v>
      </c>
      <c r="D259" s="86" t="s">
        <v>5571</v>
      </c>
      <c r="E259" s="86" t="s">
        <v>28</v>
      </c>
      <c r="F259" s="86" t="s">
        <v>5572</v>
      </c>
      <c r="G259" s="70" t="s">
        <v>3721</v>
      </c>
      <c r="H259" s="70" t="s">
        <v>4749</v>
      </c>
      <c r="I259" s="70">
        <f t="shared" si="113"/>
        <v>10000000</v>
      </c>
      <c r="J259" s="70" t="s">
        <v>69</v>
      </c>
      <c r="K259" s="70" t="str">
        <f t="shared" si="114"/>
        <v>N/A</v>
      </c>
      <c r="L259" s="70" t="s">
        <v>28</v>
      </c>
      <c r="M259" s="70" t="str">
        <f t="shared" si="115"/>
        <v>N/A</v>
      </c>
      <c r="N259" s="70" t="s">
        <v>28</v>
      </c>
      <c r="O259" s="70" t="str">
        <f t="shared" si="116"/>
        <v>N/A</v>
      </c>
      <c r="P259" s="70" t="s">
        <v>28</v>
      </c>
      <c r="Q259" s="70" t="str">
        <f t="shared" si="117"/>
        <v>25540516</v>
      </c>
      <c r="R259" s="70" t="s">
        <v>2921</v>
      </c>
      <c r="S259" s="70" t="s">
        <v>28</v>
      </c>
      <c r="T259" s="70" t="s">
        <v>4117</v>
      </c>
      <c r="U259" s="70" t="str">
        <f t="shared" si="118"/>
        <v>392</v>
      </c>
      <c r="V259" s="125" t="s">
        <v>37</v>
      </c>
      <c r="W259" s="70" t="str">
        <f t="shared" si="119"/>
        <v>Asia</v>
      </c>
      <c r="X259" s="87" t="s">
        <v>28</v>
      </c>
      <c r="Y259" s="70" t="s">
        <v>28</v>
      </c>
      <c r="Z259" s="70" t="s">
        <v>28</v>
      </c>
      <c r="AA259" s="70" t="s">
        <v>24</v>
      </c>
      <c r="AB259" s="86" t="s">
        <v>5573</v>
      </c>
      <c r="AC259" s="70" t="s">
        <v>28</v>
      </c>
      <c r="AD259" s="88">
        <v>41505</v>
      </c>
      <c r="AE259" s="89" t="s">
        <v>3844</v>
      </c>
      <c r="AF259" s="88">
        <v>41518</v>
      </c>
      <c r="AG259" s="89" t="s">
        <v>3844</v>
      </c>
      <c r="AH259" s="70" t="s">
        <v>28</v>
      </c>
      <c r="AI259" s="79" t="s">
        <v>5275</v>
      </c>
      <c r="AJ259" s="89" t="s">
        <v>4775</v>
      </c>
      <c r="AK259" s="89" t="s">
        <v>28</v>
      </c>
      <c r="AL259" s="89" t="s">
        <v>28</v>
      </c>
      <c r="AM259" s="89" t="s">
        <v>28</v>
      </c>
      <c r="AN259" s="89" t="s">
        <v>28</v>
      </c>
      <c r="AO259" s="70" t="s">
        <v>28</v>
      </c>
    </row>
    <row r="260" spans="1:41" s="90" customFormat="1" ht="42" x14ac:dyDescent="0.25">
      <c r="A260" s="64">
        <v>259</v>
      </c>
      <c r="B260" s="70" t="s">
        <v>5574</v>
      </c>
      <c r="C260" s="70" t="s">
        <v>5430</v>
      </c>
      <c r="D260" s="86" t="s">
        <v>5575</v>
      </c>
      <c r="E260" s="86" t="s">
        <v>28</v>
      </c>
      <c r="F260" s="86" t="s">
        <v>5576</v>
      </c>
      <c r="G260" s="70" t="s">
        <v>3721</v>
      </c>
      <c r="H260" s="70" t="s">
        <v>4749</v>
      </c>
      <c r="I260" s="70">
        <f t="shared" si="113"/>
        <v>10000000</v>
      </c>
      <c r="J260" s="70" t="s">
        <v>69</v>
      </c>
      <c r="K260" s="70" t="str">
        <f t="shared" si="114"/>
        <v>N/A</v>
      </c>
      <c r="L260" s="70" t="s">
        <v>28</v>
      </c>
      <c r="M260" s="70" t="str">
        <f t="shared" si="115"/>
        <v>N/A</v>
      </c>
      <c r="N260" s="70" t="s">
        <v>28</v>
      </c>
      <c r="O260" s="70" t="str">
        <f t="shared" si="116"/>
        <v>N/A</v>
      </c>
      <c r="P260" s="70" t="s">
        <v>28</v>
      </c>
      <c r="Q260" s="70" t="str">
        <f t="shared" si="117"/>
        <v>25540516</v>
      </c>
      <c r="R260" s="70" t="s">
        <v>2921</v>
      </c>
      <c r="S260" s="70" t="s">
        <v>28</v>
      </c>
      <c r="T260" s="70" t="s">
        <v>3911</v>
      </c>
      <c r="U260" s="70" t="str">
        <f t="shared" si="118"/>
        <v>392</v>
      </c>
      <c r="V260" s="125" t="s">
        <v>37</v>
      </c>
      <c r="W260" s="70" t="str">
        <f t="shared" si="119"/>
        <v>Asia</v>
      </c>
      <c r="X260" s="87" t="s">
        <v>28</v>
      </c>
      <c r="Y260" s="70" t="s">
        <v>28</v>
      </c>
      <c r="Z260" s="70" t="s">
        <v>28</v>
      </c>
      <c r="AA260" s="70" t="s">
        <v>24</v>
      </c>
      <c r="AB260" s="86" t="s">
        <v>4102</v>
      </c>
      <c r="AC260" s="70" t="s">
        <v>28</v>
      </c>
      <c r="AD260" s="88">
        <v>41505</v>
      </c>
      <c r="AE260" s="89" t="s">
        <v>3844</v>
      </c>
      <c r="AF260" s="88">
        <v>41518</v>
      </c>
      <c r="AG260" s="89" t="s">
        <v>3844</v>
      </c>
      <c r="AH260" s="70" t="s">
        <v>28</v>
      </c>
      <c r="AI260" s="79" t="s">
        <v>5275</v>
      </c>
      <c r="AJ260" s="89" t="s">
        <v>4775</v>
      </c>
      <c r="AK260" s="89" t="s">
        <v>28</v>
      </c>
      <c r="AL260" s="89" t="s">
        <v>28</v>
      </c>
      <c r="AM260" s="89" t="s">
        <v>28</v>
      </c>
      <c r="AN260" s="89" t="s">
        <v>28</v>
      </c>
      <c r="AO260" s="70" t="s">
        <v>28</v>
      </c>
    </row>
    <row r="261" spans="1:41" s="90" customFormat="1" ht="42" x14ac:dyDescent="0.25">
      <c r="A261" s="64">
        <v>260</v>
      </c>
      <c r="B261" s="70">
        <v>56540540033</v>
      </c>
      <c r="C261" s="70" t="s">
        <v>5430</v>
      </c>
      <c r="D261" s="86" t="s">
        <v>5577</v>
      </c>
      <c r="E261" s="86" t="s">
        <v>28</v>
      </c>
      <c r="F261" s="86" t="s">
        <v>5578</v>
      </c>
      <c r="G261" s="70" t="s">
        <v>3721</v>
      </c>
      <c r="H261" s="70" t="s">
        <v>4749</v>
      </c>
      <c r="I261" s="70">
        <f t="shared" si="113"/>
        <v>10000000</v>
      </c>
      <c r="J261" s="70" t="s">
        <v>69</v>
      </c>
      <c r="K261" s="70" t="str">
        <f t="shared" si="114"/>
        <v>N/A</v>
      </c>
      <c r="L261" s="70" t="s">
        <v>28</v>
      </c>
      <c r="M261" s="70" t="str">
        <f t="shared" si="115"/>
        <v>N/A</v>
      </c>
      <c r="N261" s="70" t="s">
        <v>28</v>
      </c>
      <c r="O261" s="70" t="str">
        <f t="shared" si="116"/>
        <v>N/A</v>
      </c>
      <c r="P261" s="70" t="s">
        <v>28</v>
      </c>
      <c r="Q261" s="70" t="str">
        <f t="shared" si="117"/>
        <v>25540516</v>
      </c>
      <c r="R261" s="70" t="s">
        <v>2921</v>
      </c>
      <c r="S261" s="70" t="s">
        <v>28</v>
      </c>
      <c r="T261" s="70" t="s">
        <v>3911</v>
      </c>
      <c r="U261" s="70" t="str">
        <f t="shared" si="118"/>
        <v>392</v>
      </c>
      <c r="V261" s="125" t="s">
        <v>37</v>
      </c>
      <c r="W261" s="70" t="str">
        <f t="shared" si="119"/>
        <v>Asia</v>
      </c>
      <c r="X261" s="87" t="s">
        <v>28</v>
      </c>
      <c r="Y261" s="70" t="s">
        <v>28</v>
      </c>
      <c r="Z261" s="70" t="s">
        <v>28</v>
      </c>
      <c r="AA261" s="70" t="s">
        <v>24</v>
      </c>
      <c r="AB261" s="86" t="s">
        <v>5579</v>
      </c>
      <c r="AC261" s="70" t="s">
        <v>28</v>
      </c>
      <c r="AD261" s="88">
        <v>41505</v>
      </c>
      <c r="AE261" s="89" t="s">
        <v>3844</v>
      </c>
      <c r="AF261" s="88">
        <v>41518</v>
      </c>
      <c r="AG261" s="89" t="s">
        <v>3844</v>
      </c>
      <c r="AH261" s="70" t="s">
        <v>28</v>
      </c>
      <c r="AI261" s="79" t="s">
        <v>5275</v>
      </c>
      <c r="AJ261" s="89" t="s">
        <v>4775</v>
      </c>
      <c r="AK261" s="89" t="s">
        <v>28</v>
      </c>
      <c r="AL261" s="89" t="s">
        <v>28</v>
      </c>
      <c r="AM261" s="89" t="s">
        <v>28</v>
      </c>
      <c r="AN261" s="89" t="s">
        <v>28</v>
      </c>
      <c r="AO261" s="70" t="s">
        <v>28</v>
      </c>
    </row>
    <row r="262" spans="1:41" s="90" customFormat="1" ht="42" x14ac:dyDescent="0.25">
      <c r="A262" s="64">
        <v>261</v>
      </c>
      <c r="B262" s="70">
        <v>56540540034</v>
      </c>
      <c r="C262" s="70" t="s">
        <v>5437</v>
      </c>
      <c r="D262" s="86" t="s">
        <v>5580</v>
      </c>
      <c r="E262" s="86" t="s">
        <v>28</v>
      </c>
      <c r="F262" s="86" t="s">
        <v>5581</v>
      </c>
      <c r="G262" s="70" t="s">
        <v>3721</v>
      </c>
      <c r="H262" s="70" t="s">
        <v>4749</v>
      </c>
      <c r="I262" s="70">
        <f t="shared" si="113"/>
        <v>10000000</v>
      </c>
      <c r="J262" s="70" t="s">
        <v>69</v>
      </c>
      <c r="K262" s="70" t="str">
        <f t="shared" si="114"/>
        <v>N/A</v>
      </c>
      <c r="L262" s="70" t="s">
        <v>28</v>
      </c>
      <c r="M262" s="70" t="str">
        <f t="shared" si="115"/>
        <v>N/A</v>
      </c>
      <c r="N262" s="70" t="s">
        <v>28</v>
      </c>
      <c r="O262" s="70" t="str">
        <f t="shared" si="116"/>
        <v>N/A</v>
      </c>
      <c r="P262" s="70" t="s">
        <v>28</v>
      </c>
      <c r="Q262" s="70" t="str">
        <f t="shared" si="117"/>
        <v>25540516</v>
      </c>
      <c r="R262" s="70" t="s">
        <v>2921</v>
      </c>
      <c r="S262" s="70" t="s">
        <v>28</v>
      </c>
      <c r="T262" s="70" t="s">
        <v>5582</v>
      </c>
      <c r="U262" s="70" t="str">
        <f t="shared" si="118"/>
        <v>392</v>
      </c>
      <c r="V262" s="125" t="s">
        <v>37</v>
      </c>
      <c r="W262" s="70" t="str">
        <f t="shared" si="119"/>
        <v>Asia</v>
      </c>
      <c r="X262" s="87" t="s">
        <v>28</v>
      </c>
      <c r="Y262" s="70" t="s">
        <v>28</v>
      </c>
      <c r="Z262" s="70" t="s">
        <v>28</v>
      </c>
      <c r="AA262" s="70" t="s">
        <v>24</v>
      </c>
      <c r="AB262" s="86" t="s">
        <v>5583</v>
      </c>
      <c r="AC262" s="70" t="s">
        <v>28</v>
      </c>
      <c r="AD262" s="88">
        <v>41505</v>
      </c>
      <c r="AE262" s="89" t="s">
        <v>3844</v>
      </c>
      <c r="AF262" s="88">
        <v>41518</v>
      </c>
      <c r="AG262" s="89" t="s">
        <v>3844</v>
      </c>
      <c r="AH262" s="70" t="s">
        <v>28</v>
      </c>
      <c r="AI262" s="79" t="s">
        <v>5275</v>
      </c>
      <c r="AJ262" s="89" t="s">
        <v>4775</v>
      </c>
      <c r="AK262" s="89" t="s">
        <v>28</v>
      </c>
      <c r="AL262" s="89" t="s">
        <v>28</v>
      </c>
      <c r="AM262" s="89" t="s">
        <v>28</v>
      </c>
      <c r="AN262" s="89" t="s">
        <v>28</v>
      </c>
      <c r="AO262" s="70" t="s">
        <v>28</v>
      </c>
    </row>
    <row r="263" spans="1:41" s="90" customFormat="1" ht="42" x14ac:dyDescent="0.25">
      <c r="A263" s="64">
        <v>262</v>
      </c>
      <c r="B263" s="70" t="s">
        <v>5584</v>
      </c>
      <c r="C263" s="70" t="s">
        <v>5430</v>
      </c>
      <c r="D263" s="86" t="s">
        <v>5585</v>
      </c>
      <c r="E263" s="86" t="s">
        <v>28</v>
      </c>
      <c r="F263" s="86" t="s">
        <v>5586</v>
      </c>
      <c r="G263" s="70" t="s">
        <v>3721</v>
      </c>
      <c r="H263" s="70" t="s">
        <v>4749</v>
      </c>
      <c r="I263" s="70">
        <f t="shared" si="113"/>
        <v>10000000</v>
      </c>
      <c r="J263" s="70" t="s">
        <v>69</v>
      </c>
      <c r="K263" s="70" t="str">
        <f t="shared" si="114"/>
        <v>N/A</v>
      </c>
      <c r="L263" s="70" t="s">
        <v>28</v>
      </c>
      <c r="M263" s="70" t="str">
        <f t="shared" si="115"/>
        <v>N/A</v>
      </c>
      <c r="N263" s="70" t="s">
        <v>28</v>
      </c>
      <c r="O263" s="70" t="str">
        <f t="shared" si="116"/>
        <v>N/A</v>
      </c>
      <c r="P263" s="70" t="s">
        <v>28</v>
      </c>
      <c r="Q263" s="70" t="str">
        <f t="shared" si="117"/>
        <v>25540516</v>
      </c>
      <c r="R263" s="70" t="s">
        <v>2921</v>
      </c>
      <c r="S263" s="70" t="s">
        <v>28</v>
      </c>
      <c r="T263" s="70" t="s">
        <v>5582</v>
      </c>
      <c r="U263" s="70" t="str">
        <f t="shared" si="118"/>
        <v>392</v>
      </c>
      <c r="V263" s="125" t="s">
        <v>37</v>
      </c>
      <c r="W263" s="70" t="str">
        <f t="shared" si="119"/>
        <v>Asia</v>
      </c>
      <c r="X263" s="87" t="s">
        <v>28</v>
      </c>
      <c r="Y263" s="70" t="s">
        <v>28</v>
      </c>
      <c r="Z263" s="70" t="s">
        <v>28</v>
      </c>
      <c r="AA263" s="70" t="s">
        <v>24</v>
      </c>
      <c r="AB263" s="86" t="s">
        <v>5587</v>
      </c>
      <c r="AC263" s="70" t="s">
        <v>28</v>
      </c>
      <c r="AD263" s="88">
        <v>41505</v>
      </c>
      <c r="AE263" s="89" t="s">
        <v>3844</v>
      </c>
      <c r="AF263" s="88">
        <v>41518</v>
      </c>
      <c r="AG263" s="89" t="s">
        <v>3844</v>
      </c>
      <c r="AH263" s="70" t="s">
        <v>28</v>
      </c>
      <c r="AI263" s="79" t="s">
        <v>5275</v>
      </c>
      <c r="AJ263" s="89" t="s">
        <v>4775</v>
      </c>
      <c r="AK263" s="89" t="s">
        <v>28</v>
      </c>
      <c r="AL263" s="89" t="s">
        <v>28</v>
      </c>
      <c r="AM263" s="89" t="s">
        <v>28</v>
      </c>
      <c r="AN263" s="89" t="s">
        <v>28</v>
      </c>
      <c r="AO263" s="70" t="s">
        <v>28</v>
      </c>
    </row>
    <row r="264" spans="1:41" s="90" customFormat="1" ht="42" x14ac:dyDescent="0.25">
      <c r="A264" s="64">
        <v>263</v>
      </c>
      <c r="B264" s="70">
        <v>56540540036</v>
      </c>
      <c r="C264" s="70" t="s">
        <v>5430</v>
      </c>
      <c r="D264" s="86" t="s">
        <v>5588</v>
      </c>
      <c r="E264" s="86" t="s">
        <v>28</v>
      </c>
      <c r="F264" s="86" t="s">
        <v>5589</v>
      </c>
      <c r="G264" s="70" t="s">
        <v>3721</v>
      </c>
      <c r="H264" s="70" t="s">
        <v>4749</v>
      </c>
      <c r="I264" s="70">
        <f t="shared" si="113"/>
        <v>10000000</v>
      </c>
      <c r="J264" s="70" t="s">
        <v>69</v>
      </c>
      <c r="K264" s="70" t="str">
        <f t="shared" si="114"/>
        <v>N/A</v>
      </c>
      <c r="L264" s="70" t="s">
        <v>28</v>
      </c>
      <c r="M264" s="70" t="str">
        <f t="shared" si="115"/>
        <v>N/A</v>
      </c>
      <c r="N264" s="70" t="s">
        <v>28</v>
      </c>
      <c r="O264" s="70" t="str">
        <f t="shared" si="116"/>
        <v>N/A</v>
      </c>
      <c r="P264" s="70" t="s">
        <v>28</v>
      </c>
      <c r="Q264" s="70" t="str">
        <f t="shared" si="117"/>
        <v>25540516</v>
      </c>
      <c r="R264" s="70" t="s">
        <v>2921</v>
      </c>
      <c r="S264" s="70" t="s">
        <v>28</v>
      </c>
      <c r="T264" s="70" t="s">
        <v>5582</v>
      </c>
      <c r="U264" s="70" t="str">
        <f t="shared" si="118"/>
        <v>392</v>
      </c>
      <c r="V264" s="125" t="s">
        <v>37</v>
      </c>
      <c r="W264" s="70" t="str">
        <f t="shared" si="119"/>
        <v>Asia</v>
      </c>
      <c r="X264" s="87" t="s">
        <v>28</v>
      </c>
      <c r="Y264" s="70" t="s">
        <v>28</v>
      </c>
      <c r="Z264" s="70" t="s">
        <v>28</v>
      </c>
      <c r="AA264" s="70" t="s">
        <v>24</v>
      </c>
      <c r="AB264" s="86" t="s">
        <v>5590</v>
      </c>
      <c r="AC264" s="70" t="s">
        <v>28</v>
      </c>
      <c r="AD264" s="88">
        <v>41505</v>
      </c>
      <c r="AE264" s="89" t="s">
        <v>3844</v>
      </c>
      <c r="AF264" s="88">
        <v>41518</v>
      </c>
      <c r="AG264" s="89" t="s">
        <v>3844</v>
      </c>
      <c r="AH264" s="70" t="s">
        <v>28</v>
      </c>
      <c r="AI264" s="79" t="s">
        <v>5275</v>
      </c>
      <c r="AJ264" s="89" t="s">
        <v>4775</v>
      </c>
      <c r="AK264" s="89" t="s">
        <v>28</v>
      </c>
      <c r="AL264" s="89" t="s">
        <v>28</v>
      </c>
      <c r="AM264" s="89" t="s">
        <v>28</v>
      </c>
      <c r="AN264" s="89" t="s">
        <v>28</v>
      </c>
      <c r="AO264" s="70" t="s">
        <v>28</v>
      </c>
    </row>
    <row r="265" spans="1:41" s="90" customFormat="1" ht="42" x14ac:dyDescent="0.25">
      <c r="A265" s="64">
        <v>264</v>
      </c>
      <c r="B265" s="70">
        <v>56540540037</v>
      </c>
      <c r="C265" s="70" t="s">
        <v>5430</v>
      </c>
      <c r="D265" s="86" t="s">
        <v>5591</v>
      </c>
      <c r="E265" s="86" t="s">
        <v>28</v>
      </c>
      <c r="F265" s="86" t="s">
        <v>5592</v>
      </c>
      <c r="G265" s="70" t="s">
        <v>3721</v>
      </c>
      <c r="H265" s="70" t="s">
        <v>4749</v>
      </c>
      <c r="I265" s="70">
        <f t="shared" si="113"/>
        <v>10000000</v>
      </c>
      <c r="J265" s="70" t="s">
        <v>69</v>
      </c>
      <c r="K265" s="70" t="str">
        <f t="shared" si="114"/>
        <v>N/A</v>
      </c>
      <c r="L265" s="70" t="s">
        <v>28</v>
      </c>
      <c r="M265" s="70" t="str">
        <f t="shared" si="115"/>
        <v>N/A</v>
      </c>
      <c r="N265" s="70" t="s">
        <v>28</v>
      </c>
      <c r="O265" s="70" t="str">
        <f t="shared" si="116"/>
        <v>N/A</v>
      </c>
      <c r="P265" s="70" t="s">
        <v>28</v>
      </c>
      <c r="Q265" s="70" t="str">
        <f t="shared" si="117"/>
        <v>25540516</v>
      </c>
      <c r="R265" s="70" t="s">
        <v>2921</v>
      </c>
      <c r="S265" s="70" t="s">
        <v>28</v>
      </c>
      <c r="T265" s="70" t="s">
        <v>5593</v>
      </c>
      <c r="U265" s="70" t="str">
        <f t="shared" si="118"/>
        <v>392</v>
      </c>
      <c r="V265" s="125" t="s">
        <v>37</v>
      </c>
      <c r="W265" s="70" t="str">
        <f t="shared" si="119"/>
        <v>Asia</v>
      </c>
      <c r="X265" s="87" t="s">
        <v>28</v>
      </c>
      <c r="Y265" s="70" t="s">
        <v>28</v>
      </c>
      <c r="Z265" s="70" t="s">
        <v>28</v>
      </c>
      <c r="AA265" s="70" t="s">
        <v>24</v>
      </c>
      <c r="AB265" s="86" t="s">
        <v>5594</v>
      </c>
      <c r="AC265" s="70" t="s">
        <v>28</v>
      </c>
      <c r="AD265" s="88">
        <v>41505</v>
      </c>
      <c r="AE265" s="89" t="s">
        <v>3844</v>
      </c>
      <c r="AF265" s="88">
        <v>41518</v>
      </c>
      <c r="AG265" s="89" t="s">
        <v>3844</v>
      </c>
      <c r="AH265" s="70" t="s">
        <v>28</v>
      </c>
      <c r="AI265" s="79" t="s">
        <v>5275</v>
      </c>
      <c r="AJ265" s="89" t="s">
        <v>4775</v>
      </c>
      <c r="AK265" s="89" t="s">
        <v>28</v>
      </c>
      <c r="AL265" s="89" t="s">
        <v>28</v>
      </c>
      <c r="AM265" s="89" t="s">
        <v>28</v>
      </c>
      <c r="AN265" s="89" t="s">
        <v>28</v>
      </c>
      <c r="AO265" s="70" t="s">
        <v>28</v>
      </c>
    </row>
    <row r="266" spans="1:41" s="90" customFormat="1" ht="42" x14ac:dyDescent="0.25">
      <c r="A266" s="64">
        <v>265</v>
      </c>
      <c r="B266" s="70">
        <v>56540540038</v>
      </c>
      <c r="C266" s="70" t="s">
        <v>5430</v>
      </c>
      <c r="D266" s="86" t="s">
        <v>5595</v>
      </c>
      <c r="E266" s="86" t="s">
        <v>28</v>
      </c>
      <c r="F266" s="86" t="s">
        <v>5596</v>
      </c>
      <c r="G266" s="70" t="s">
        <v>3721</v>
      </c>
      <c r="H266" s="70" t="s">
        <v>4749</v>
      </c>
      <c r="I266" s="70">
        <f t="shared" si="113"/>
        <v>10000000</v>
      </c>
      <c r="J266" s="70" t="s">
        <v>69</v>
      </c>
      <c r="K266" s="70" t="str">
        <f t="shared" si="114"/>
        <v>N/A</v>
      </c>
      <c r="L266" s="70" t="s">
        <v>28</v>
      </c>
      <c r="M266" s="70" t="str">
        <f t="shared" si="115"/>
        <v>N/A</v>
      </c>
      <c r="N266" s="70" t="s">
        <v>28</v>
      </c>
      <c r="O266" s="70" t="str">
        <f t="shared" si="116"/>
        <v>N/A</v>
      </c>
      <c r="P266" s="70" t="s">
        <v>28</v>
      </c>
      <c r="Q266" s="70" t="str">
        <f t="shared" si="117"/>
        <v>25540516</v>
      </c>
      <c r="R266" s="70" t="s">
        <v>2921</v>
      </c>
      <c r="S266" s="70" t="s">
        <v>28</v>
      </c>
      <c r="T266" s="70" t="s">
        <v>5593</v>
      </c>
      <c r="U266" s="70" t="str">
        <f t="shared" si="118"/>
        <v>392</v>
      </c>
      <c r="V266" s="125" t="s">
        <v>37</v>
      </c>
      <c r="W266" s="70" t="str">
        <f t="shared" si="119"/>
        <v>Asia</v>
      </c>
      <c r="X266" s="87" t="s">
        <v>28</v>
      </c>
      <c r="Y266" s="70" t="s">
        <v>28</v>
      </c>
      <c r="Z266" s="70" t="s">
        <v>28</v>
      </c>
      <c r="AA266" s="70" t="s">
        <v>2338</v>
      </c>
      <c r="AB266" s="86" t="s">
        <v>5597</v>
      </c>
      <c r="AC266" s="70" t="s">
        <v>28</v>
      </c>
      <c r="AD266" s="88">
        <v>41505</v>
      </c>
      <c r="AE266" s="89" t="s">
        <v>3844</v>
      </c>
      <c r="AF266" s="88">
        <v>41518</v>
      </c>
      <c r="AG266" s="89" t="s">
        <v>3844</v>
      </c>
      <c r="AH266" s="70" t="s">
        <v>28</v>
      </c>
      <c r="AI266" s="79" t="s">
        <v>5275</v>
      </c>
      <c r="AJ266" s="89" t="s">
        <v>4775</v>
      </c>
      <c r="AK266" s="89" t="s">
        <v>28</v>
      </c>
      <c r="AL266" s="89" t="s">
        <v>28</v>
      </c>
      <c r="AM266" s="89" t="s">
        <v>28</v>
      </c>
      <c r="AN266" s="89" t="s">
        <v>28</v>
      </c>
      <c r="AO266" s="70" t="s">
        <v>28</v>
      </c>
    </row>
    <row r="267" spans="1:41" s="90" customFormat="1" ht="42" x14ac:dyDescent="0.25">
      <c r="A267" s="64">
        <v>266</v>
      </c>
      <c r="B267" s="70" t="s">
        <v>5598</v>
      </c>
      <c r="C267" s="70" t="s">
        <v>5437</v>
      </c>
      <c r="D267" s="86" t="s">
        <v>5599</v>
      </c>
      <c r="E267" s="86" t="s">
        <v>28</v>
      </c>
      <c r="F267" s="86" t="s">
        <v>5600</v>
      </c>
      <c r="G267" s="70" t="s">
        <v>3721</v>
      </c>
      <c r="H267" s="70" t="s">
        <v>4749</v>
      </c>
      <c r="I267" s="70">
        <f t="shared" si="113"/>
        <v>10000000</v>
      </c>
      <c r="J267" s="70" t="s">
        <v>69</v>
      </c>
      <c r="K267" s="70" t="str">
        <f t="shared" si="114"/>
        <v>N/A</v>
      </c>
      <c r="L267" s="70" t="s">
        <v>28</v>
      </c>
      <c r="M267" s="70" t="str">
        <f t="shared" si="115"/>
        <v>N/A</v>
      </c>
      <c r="N267" s="70" t="s">
        <v>28</v>
      </c>
      <c r="O267" s="70" t="str">
        <f t="shared" si="116"/>
        <v>N/A</v>
      </c>
      <c r="P267" s="70" t="s">
        <v>28</v>
      </c>
      <c r="Q267" s="70" t="str">
        <f t="shared" si="117"/>
        <v>25540516</v>
      </c>
      <c r="R267" s="70" t="s">
        <v>2921</v>
      </c>
      <c r="S267" s="70" t="s">
        <v>28</v>
      </c>
      <c r="T267" s="70" t="s">
        <v>5601</v>
      </c>
      <c r="U267" s="70" t="str">
        <f t="shared" si="118"/>
        <v>392</v>
      </c>
      <c r="V267" s="125" t="s">
        <v>37</v>
      </c>
      <c r="W267" s="70" t="str">
        <f t="shared" si="119"/>
        <v>Asia</v>
      </c>
      <c r="X267" s="87" t="s">
        <v>28</v>
      </c>
      <c r="Y267" s="70" t="s">
        <v>28</v>
      </c>
      <c r="Z267" s="70" t="s">
        <v>28</v>
      </c>
      <c r="AA267" s="70" t="s">
        <v>24</v>
      </c>
      <c r="AB267" s="86" t="s">
        <v>5602</v>
      </c>
      <c r="AC267" s="70" t="s">
        <v>28</v>
      </c>
      <c r="AD267" s="88">
        <v>41505</v>
      </c>
      <c r="AE267" s="89" t="s">
        <v>3844</v>
      </c>
      <c r="AF267" s="88">
        <v>41518</v>
      </c>
      <c r="AG267" s="89" t="s">
        <v>3844</v>
      </c>
      <c r="AH267" s="70" t="s">
        <v>28</v>
      </c>
      <c r="AI267" s="79" t="s">
        <v>5275</v>
      </c>
      <c r="AJ267" s="89" t="s">
        <v>4775</v>
      </c>
      <c r="AK267" s="89" t="s">
        <v>28</v>
      </c>
      <c r="AL267" s="89" t="s">
        <v>28</v>
      </c>
      <c r="AM267" s="89" t="s">
        <v>28</v>
      </c>
      <c r="AN267" s="89" t="s">
        <v>28</v>
      </c>
      <c r="AO267" s="70" t="s">
        <v>28</v>
      </c>
    </row>
    <row r="268" spans="1:41" s="90" customFormat="1" ht="42" x14ac:dyDescent="0.25">
      <c r="A268" s="64">
        <v>267</v>
      </c>
      <c r="B268" s="70">
        <v>56540540041</v>
      </c>
      <c r="C268" s="70" t="s">
        <v>5430</v>
      </c>
      <c r="D268" s="86" t="s">
        <v>5603</v>
      </c>
      <c r="E268" s="86" t="s">
        <v>28</v>
      </c>
      <c r="F268" s="86" t="s">
        <v>5604</v>
      </c>
      <c r="G268" s="70" t="s">
        <v>3721</v>
      </c>
      <c r="H268" s="70" t="s">
        <v>4749</v>
      </c>
      <c r="I268" s="70">
        <f t="shared" si="113"/>
        <v>10000000</v>
      </c>
      <c r="J268" s="70" t="s">
        <v>69</v>
      </c>
      <c r="K268" s="70" t="str">
        <f t="shared" si="114"/>
        <v>N/A</v>
      </c>
      <c r="L268" s="70" t="s">
        <v>28</v>
      </c>
      <c r="M268" s="70" t="str">
        <f t="shared" si="115"/>
        <v>N/A</v>
      </c>
      <c r="N268" s="70" t="s">
        <v>28</v>
      </c>
      <c r="O268" s="70" t="str">
        <f t="shared" si="116"/>
        <v>N/A</v>
      </c>
      <c r="P268" s="70" t="s">
        <v>28</v>
      </c>
      <c r="Q268" s="70" t="str">
        <f t="shared" si="117"/>
        <v>25540516</v>
      </c>
      <c r="R268" s="70" t="s">
        <v>2921</v>
      </c>
      <c r="S268" s="70" t="s">
        <v>28</v>
      </c>
      <c r="T268" s="70" t="s">
        <v>5601</v>
      </c>
      <c r="U268" s="70" t="str">
        <f t="shared" si="118"/>
        <v>392</v>
      </c>
      <c r="V268" s="125" t="s">
        <v>37</v>
      </c>
      <c r="W268" s="70" t="str">
        <f t="shared" si="119"/>
        <v>Asia</v>
      </c>
      <c r="X268" s="87" t="s">
        <v>28</v>
      </c>
      <c r="Y268" s="70" t="s">
        <v>28</v>
      </c>
      <c r="Z268" s="70" t="s">
        <v>28</v>
      </c>
      <c r="AA268" s="70" t="s">
        <v>24</v>
      </c>
      <c r="AB268" s="86" t="s">
        <v>5605</v>
      </c>
      <c r="AC268" s="70" t="s">
        <v>28</v>
      </c>
      <c r="AD268" s="88">
        <v>41505</v>
      </c>
      <c r="AE268" s="89" t="s">
        <v>3844</v>
      </c>
      <c r="AF268" s="88">
        <v>41518</v>
      </c>
      <c r="AG268" s="89" t="s">
        <v>3844</v>
      </c>
      <c r="AH268" s="70" t="s">
        <v>28</v>
      </c>
      <c r="AI268" s="79" t="s">
        <v>5275</v>
      </c>
      <c r="AJ268" s="89" t="s">
        <v>4775</v>
      </c>
      <c r="AK268" s="89" t="s">
        <v>28</v>
      </c>
      <c r="AL268" s="89" t="s">
        <v>28</v>
      </c>
      <c r="AM268" s="89" t="s">
        <v>28</v>
      </c>
      <c r="AN268" s="89" t="s">
        <v>28</v>
      </c>
      <c r="AO268" s="70" t="s">
        <v>28</v>
      </c>
    </row>
    <row r="269" spans="1:41" s="90" customFormat="1" ht="42" x14ac:dyDescent="0.25">
      <c r="A269" s="64">
        <v>268</v>
      </c>
      <c r="B269" s="70">
        <v>56540540042</v>
      </c>
      <c r="C269" s="70" t="s">
        <v>5430</v>
      </c>
      <c r="D269" s="86" t="s">
        <v>5606</v>
      </c>
      <c r="E269" s="86" t="s">
        <v>28</v>
      </c>
      <c r="F269" s="86" t="s">
        <v>5607</v>
      </c>
      <c r="G269" s="70" t="s">
        <v>3721</v>
      </c>
      <c r="H269" s="70" t="s">
        <v>4749</v>
      </c>
      <c r="I269" s="70">
        <f t="shared" si="113"/>
        <v>10000000</v>
      </c>
      <c r="J269" s="70" t="s">
        <v>69</v>
      </c>
      <c r="K269" s="70" t="str">
        <f t="shared" si="114"/>
        <v>N/A</v>
      </c>
      <c r="L269" s="70" t="s">
        <v>28</v>
      </c>
      <c r="M269" s="70" t="str">
        <f t="shared" si="115"/>
        <v>N/A</v>
      </c>
      <c r="N269" s="70" t="s">
        <v>28</v>
      </c>
      <c r="O269" s="70" t="str">
        <f t="shared" si="116"/>
        <v>N/A</v>
      </c>
      <c r="P269" s="70" t="s">
        <v>28</v>
      </c>
      <c r="Q269" s="70" t="str">
        <f t="shared" si="117"/>
        <v>25540516</v>
      </c>
      <c r="R269" s="70" t="s">
        <v>2921</v>
      </c>
      <c r="S269" s="70" t="s">
        <v>28</v>
      </c>
      <c r="T269" s="70" t="s">
        <v>5601</v>
      </c>
      <c r="U269" s="70" t="str">
        <f t="shared" si="118"/>
        <v>392</v>
      </c>
      <c r="V269" s="125" t="s">
        <v>37</v>
      </c>
      <c r="W269" s="70" t="str">
        <f t="shared" si="119"/>
        <v>Asia</v>
      </c>
      <c r="X269" s="87" t="s">
        <v>28</v>
      </c>
      <c r="Y269" s="70" t="s">
        <v>28</v>
      </c>
      <c r="Z269" s="70" t="s">
        <v>28</v>
      </c>
      <c r="AA269" s="70" t="s">
        <v>24</v>
      </c>
      <c r="AB269" s="86" t="s">
        <v>5608</v>
      </c>
      <c r="AC269" s="70" t="s">
        <v>28</v>
      </c>
      <c r="AD269" s="88">
        <v>41505</v>
      </c>
      <c r="AE269" s="89" t="s">
        <v>3844</v>
      </c>
      <c r="AF269" s="88">
        <v>41518</v>
      </c>
      <c r="AG269" s="89" t="s">
        <v>3844</v>
      </c>
      <c r="AH269" s="70" t="s">
        <v>28</v>
      </c>
      <c r="AI269" s="79" t="s">
        <v>5275</v>
      </c>
      <c r="AJ269" s="89" t="s">
        <v>4775</v>
      </c>
      <c r="AK269" s="89" t="s">
        <v>28</v>
      </c>
      <c r="AL269" s="89" t="s">
        <v>28</v>
      </c>
      <c r="AM269" s="89" t="s">
        <v>28</v>
      </c>
      <c r="AN269" s="89" t="s">
        <v>28</v>
      </c>
      <c r="AO269" s="70" t="s">
        <v>28</v>
      </c>
    </row>
    <row r="270" spans="1:41" s="90" customFormat="1" ht="42" x14ac:dyDescent="0.25">
      <c r="A270" s="64">
        <v>269</v>
      </c>
      <c r="B270" s="70" t="s">
        <v>5609</v>
      </c>
      <c r="C270" s="70" t="s">
        <v>5430</v>
      </c>
      <c r="D270" s="86" t="s">
        <v>5610</v>
      </c>
      <c r="E270" s="86" t="s">
        <v>28</v>
      </c>
      <c r="F270" s="86" t="s">
        <v>5611</v>
      </c>
      <c r="G270" s="70" t="s">
        <v>3721</v>
      </c>
      <c r="H270" s="70" t="s">
        <v>4749</v>
      </c>
      <c r="I270" s="70">
        <f t="shared" si="113"/>
        <v>10000000</v>
      </c>
      <c r="J270" s="70" t="s">
        <v>69</v>
      </c>
      <c r="K270" s="70" t="str">
        <f t="shared" si="114"/>
        <v>N/A</v>
      </c>
      <c r="L270" s="70" t="s">
        <v>28</v>
      </c>
      <c r="M270" s="70" t="str">
        <f t="shared" si="115"/>
        <v>N/A</v>
      </c>
      <c r="N270" s="70" t="s">
        <v>28</v>
      </c>
      <c r="O270" s="70" t="str">
        <f t="shared" si="116"/>
        <v>N/A</v>
      </c>
      <c r="P270" s="70" t="s">
        <v>28</v>
      </c>
      <c r="Q270" s="70" t="str">
        <f t="shared" si="117"/>
        <v>25540516</v>
      </c>
      <c r="R270" s="70" t="s">
        <v>2921</v>
      </c>
      <c r="S270" s="70" t="s">
        <v>28</v>
      </c>
      <c r="T270" s="70" t="s">
        <v>5612</v>
      </c>
      <c r="U270" s="70" t="str">
        <f t="shared" si="118"/>
        <v>116</v>
      </c>
      <c r="V270" s="70" t="s">
        <v>1622</v>
      </c>
      <c r="W270" s="70" t="str">
        <f t="shared" si="119"/>
        <v>Asia</v>
      </c>
      <c r="X270" s="87" t="s">
        <v>28</v>
      </c>
      <c r="Y270" s="70" t="s">
        <v>28</v>
      </c>
      <c r="Z270" s="70" t="s">
        <v>28</v>
      </c>
      <c r="AA270" s="70" t="s">
        <v>2330</v>
      </c>
      <c r="AB270" s="86" t="s">
        <v>5613</v>
      </c>
      <c r="AC270" s="70" t="s">
        <v>28</v>
      </c>
      <c r="AD270" s="88">
        <v>41505</v>
      </c>
      <c r="AE270" s="89" t="s">
        <v>3844</v>
      </c>
      <c r="AF270" s="88">
        <v>41518</v>
      </c>
      <c r="AG270" s="89" t="s">
        <v>3844</v>
      </c>
      <c r="AH270" s="70" t="s">
        <v>28</v>
      </c>
      <c r="AI270" s="79" t="s">
        <v>5275</v>
      </c>
      <c r="AJ270" s="89" t="s">
        <v>4775</v>
      </c>
      <c r="AK270" s="89" t="s">
        <v>28</v>
      </c>
      <c r="AL270" s="89" t="s">
        <v>28</v>
      </c>
      <c r="AM270" s="89" t="s">
        <v>28</v>
      </c>
      <c r="AN270" s="89" t="s">
        <v>28</v>
      </c>
      <c r="AO270" s="70" t="s">
        <v>28</v>
      </c>
    </row>
    <row r="271" spans="1:41" s="90" customFormat="1" ht="42" x14ac:dyDescent="0.25">
      <c r="A271" s="64">
        <v>270</v>
      </c>
      <c r="B271" s="70" t="s">
        <v>5614</v>
      </c>
      <c r="C271" s="70" t="s">
        <v>5437</v>
      </c>
      <c r="D271" s="86" t="s">
        <v>5615</v>
      </c>
      <c r="E271" s="86" t="s">
        <v>28</v>
      </c>
      <c r="F271" s="86" t="s">
        <v>5616</v>
      </c>
      <c r="G271" s="70" t="s">
        <v>3721</v>
      </c>
      <c r="H271" s="70" t="s">
        <v>4749</v>
      </c>
      <c r="I271" s="70">
        <f t="shared" si="113"/>
        <v>10000000</v>
      </c>
      <c r="J271" s="70" t="s">
        <v>69</v>
      </c>
      <c r="K271" s="70" t="str">
        <f t="shared" si="114"/>
        <v>N/A</v>
      </c>
      <c r="L271" s="70" t="s">
        <v>28</v>
      </c>
      <c r="M271" s="70" t="str">
        <f t="shared" si="115"/>
        <v>N/A</v>
      </c>
      <c r="N271" s="70" t="s">
        <v>28</v>
      </c>
      <c r="O271" s="70" t="str">
        <f t="shared" si="116"/>
        <v>N/A</v>
      </c>
      <c r="P271" s="70" t="s">
        <v>28</v>
      </c>
      <c r="Q271" s="70" t="str">
        <f t="shared" si="117"/>
        <v>25540516</v>
      </c>
      <c r="R271" s="70" t="s">
        <v>2921</v>
      </c>
      <c r="S271" s="70" t="s">
        <v>28</v>
      </c>
      <c r="T271" s="70" t="s">
        <v>5612</v>
      </c>
      <c r="U271" s="70" t="str">
        <f t="shared" si="118"/>
        <v>116</v>
      </c>
      <c r="V271" s="70" t="s">
        <v>1622</v>
      </c>
      <c r="W271" s="70" t="str">
        <f t="shared" si="119"/>
        <v>Asia</v>
      </c>
      <c r="X271" s="87" t="s">
        <v>28</v>
      </c>
      <c r="Y271" s="70" t="s">
        <v>28</v>
      </c>
      <c r="Z271" s="70" t="s">
        <v>28</v>
      </c>
      <c r="AA271" s="70" t="s">
        <v>2330</v>
      </c>
      <c r="AB271" s="86" t="s">
        <v>5617</v>
      </c>
      <c r="AC271" s="70" t="s">
        <v>28</v>
      </c>
      <c r="AD271" s="88">
        <v>41505</v>
      </c>
      <c r="AE271" s="89" t="s">
        <v>3844</v>
      </c>
      <c r="AF271" s="88">
        <v>41518</v>
      </c>
      <c r="AG271" s="89" t="s">
        <v>3844</v>
      </c>
      <c r="AH271" s="70" t="s">
        <v>28</v>
      </c>
      <c r="AI271" s="79" t="s">
        <v>5275</v>
      </c>
      <c r="AJ271" s="89" t="s">
        <v>4775</v>
      </c>
      <c r="AK271" s="89" t="s">
        <v>28</v>
      </c>
      <c r="AL271" s="89" t="s">
        <v>28</v>
      </c>
      <c r="AM271" s="89" t="s">
        <v>28</v>
      </c>
      <c r="AN271" s="89" t="s">
        <v>28</v>
      </c>
      <c r="AO271" s="70" t="s">
        <v>28</v>
      </c>
    </row>
    <row r="272" spans="1:41" s="90" customFormat="1" ht="42" x14ac:dyDescent="0.25">
      <c r="A272" s="64">
        <v>271</v>
      </c>
      <c r="B272" s="70">
        <v>56540540045</v>
      </c>
      <c r="C272" s="70" t="s">
        <v>5430</v>
      </c>
      <c r="D272" s="86" t="s">
        <v>5618</v>
      </c>
      <c r="E272" s="86" t="s">
        <v>28</v>
      </c>
      <c r="F272" s="86" t="s">
        <v>5619</v>
      </c>
      <c r="G272" s="70" t="s">
        <v>3721</v>
      </c>
      <c r="H272" s="70" t="s">
        <v>4749</v>
      </c>
      <c r="I272" s="70">
        <f t="shared" ref="I272:I335" si="120">IF(ISBLANK(J272),"",INDEX(FACULTY_CODE,MATCH(J272,FACULTY_NAME_EN,0)))</f>
        <v>10000000</v>
      </c>
      <c r="J272" s="70" t="s">
        <v>69</v>
      </c>
      <c r="K272" s="70" t="str">
        <f t="shared" ref="K272:K335" si="121">IF(ISBLANK(L272),"",INDEX(DEPARTMENT_CODE,MATCH(L272,DEPT_NAME_EN,0)))</f>
        <v>N/A</v>
      </c>
      <c r="L272" s="70" t="s">
        <v>28</v>
      </c>
      <c r="M272" s="70" t="str">
        <f t="shared" ref="M272:M335" si="122">IF(ISBLANK(N272),"",INDEX(Program_Code,MATCH(N272,Program_Name_En,0)))</f>
        <v>N/A</v>
      </c>
      <c r="N272" s="70" t="s">
        <v>28</v>
      </c>
      <c r="O272" s="70" t="str">
        <f t="shared" ref="O272:O335" si="123">IF(ISBLANK(P272),"",INDEX(FOS_Code,MATCH(P272,FOS_Name_En,0)))</f>
        <v>N/A</v>
      </c>
      <c r="P272" s="70" t="s">
        <v>28</v>
      </c>
      <c r="Q272" s="70" t="str">
        <f t="shared" ref="Q272:Q335" si="124">IF(ISBLANK(R272),"",INDEX(Program_Project_Code,MATCH(R272,Program_Project_Name,0)))</f>
        <v>25540516</v>
      </c>
      <c r="R272" s="70" t="s">
        <v>2921</v>
      </c>
      <c r="S272" s="70" t="s">
        <v>28</v>
      </c>
      <c r="T272" s="70" t="s">
        <v>5612</v>
      </c>
      <c r="U272" s="70" t="str">
        <f t="shared" ref="U272:U335" si="125">IF(ISBLANK(V272),"",INDEX(Country_Code,MATCH(V272,Country_Name,0)))</f>
        <v>116</v>
      </c>
      <c r="V272" s="70" t="s">
        <v>1622</v>
      </c>
      <c r="W272" s="70" t="str">
        <f t="shared" ref="W272:W335" si="126">IF(ISBLANK(V272),"",INDEX(Continents,MATCH(V272,Country_Name,0)))</f>
        <v>Asia</v>
      </c>
      <c r="X272" s="87" t="s">
        <v>28</v>
      </c>
      <c r="Y272" s="70" t="s">
        <v>28</v>
      </c>
      <c r="Z272" s="70" t="s">
        <v>28</v>
      </c>
      <c r="AA272" s="70" t="s">
        <v>2330</v>
      </c>
      <c r="AB272" s="86" t="s">
        <v>5620</v>
      </c>
      <c r="AC272" s="70" t="s">
        <v>28</v>
      </c>
      <c r="AD272" s="88">
        <v>41505</v>
      </c>
      <c r="AE272" s="89" t="s">
        <v>3844</v>
      </c>
      <c r="AF272" s="88">
        <v>41518</v>
      </c>
      <c r="AG272" s="89" t="s">
        <v>3844</v>
      </c>
      <c r="AH272" s="70" t="s">
        <v>28</v>
      </c>
      <c r="AI272" s="79" t="s">
        <v>5275</v>
      </c>
      <c r="AJ272" s="89" t="s">
        <v>4775</v>
      </c>
      <c r="AK272" s="89" t="s">
        <v>28</v>
      </c>
      <c r="AL272" s="89" t="s">
        <v>28</v>
      </c>
      <c r="AM272" s="89" t="s">
        <v>28</v>
      </c>
      <c r="AN272" s="89" t="s">
        <v>28</v>
      </c>
      <c r="AO272" s="70" t="s">
        <v>28</v>
      </c>
    </row>
    <row r="273" spans="1:41" s="90" customFormat="1" ht="42" x14ac:dyDescent="0.25">
      <c r="A273" s="64">
        <v>272</v>
      </c>
      <c r="B273" s="70">
        <v>56540540046</v>
      </c>
      <c r="C273" s="70" t="s">
        <v>5430</v>
      </c>
      <c r="D273" s="86" t="s">
        <v>5621</v>
      </c>
      <c r="E273" s="86" t="s">
        <v>28</v>
      </c>
      <c r="F273" s="86" t="s">
        <v>5622</v>
      </c>
      <c r="G273" s="70" t="s">
        <v>3721</v>
      </c>
      <c r="H273" s="70" t="s">
        <v>4749</v>
      </c>
      <c r="I273" s="70">
        <f t="shared" si="120"/>
        <v>10000000</v>
      </c>
      <c r="J273" s="70" t="s">
        <v>69</v>
      </c>
      <c r="K273" s="70" t="str">
        <f t="shared" si="121"/>
        <v>N/A</v>
      </c>
      <c r="L273" s="70" t="s">
        <v>28</v>
      </c>
      <c r="M273" s="70" t="str">
        <f t="shared" si="122"/>
        <v>N/A</v>
      </c>
      <c r="N273" s="70" t="s">
        <v>28</v>
      </c>
      <c r="O273" s="70" t="str">
        <f t="shared" si="123"/>
        <v>N/A</v>
      </c>
      <c r="P273" s="70" t="s">
        <v>28</v>
      </c>
      <c r="Q273" s="70" t="str">
        <f t="shared" si="124"/>
        <v>25540516</v>
      </c>
      <c r="R273" s="70" t="s">
        <v>2921</v>
      </c>
      <c r="S273" s="70" t="s">
        <v>28</v>
      </c>
      <c r="T273" s="70" t="s">
        <v>5623</v>
      </c>
      <c r="U273" s="70" t="str">
        <f t="shared" si="125"/>
        <v>156</v>
      </c>
      <c r="V273" s="70" t="s">
        <v>1640</v>
      </c>
      <c r="W273" s="70" t="str">
        <f t="shared" si="126"/>
        <v>Asia</v>
      </c>
      <c r="X273" s="87" t="s">
        <v>28</v>
      </c>
      <c r="Y273" s="70" t="s">
        <v>28</v>
      </c>
      <c r="Z273" s="70" t="s">
        <v>28</v>
      </c>
      <c r="AA273" s="70" t="s">
        <v>2338</v>
      </c>
      <c r="AB273" s="86" t="s">
        <v>5624</v>
      </c>
      <c r="AC273" s="70" t="s">
        <v>28</v>
      </c>
      <c r="AD273" s="88">
        <v>41505</v>
      </c>
      <c r="AE273" s="89" t="s">
        <v>3844</v>
      </c>
      <c r="AF273" s="88">
        <v>41518</v>
      </c>
      <c r="AG273" s="89" t="s">
        <v>3844</v>
      </c>
      <c r="AH273" s="70" t="s">
        <v>28</v>
      </c>
      <c r="AI273" s="79" t="s">
        <v>5275</v>
      </c>
      <c r="AJ273" s="89" t="s">
        <v>4775</v>
      </c>
      <c r="AK273" s="89" t="s">
        <v>28</v>
      </c>
      <c r="AL273" s="89" t="s">
        <v>28</v>
      </c>
      <c r="AM273" s="89" t="s">
        <v>28</v>
      </c>
      <c r="AN273" s="89" t="s">
        <v>28</v>
      </c>
      <c r="AO273" s="70" t="s">
        <v>28</v>
      </c>
    </row>
    <row r="274" spans="1:41" s="90" customFormat="1" ht="42" x14ac:dyDescent="0.25">
      <c r="A274" s="64">
        <v>273</v>
      </c>
      <c r="B274" s="70" t="s">
        <v>5625</v>
      </c>
      <c r="C274" s="70" t="s">
        <v>5437</v>
      </c>
      <c r="D274" s="86" t="s">
        <v>5626</v>
      </c>
      <c r="E274" s="86" t="s">
        <v>28</v>
      </c>
      <c r="F274" s="86" t="s">
        <v>5572</v>
      </c>
      <c r="G274" s="70" t="s">
        <v>3721</v>
      </c>
      <c r="H274" s="70" t="s">
        <v>4749</v>
      </c>
      <c r="I274" s="70">
        <f t="shared" si="120"/>
        <v>10000000</v>
      </c>
      <c r="J274" s="70" t="s">
        <v>69</v>
      </c>
      <c r="K274" s="70" t="str">
        <f t="shared" si="121"/>
        <v>N/A</v>
      </c>
      <c r="L274" s="70" t="s">
        <v>28</v>
      </c>
      <c r="M274" s="70" t="str">
        <f t="shared" si="122"/>
        <v>N/A</v>
      </c>
      <c r="N274" s="70" t="s">
        <v>28</v>
      </c>
      <c r="O274" s="70" t="str">
        <f t="shared" si="123"/>
        <v>N/A</v>
      </c>
      <c r="P274" s="70" t="s">
        <v>28</v>
      </c>
      <c r="Q274" s="70" t="str">
        <f t="shared" si="124"/>
        <v>25540516</v>
      </c>
      <c r="R274" s="70" t="s">
        <v>2921</v>
      </c>
      <c r="S274" s="70" t="s">
        <v>28</v>
      </c>
      <c r="T274" s="70" t="s">
        <v>5623</v>
      </c>
      <c r="U274" s="70" t="str">
        <f t="shared" si="125"/>
        <v>156</v>
      </c>
      <c r="V274" s="70" t="s">
        <v>1640</v>
      </c>
      <c r="W274" s="70" t="str">
        <f t="shared" si="126"/>
        <v>Asia</v>
      </c>
      <c r="X274" s="87" t="s">
        <v>28</v>
      </c>
      <c r="Y274" s="70" t="s">
        <v>28</v>
      </c>
      <c r="Z274" s="70" t="s">
        <v>28</v>
      </c>
      <c r="AA274" s="70" t="s">
        <v>2338</v>
      </c>
      <c r="AB274" s="86" t="s">
        <v>5627</v>
      </c>
      <c r="AC274" s="70" t="s">
        <v>28</v>
      </c>
      <c r="AD274" s="88">
        <v>41505</v>
      </c>
      <c r="AE274" s="89" t="s">
        <v>3844</v>
      </c>
      <c r="AF274" s="88">
        <v>41518</v>
      </c>
      <c r="AG274" s="89" t="s">
        <v>3844</v>
      </c>
      <c r="AH274" s="70" t="s">
        <v>28</v>
      </c>
      <c r="AI274" s="79" t="s">
        <v>5275</v>
      </c>
      <c r="AJ274" s="89" t="s">
        <v>4775</v>
      </c>
      <c r="AK274" s="89" t="s">
        <v>28</v>
      </c>
      <c r="AL274" s="89" t="s">
        <v>28</v>
      </c>
      <c r="AM274" s="89" t="s">
        <v>28</v>
      </c>
      <c r="AN274" s="89" t="s">
        <v>28</v>
      </c>
      <c r="AO274" s="70" t="s">
        <v>28</v>
      </c>
    </row>
    <row r="275" spans="1:41" s="90" customFormat="1" ht="42" x14ac:dyDescent="0.25">
      <c r="A275" s="64">
        <v>274</v>
      </c>
      <c r="B275" s="70">
        <v>56540540048</v>
      </c>
      <c r="C275" s="70" t="s">
        <v>5430</v>
      </c>
      <c r="D275" s="86" t="s">
        <v>5628</v>
      </c>
      <c r="E275" s="86" t="s">
        <v>28</v>
      </c>
      <c r="F275" s="86" t="s">
        <v>5629</v>
      </c>
      <c r="G275" s="70" t="s">
        <v>3721</v>
      </c>
      <c r="H275" s="70" t="s">
        <v>4749</v>
      </c>
      <c r="I275" s="70">
        <f t="shared" si="120"/>
        <v>10000000</v>
      </c>
      <c r="J275" s="70" t="s">
        <v>69</v>
      </c>
      <c r="K275" s="70" t="str">
        <f t="shared" si="121"/>
        <v>N/A</v>
      </c>
      <c r="L275" s="70" t="s">
        <v>28</v>
      </c>
      <c r="M275" s="70" t="str">
        <f t="shared" si="122"/>
        <v>N/A</v>
      </c>
      <c r="N275" s="70" t="s">
        <v>28</v>
      </c>
      <c r="O275" s="70" t="str">
        <f t="shared" si="123"/>
        <v>N/A</v>
      </c>
      <c r="P275" s="70" t="s">
        <v>28</v>
      </c>
      <c r="Q275" s="70" t="str">
        <f t="shared" si="124"/>
        <v>25540516</v>
      </c>
      <c r="R275" s="70" t="s">
        <v>2921</v>
      </c>
      <c r="S275" s="70" t="s">
        <v>28</v>
      </c>
      <c r="T275" s="70" t="s">
        <v>5630</v>
      </c>
      <c r="U275" s="70" t="str">
        <f t="shared" si="125"/>
        <v>360</v>
      </c>
      <c r="V275" s="70" t="s">
        <v>1759</v>
      </c>
      <c r="W275" s="70" t="str">
        <f t="shared" si="126"/>
        <v>Asia</v>
      </c>
      <c r="X275" s="87" t="s">
        <v>28</v>
      </c>
      <c r="Y275" s="70" t="s">
        <v>28</v>
      </c>
      <c r="Z275" s="70" t="s">
        <v>28</v>
      </c>
      <c r="AA275" s="70" t="s">
        <v>13</v>
      </c>
      <c r="AB275" s="86" t="s">
        <v>5631</v>
      </c>
      <c r="AC275" s="70" t="s">
        <v>28</v>
      </c>
      <c r="AD275" s="88">
        <v>41505</v>
      </c>
      <c r="AE275" s="89" t="s">
        <v>3844</v>
      </c>
      <c r="AF275" s="88">
        <v>41518</v>
      </c>
      <c r="AG275" s="89" t="s">
        <v>3844</v>
      </c>
      <c r="AH275" s="70" t="s">
        <v>28</v>
      </c>
      <c r="AI275" s="79" t="s">
        <v>5275</v>
      </c>
      <c r="AJ275" s="89" t="s">
        <v>4775</v>
      </c>
      <c r="AK275" s="89" t="s">
        <v>28</v>
      </c>
      <c r="AL275" s="89" t="s">
        <v>28</v>
      </c>
      <c r="AM275" s="89" t="s">
        <v>28</v>
      </c>
      <c r="AN275" s="89" t="s">
        <v>28</v>
      </c>
      <c r="AO275" s="70" t="s">
        <v>28</v>
      </c>
    </row>
    <row r="276" spans="1:41" s="90" customFormat="1" ht="42" x14ac:dyDescent="0.25">
      <c r="A276" s="64">
        <v>275</v>
      </c>
      <c r="B276" s="70">
        <v>56540540049</v>
      </c>
      <c r="C276" s="70" t="s">
        <v>5437</v>
      </c>
      <c r="D276" s="86" t="s">
        <v>5632</v>
      </c>
      <c r="E276" s="86" t="s">
        <v>28</v>
      </c>
      <c r="F276" s="86" t="s">
        <v>5633</v>
      </c>
      <c r="G276" s="70" t="s">
        <v>3721</v>
      </c>
      <c r="H276" s="70" t="s">
        <v>4749</v>
      </c>
      <c r="I276" s="70">
        <f t="shared" si="120"/>
        <v>10000000</v>
      </c>
      <c r="J276" s="70" t="s">
        <v>69</v>
      </c>
      <c r="K276" s="70" t="str">
        <f t="shared" si="121"/>
        <v>N/A</v>
      </c>
      <c r="L276" s="70" t="s">
        <v>28</v>
      </c>
      <c r="M276" s="70" t="str">
        <f t="shared" si="122"/>
        <v>N/A</v>
      </c>
      <c r="N276" s="70" t="s">
        <v>28</v>
      </c>
      <c r="O276" s="70" t="str">
        <f t="shared" si="123"/>
        <v>N/A</v>
      </c>
      <c r="P276" s="70" t="s">
        <v>28</v>
      </c>
      <c r="Q276" s="70" t="str">
        <f t="shared" si="124"/>
        <v>25540516</v>
      </c>
      <c r="R276" s="70" t="s">
        <v>2921</v>
      </c>
      <c r="S276" s="70" t="s">
        <v>28</v>
      </c>
      <c r="T276" s="70" t="s">
        <v>5630</v>
      </c>
      <c r="U276" s="70" t="str">
        <f t="shared" si="125"/>
        <v>360</v>
      </c>
      <c r="V276" s="70" t="s">
        <v>1759</v>
      </c>
      <c r="W276" s="70" t="str">
        <f t="shared" si="126"/>
        <v>Asia</v>
      </c>
      <c r="X276" s="87" t="s">
        <v>28</v>
      </c>
      <c r="Y276" s="70" t="s">
        <v>28</v>
      </c>
      <c r="Z276" s="70" t="s">
        <v>28</v>
      </c>
      <c r="AA276" s="70" t="s">
        <v>13</v>
      </c>
      <c r="AB276" s="86" t="s">
        <v>5634</v>
      </c>
      <c r="AC276" s="70" t="s">
        <v>28</v>
      </c>
      <c r="AD276" s="88">
        <v>41505</v>
      </c>
      <c r="AE276" s="89" t="s">
        <v>3844</v>
      </c>
      <c r="AF276" s="88">
        <v>41518</v>
      </c>
      <c r="AG276" s="89" t="s">
        <v>3844</v>
      </c>
      <c r="AH276" s="70" t="s">
        <v>28</v>
      </c>
      <c r="AI276" s="79" t="s">
        <v>5275</v>
      </c>
      <c r="AJ276" s="89" t="s">
        <v>4775</v>
      </c>
      <c r="AK276" s="89" t="s">
        <v>28</v>
      </c>
      <c r="AL276" s="89" t="s">
        <v>28</v>
      </c>
      <c r="AM276" s="89" t="s">
        <v>28</v>
      </c>
      <c r="AN276" s="89" t="s">
        <v>28</v>
      </c>
      <c r="AO276" s="70" t="s">
        <v>28</v>
      </c>
    </row>
    <row r="277" spans="1:41" s="90" customFormat="1" ht="42" x14ac:dyDescent="0.25">
      <c r="A277" s="64">
        <v>276</v>
      </c>
      <c r="B277" s="70" t="s">
        <v>5635</v>
      </c>
      <c r="C277" s="70" t="s">
        <v>5437</v>
      </c>
      <c r="D277" s="86" t="s">
        <v>5636</v>
      </c>
      <c r="E277" s="86" t="s">
        <v>28</v>
      </c>
      <c r="F277" s="86" t="s">
        <v>5637</v>
      </c>
      <c r="G277" s="70" t="s">
        <v>3721</v>
      </c>
      <c r="H277" s="70" t="s">
        <v>4749</v>
      </c>
      <c r="I277" s="70">
        <f t="shared" si="120"/>
        <v>10000000</v>
      </c>
      <c r="J277" s="70" t="s">
        <v>69</v>
      </c>
      <c r="K277" s="70" t="str">
        <f t="shared" si="121"/>
        <v>N/A</v>
      </c>
      <c r="L277" s="70" t="s">
        <v>28</v>
      </c>
      <c r="M277" s="70" t="str">
        <f t="shared" si="122"/>
        <v>N/A</v>
      </c>
      <c r="N277" s="70" t="s">
        <v>28</v>
      </c>
      <c r="O277" s="70" t="str">
        <f t="shared" si="123"/>
        <v>N/A</v>
      </c>
      <c r="P277" s="70" t="s">
        <v>28</v>
      </c>
      <c r="Q277" s="70" t="str">
        <f t="shared" si="124"/>
        <v>25540516</v>
      </c>
      <c r="R277" s="70" t="s">
        <v>2921</v>
      </c>
      <c r="S277" s="70" t="s">
        <v>28</v>
      </c>
      <c r="T277" s="70" t="s">
        <v>5630</v>
      </c>
      <c r="U277" s="70" t="str">
        <f t="shared" si="125"/>
        <v>360</v>
      </c>
      <c r="V277" s="70" t="s">
        <v>1759</v>
      </c>
      <c r="W277" s="70" t="str">
        <f t="shared" si="126"/>
        <v>Asia</v>
      </c>
      <c r="X277" s="87" t="s">
        <v>28</v>
      </c>
      <c r="Y277" s="70" t="s">
        <v>28</v>
      </c>
      <c r="Z277" s="70" t="s">
        <v>28</v>
      </c>
      <c r="AA277" s="70" t="s">
        <v>13</v>
      </c>
      <c r="AB277" s="86" t="s">
        <v>5638</v>
      </c>
      <c r="AC277" s="70" t="s">
        <v>28</v>
      </c>
      <c r="AD277" s="88">
        <v>41505</v>
      </c>
      <c r="AE277" s="89" t="s">
        <v>3844</v>
      </c>
      <c r="AF277" s="88">
        <v>41518</v>
      </c>
      <c r="AG277" s="89" t="s">
        <v>3844</v>
      </c>
      <c r="AH277" s="70" t="s">
        <v>28</v>
      </c>
      <c r="AI277" s="79" t="s">
        <v>5275</v>
      </c>
      <c r="AJ277" s="89" t="s">
        <v>4775</v>
      </c>
      <c r="AK277" s="89" t="s">
        <v>28</v>
      </c>
      <c r="AL277" s="89" t="s">
        <v>28</v>
      </c>
      <c r="AM277" s="89" t="s">
        <v>28</v>
      </c>
      <c r="AN277" s="89" t="s">
        <v>28</v>
      </c>
      <c r="AO277" s="70" t="s">
        <v>28</v>
      </c>
    </row>
    <row r="278" spans="1:41" s="90" customFormat="1" ht="42" x14ac:dyDescent="0.25">
      <c r="A278" s="64">
        <v>277</v>
      </c>
      <c r="B278" s="70" t="s">
        <v>5639</v>
      </c>
      <c r="C278" s="70" t="s">
        <v>5437</v>
      </c>
      <c r="D278" s="86" t="s">
        <v>5640</v>
      </c>
      <c r="E278" s="86" t="s">
        <v>5641</v>
      </c>
      <c r="F278" s="86" t="s">
        <v>5642</v>
      </c>
      <c r="G278" s="70" t="s">
        <v>3721</v>
      </c>
      <c r="H278" s="70" t="s">
        <v>4749</v>
      </c>
      <c r="I278" s="70">
        <f t="shared" si="120"/>
        <v>10000000</v>
      </c>
      <c r="J278" s="70" t="s">
        <v>69</v>
      </c>
      <c r="K278" s="70" t="str">
        <f t="shared" si="121"/>
        <v>N/A</v>
      </c>
      <c r="L278" s="70" t="s">
        <v>28</v>
      </c>
      <c r="M278" s="70" t="str">
        <f t="shared" si="122"/>
        <v>N/A</v>
      </c>
      <c r="N278" s="70" t="s">
        <v>28</v>
      </c>
      <c r="O278" s="70" t="str">
        <f t="shared" si="123"/>
        <v>N/A</v>
      </c>
      <c r="P278" s="70" t="s">
        <v>28</v>
      </c>
      <c r="Q278" s="70" t="str">
        <f t="shared" si="124"/>
        <v>25540516</v>
      </c>
      <c r="R278" s="70" t="s">
        <v>2921</v>
      </c>
      <c r="S278" s="70" t="s">
        <v>28</v>
      </c>
      <c r="T278" s="70" t="s">
        <v>5630</v>
      </c>
      <c r="U278" s="70" t="str">
        <f t="shared" si="125"/>
        <v>360</v>
      </c>
      <c r="V278" s="70" t="s">
        <v>1759</v>
      </c>
      <c r="W278" s="70" t="str">
        <f t="shared" si="126"/>
        <v>Asia</v>
      </c>
      <c r="X278" s="87" t="s">
        <v>28</v>
      </c>
      <c r="Y278" s="70" t="s">
        <v>28</v>
      </c>
      <c r="Z278" s="70" t="s">
        <v>28</v>
      </c>
      <c r="AA278" s="70" t="s">
        <v>13</v>
      </c>
      <c r="AB278" s="86" t="s">
        <v>5643</v>
      </c>
      <c r="AC278" s="70" t="s">
        <v>28</v>
      </c>
      <c r="AD278" s="88">
        <v>41505</v>
      </c>
      <c r="AE278" s="89" t="s">
        <v>3844</v>
      </c>
      <c r="AF278" s="88">
        <v>41518</v>
      </c>
      <c r="AG278" s="89" t="s">
        <v>3844</v>
      </c>
      <c r="AH278" s="70" t="s">
        <v>28</v>
      </c>
      <c r="AI278" s="79" t="s">
        <v>5275</v>
      </c>
      <c r="AJ278" s="89" t="s">
        <v>4775</v>
      </c>
      <c r="AK278" s="89" t="s">
        <v>28</v>
      </c>
      <c r="AL278" s="89" t="s">
        <v>28</v>
      </c>
      <c r="AM278" s="89" t="s">
        <v>28</v>
      </c>
      <c r="AN278" s="89" t="s">
        <v>28</v>
      </c>
      <c r="AO278" s="70" t="s">
        <v>28</v>
      </c>
    </row>
    <row r="279" spans="1:41" s="90" customFormat="1" ht="42" x14ac:dyDescent="0.25">
      <c r="A279" s="64">
        <v>278</v>
      </c>
      <c r="B279" s="70">
        <v>56540540052</v>
      </c>
      <c r="C279" s="70" t="s">
        <v>5437</v>
      </c>
      <c r="D279" s="86" t="s">
        <v>5644</v>
      </c>
      <c r="E279" s="86" t="s">
        <v>5645</v>
      </c>
      <c r="F279" s="86" t="s">
        <v>5646</v>
      </c>
      <c r="G279" s="70" t="s">
        <v>3721</v>
      </c>
      <c r="H279" s="70" t="s">
        <v>4749</v>
      </c>
      <c r="I279" s="70">
        <f t="shared" si="120"/>
        <v>10000000</v>
      </c>
      <c r="J279" s="70" t="s">
        <v>69</v>
      </c>
      <c r="K279" s="70" t="str">
        <f t="shared" si="121"/>
        <v>N/A</v>
      </c>
      <c r="L279" s="70" t="s">
        <v>28</v>
      </c>
      <c r="M279" s="70" t="str">
        <f t="shared" si="122"/>
        <v>N/A</v>
      </c>
      <c r="N279" s="70" t="s">
        <v>28</v>
      </c>
      <c r="O279" s="70" t="str">
        <f t="shared" si="123"/>
        <v>N/A</v>
      </c>
      <c r="P279" s="70" t="s">
        <v>28</v>
      </c>
      <c r="Q279" s="70" t="str">
        <f t="shared" si="124"/>
        <v>25540516</v>
      </c>
      <c r="R279" s="70" t="s">
        <v>2921</v>
      </c>
      <c r="S279" s="70" t="s">
        <v>28</v>
      </c>
      <c r="T279" s="70" t="s">
        <v>5630</v>
      </c>
      <c r="U279" s="70" t="str">
        <f t="shared" si="125"/>
        <v>360</v>
      </c>
      <c r="V279" s="70" t="s">
        <v>1759</v>
      </c>
      <c r="W279" s="70" t="str">
        <f t="shared" si="126"/>
        <v>Asia</v>
      </c>
      <c r="X279" s="87" t="s">
        <v>28</v>
      </c>
      <c r="Y279" s="70" t="s">
        <v>28</v>
      </c>
      <c r="Z279" s="70" t="s">
        <v>28</v>
      </c>
      <c r="AA279" s="70" t="s">
        <v>13</v>
      </c>
      <c r="AB279" s="86" t="s">
        <v>5647</v>
      </c>
      <c r="AC279" s="70" t="s">
        <v>28</v>
      </c>
      <c r="AD279" s="88">
        <v>41505</v>
      </c>
      <c r="AE279" s="89" t="s">
        <v>3844</v>
      </c>
      <c r="AF279" s="88">
        <v>41518</v>
      </c>
      <c r="AG279" s="89" t="s">
        <v>3844</v>
      </c>
      <c r="AH279" s="70" t="s">
        <v>28</v>
      </c>
      <c r="AI279" s="79" t="s">
        <v>5275</v>
      </c>
      <c r="AJ279" s="89" t="s">
        <v>4775</v>
      </c>
      <c r="AK279" s="89" t="s">
        <v>28</v>
      </c>
      <c r="AL279" s="89" t="s">
        <v>28</v>
      </c>
      <c r="AM279" s="89" t="s">
        <v>28</v>
      </c>
      <c r="AN279" s="89" t="s">
        <v>28</v>
      </c>
      <c r="AO279" s="70" t="s">
        <v>28</v>
      </c>
    </row>
    <row r="280" spans="1:41" s="90" customFormat="1" ht="42" x14ac:dyDescent="0.25">
      <c r="A280" s="64">
        <v>279</v>
      </c>
      <c r="B280" s="70" t="s">
        <v>5648</v>
      </c>
      <c r="C280" s="70" t="s">
        <v>5437</v>
      </c>
      <c r="D280" s="86" t="s">
        <v>5649</v>
      </c>
      <c r="E280" s="86" t="s">
        <v>28</v>
      </c>
      <c r="F280" s="86" t="s">
        <v>5650</v>
      </c>
      <c r="G280" s="70" t="s">
        <v>3721</v>
      </c>
      <c r="H280" s="70" t="s">
        <v>4749</v>
      </c>
      <c r="I280" s="70">
        <f t="shared" si="120"/>
        <v>10000000</v>
      </c>
      <c r="J280" s="70" t="s">
        <v>69</v>
      </c>
      <c r="K280" s="70" t="str">
        <f t="shared" si="121"/>
        <v>N/A</v>
      </c>
      <c r="L280" s="70" t="s">
        <v>28</v>
      </c>
      <c r="M280" s="70" t="str">
        <f t="shared" si="122"/>
        <v>N/A</v>
      </c>
      <c r="N280" s="70" t="s">
        <v>28</v>
      </c>
      <c r="O280" s="70" t="str">
        <f t="shared" si="123"/>
        <v>N/A</v>
      </c>
      <c r="P280" s="70" t="s">
        <v>28</v>
      </c>
      <c r="Q280" s="70" t="str">
        <f t="shared" si="124"/>
        <v>25540516</v>
      </c>
      <c r="R280" s="70" t="s">
        <v>2921</v>
      </c>
      <c r="S280" s="70" t="s">
        <v>28</v>
      </c>
      <c r="T280" s="70" t="s">
        <v>5630</v>
      </c>
      <c r="U280" s="70" t="str">
        <f t="shared" si="125"/>
        <v>360</v>
      </c>
      <c r="V280" s="70" t="s">
        <v>1759</v>
      </c>
      <c r="W280" s="70" t="str">
        <f t="shared" si="126"/>
        <v>Asia</v>
      </c>
      <c r="X280" s="87" t="s">
        <v>28</v>
      </c>
      <c r="Y280" s="70" t="s">
        <v>28</v>
      </c>
      <c r="Z280" s="70" t="s">
        <v>28</v>
      </c>
      <c r="AA280" s="70" t="s">
        <v>13</v>
      </c>
      <c r="AB280" s="86" t="s">
        <v>5651</v>
      </c>
      <c r="AC280" s="70" t="s">
        <v>28</v>
      </c>
      <c r="AD280" s="88">
        <v>41505</v>
      </c>
      <c r="AE280" s="89" t="s">
        <v>3844</v>
      </c>
      <c r="AF280" s="88">
        <v>41518</v>
      </c>
      <c r="AG280" s="89" t="s">
        <v>3844</v>
      </c>
      <c r="AH280" s="70" t="s">
        <v>28</v>
      </c>
      <c r="AI280" s="79" t="s">
        <v>5275</v>
      </c>
      <c r="AJ280" s="89" t="s">
        <v>4775</v>
      </c>
      <c r="AK280" s="89" t="s">
        <v>28</v>
      </c>
      <c r="AL280" s="89" t="s">
        <v>28</v>
      </c>
      <c r="AM280" s="89" t="s">
        <v>28</v>
      </c>
      <c r="AN280" s="89" t="s">
        <v>28</v>
      </c>
      <c r="AO280" s="70" t="s">
        <v>28</v>
      </c>
    </row>
    <row r="281" spans="1:41" s="90" customFormat="1" ht="42" x14ac:dyDescent="0.25">
      <c r="A281" s="64">
        <v>280</v>
      </c>
      <c r="B281" s="70">
        <v>56540540054</v>
      </c>
      <c r="C281" s="70" t="s">
        <v>5437</v>
      </c>
      <c r="D281" s="86" t="s">
        <v>5652</v>
      </c>
      <c r="E281" s="86" t="s">
        <v>28</v>
      </c>
      <c r="F281" s="86" t="s">
        <v>5653</v>
      </c>
      <c r="G281" s="70" t="s">
        <v>3721</v>
      </c>
      <c r="H281" s="70" t="s">
        <v>4749</v>
      </c>
      <c r="I281" s="70">
        <f t="shared" si="120"/>
        <v>10000000</v>
      </c>
      <c r="J281" s="70" t="s">
        <v>69</v>
      </c>
      <c r="K281" s="70" t="str">
        <f t="shared" si="121"/>
        <v>N/A</v>
      </c>
      <c r="L281" s="70" t="s">
        <v>28</v>
      </c>
      <c r="M281" s="70" t="str">
        <f t="shared" si="122"/>
        <v>N/A</v>
      </c>
      <c r="N281" s="70" t="s">
        <v>28</v>
      </c>
      <c r="O281" s="70" t="str">
        <f t="shared" si="123"/>
        <v>N/A</v>
      </c>
      <c r="P281" s="70" t="s">
        <v>28</v>
      </c>
      <c r="Q281" s="70" t="str">
        <f t="shared" si="124"/>
        <v>25540516</v>
      </c>
      <c r="R281" s="70" t="s">
        <v>2921</v>
      </c>
      <c r="S281" s="70" t="s">
        <v>28</v>
      </c>
      <c r="T281" s="70" t="s">
        <v>5630</v>
      </c>
      <c r="U281" s="70" t="str">
        <f t="shared" si="125"/>
        <v>360</v>
      </c>
      <c r="V281" s="70" t="s">
        <v>1759</v>
      </c>
      <c r="W281" s="70" t="str">
        <f t="shared" si="126"/>
        <v>Asia</v>
      </c>
      <c r="X281" s="87" t="s">
        <v>28</v>
      </c>
      <c r="Y281" s="70" t="s">
        <v>28</v>
      </c>
      <c r="Z281" s="70" t="s">
        <v>28</v>
      </c>
      <c r="AA281" s="70" t="s">
        <v>13</v>
      </c>
      <c r="AB281" s="86" t="s">
        <v>5654</v>
      </c>
      <c r="AC281" s="70" t="s">
        <v>28</v>
      </c>
      <c r="AD281" s="88">
        <v>41505</v>
      </c>
      <c r="AE281" s="89" t="s">
        <v>3844</v>
      </c>
      <c r="AF281" s="88">
        <v>41518</v>
      </c>
      <c r="AG281" s="89" t="s">
        <v>3844</v>
      </c>
      <c r="AH281" s="70" t="s">
        <v>28</v>
      </c>
      <c r="AI281" s="79" t="s">
        <v>5275</v>
      </c>
      <c r="AJ281" s="89" t="s">
        <v>4775</v>
      </c>
      <c r="AK281" s="89" t="s">
        <v>28</v>
      </c>
      <c r="AL281" s="89" t="s">
        <v>28</v>
      </c>
      <c r="AM281" s="89" t="s">
        <v>28</v>
      </c>
      <c r="AN281" s="89" t="s">
        <v>28</v>
      </c>
      <c r="AO281" s="70" t="s">
        <v>28</v>
      </c>
    </row>
    <row r="282" spans="1:41" s="90" customFormat="1" ht="42" x14ac:dyDescent="0.25">
      <c r="A282" s="64">
        <v>281</v>
      </c>
      <c r="B282" s="70" t="s">
        <v>5655</v>
      </c>
      <c r="C282" s="70" t="s">
        <v>5430</v>
      </c>
      <c r="D282" s="86" t="s">
        <v>5656</v>
      </c>
      <c r="E282" s="86" t="s">
        <v>28</v>
      </c>
      <c r="F282" s="86" t="s">
        <v>5657</v>
      </c>
      <c r="G282" s="70" t="s">
        <v>3721</v>
      </c>
      <c r="H282" s="70" t="s">
        <v>4749</v>
      </c>
      <c r="I282" s="70">
        <f t="shared" si="120"/>
        <v>10000000</v>
      </c>
      <c r="J282" s="70" t="s">
        <v>69</v>
      </c>
      <c r="K282" s="70" t="str">
        <f t="shared" si="121"/>
        <v>N/A</v>
      </c>
      <c r="L282" s="70" t="s">
        <v>28</v>
      </c>
      <c r="M282" s="70" t="str">
        <f t="shared" si="122"/>
        <v>N/A</v>
      </c>
      <c r="N282" s="70" t="s">
        <v>28</v>
      </c>
      <c r="O282" s="70" t="str">
        <f t="shared" si="123"/>
        <v>N/A</v>
      </c>
      <c r="P282" s="70" t="s">
        <v>28</v>
      </c>
      <c r="Q282" s="70" t="str">
        <f t="shared" si="124"/>
        <v>25540516</v>
      </c>
      <c r="R282" s="70" t="s">
        <v>2921</v>
      </c>
      <c r="S282" s="70" t="s">
        <v>28</v>
      </c>
      <c r="T282" s="70" t="s">
        <v>5630</v>
      </c>
      <c r="U282" s="70" t="str">
        <f t="shared" si="125"/>
        <v>360</v>
      </c>
      <c r="V282" s="70" t="s">
        <v>1759</v>
      </c>
      <c r="W282" s="70" t="str">
        <f t="shared" si="126"/>
        <v>Asia</v>
      </c>
      <c r="X282" s="87" t="s">
        <v>28</v>
      </c>
      <c r="Y282" s="70" t="s">
        <v>28</v>
      </c>
      <c r="Z282" s="70" t="s">
        <v>28</v>
      </c>
      <c r="AA282" s="70" t="s">
        <v>13</v>
      </c>
      <c r="AB282" s="86" t="s">
        <v>5658</v>
      </c>
      <c r="AC282" s="70" t="s">
        <v>28</v>
      </c>
      <c r="AD282" s="88">
        <v>41505</v>
      </c>
      <c r="AE282" s="89" t="s">
        <v>3844</v>
      </c>
      <c r="AF282" s="88">
        <v>41518</v>
      </c>
      <c r="AG282" s="89" t="s">
        <v>3844</v>
      </c>
      <c r="AH282" s="70" t="s">
        <v>28</v>
      </c>
      <c r="AI282" s="79" t="s">
        <v>5275</v>
      </c>
      <c r="AJ282" s="89" t="s">
        <v>4775</v>
      </c>
      <c r="AK282" s="89" t="s">
        <v>28</v>
      </c>
      <c r="AL282" s="89" t="s">
        <v>28</v>
      </c>
      <c r="AM282" s="89" t="s">
        <v>28</v>
      </c>
      <c r="AN282" s="89" t="s">
        <v>28</v>
      </c>
      <c r="AO282" s="70" t="s">
        <v>28</v>
      </c>
    </row>
    <row r="283" spans="1:41" s="90" customFormat="1" ht="42" x14ac:dyDescent="0.25">
      <c r="A283" s="64">
        <v>282</v>
      </c>
      <c r="B283" s="70">
        <v>56540540056</v>
      </c>
      <c r="C283" s="70" t="s">
        <v>5437</v>
      </c>
      <c r="D283" s="86" t="s">
        <v>5659</v>
      </c>
      <c r="E283" s="86" t="s">
        <v>28</v>
      </c>
      <c r="F283" s="86" t="s">
        <v>5660</v>
      </c>
      <c r="G283" s="70" t="s">
        <v>3721</v>
      </c>
      <c r="H283" s="70" t="s">
        <v>4749</v>
      </c>
      <c r="I283" s="70">
        <f t="shared" si="120"/>
        <v>10000000</v>
      </c>
      <c r="J283" s="70" t="s">
        <v>69</v>
      </c>
      <c r="K283" s="70" t="str">
        <f t="shared" si="121"/>
        <v>N/A</v>
      </c>
      <c r="L283" s="70" t="s">
        <v>28</v>
      </c>
      <c r="M283" s="70" t="str">
        <f t="shared" si="122"/>
        <v>N/A</v>
      </c>
      <c r="N283" s="70" t="s">
        <v>28</v>
      </c>
      <c r="O283" s="70" t="str">
        <f t="shared" si="123"/>
        <v>N/A</v>
      </c>
      <c r="P283" s="70" t="s">
        <v>28</v>
      </c>
      <c r="Q283" s="70" t="str">
        <f t="shared" si="124"/>
        <v>25540516</v>
      </c>
      <c r="R283" s="70" t="s">
        <v>2921</v>
      </c>
      <c r="S283" s="70" t="s">
        <v>28</v>
      </c>
      <c r="T283" s="70" t="s">
        <v>5630</v>
      </c>
      <c r="U283" s="70" t="str">
        <f t="shared" si="125"/>
        <v>360</v>
      </c>
      <c r="V283" s="70" t="s">
        <v>1759</v>
      </c>
      <c r="W283" s="70" t="str">
        <f t="shared" si="126"/>
        <v>Asia</v>
      </c>
      <c r="X283" s="87" t="s">
        <v>28</v>
      </c>
      <c r="Y283" s="70" t="s">
        <v>28</v>
      </c>
      <c r="Z283" s="70" t="s">
        <v>28</v>
      </c>
      <c r="AA283" s="70" t="s">
        <v>13</v>
      </c>
      <c r="AB283" s="86" t="s">
        <v>5661</v>
      </c>
      <c r="AC283" s="70" t="s">
        <v>28</v>
      </c>
      <c r="AD283" s="88">
        <v>41505</v>
      </c>
      <c r="AE283" s="89" t="s">
        <v>3844</v>
      </c>
      <c r="AF283" s="88">
        <v>41518</v>
      </c>
      <c r="AG283" s="89" t="s">
        <v>3844</v>
      </c>
      <c r="AH283" s="70" t="s">
        <v>28</v>
      </c>
      <c r="AI283" s="79" t="s">
        <v>5275</v>
      </c>
      <c r="AJ283" s="89" t="s">
        <v>4775</v>
      </c>
      <c r="AK283" s="89" t="s">
        <v>28</v>
      </c>
      <c r="AL283" s="89" t="s">
        <v>28</v>
      </c>
      <c r="AM283" s="89" t="s">
        <v>28</v>
      </c>
      <c r="AN283" s="89" t="s">
        <v>28</v>
      </c>
      <c r="AO283" s="70" t="s">
        <v>28</v>
      </c>
    </row>
    <row r="284" spans="1:41" s="90" customFormat="1" ht="42" x14ac:dyDescent="0.25">
      <c r="A284" s="64">
        <v>283</v>
      </c>
      <c r="B284" s="70">
        <v>56540540057</v>
      </c>
      <c r="C284" s="70" t="s">
        <v>5430</v>
      </c>
      <c r="D284" s="86" t="s">
        <v>5662</v>
      </c>
      <c r="E284" s="86" t="s">
        <v>5663</v>
      </c>
      <c r="F284" s="86" t="s">
        <v>5664</v>
      </c>
      <c r="G284" s="70" t="s">
        <v>3721</v>
      </c>
      <c r="H284" s="70" t="s">
        <v>4749</v>
      </c>
      <c r="I284" s="70">
        <f t="shared" si="120"/>
        <v>10000000</v>
      </c>
      <c r="J284" s="70" t="s">
        <v>69</v>
      </c>
      <c r="K284" s="70" t="str">
        <f t="shared" si="121"/>
        <v>N/A</v>
      </c>
      <c r="L284" s="70" t="s">
        <v>28</v>
      </c>
      <c r="M284" s="70" t="str">
        <f t="shared" si="122"/>
        <v>N/A</v>
      </c>
      <c r="N284" s="70" t="s">
        <v>28</v>
      </c>
      <c r="O284" s="70" t="str">
        <f t="shared" si="123"/>
        <v>N/A</v>
      </c>
      <c r="P284" s="70" t="s">
        <v>28</v>
      </c>
      <c r="Q284" s="70" t="str">
        <f t="shared" si="124"/>
        <v>25540516</v>
      </c>
      <c r="R284" s="70" t="s">
        <v>2921</v>
      </c>
      <c r="S284" s="70" t="s">
        <v>28</v>
      </c>
      <c r="T284" s="70" t="s">
        <v>5630</v>
      </c>
      <c r="U284" s="70" t="str">
        <f t="shared" si="125"/>
        <v>360</v>
      </c>
      <c r="V284" s="70" t="s">
        <v>1759</v>
      </c>
      <c r="W284" s="70" t="str">
        <f t="shared" si="126"/>
        <v>Asia</v>
      </c>
      <c r="X284" s="87" t="s">
        <v>28</v>
      </c>
      <c r="Y284" s="70" t="s">
        <v>28</v>
      </c>
      <c r="Z284" s="70" t="s">
        <v>28</v>
      </c>
      <c r="AA284" s="70" t="s">
        <v>13</v>
      </c>
      <c r="AB284" s="86" t="s">
        <v>5665</v>
      </c>
      <c r="AC284" s="70" t="s">
        <v>28</v>
      </c>
      <c r="AD284" s="88">
        <v>41505</v>
      </c>
      <c r="AE284" s="89" t="s">
        <v>3844</v>
      </c>
      <c r="AF284" s="88">
        <v>41518</v>
      </c>
      <c r="AG284" s="89" t="s">
        <v>3844</v>
      </c>
      <c r="AH284" s="70" t="s">
        <v>28</v>
      </c>
      <c r="AI284" s="79" t="s">
        <v>5275</v>
      </c>
      <c r="AJ284" s="89" t="s">
        <v>4775</v>
      </c>
      <c r="AK284" s="89" t="s">
        <v>28</v>
      </c>
      <c r="AL284" s="89" t="s">
        <v>28</v>
      </c>
      <c r="AM284" s="89" t="s">
        <v>28</v>
      </c>
      <c r="AN284" s="89" t="s">
        <v>28</v>
      </c>
      <c r="AO284" s="70" t="s">
        <v>28</v>
      </c>
    </row>
    <row r="285" spans="1:41" s="90" customFormat="1" ht="42" x14ac:dyDescent="0.25">
      <c r="A285" s="64">
        <v>284</v>
      </c>
      <c r="B285" s="70" t="s">
        <v>5666</v>
      </c>
      <c r="C285" s="70" t="s">
        <v>5430</v>
      </c>
      <c r="D285" s="86" t="s">
        <v>5667</v>
      </c>
      <c r="E285" s="86" t="s">
        <v>5668</v>
      </c>
      <c r="F285" s="86" t="s">
        <v>5669</v>
      </c>
      <c r="G285" s="70" t="s">
        <v>3721</v>
      </c>
      <c r="H285" s="70" t="s">
        <v>4749</v>
      </c>
      <c r="I285" s="70">
        <f t="shared" si="120"/>
        <v>10000000</v>
      </c>
      <c r="J285" s="70" t="s">
        <v>69</v>
      </c>
      <c r="K285" s="70" t="str">
        <f t="shared" si="121"/>
        <v>N/A</v>
      </c>
      <c r="L285" s="70" t="s">
        <v>28</v>
      </c>
      <c r="M285" s="70" t="str">
        <f t="shared" si="122"/>
        <v>N/A</v>
      </c>
      <c r="N285" s="70" t="s">
        <v>28</v>
      </c>
      <c r="O285" s="70" t="str">
        <f t="shared" si="123"/>
        <v>N/A</v>
      </c>
      <c r="P285" s="70" t="s">
        <v>28</v>
      </c>
      <c r="Q285" s="70" t="str">
        <f t="shared" si="124"/>
        <v>25540516</v>
      </c>
      <c r="R285" s="70" t="s">
        <v>2921</v>
      </c>
      <c r="S285" s="70" t="s">
        <v>28</v>
      </c>
      <c r="T285" s="70" t="s">
        <v>5670</v>
      </c>
      <c r="U285" s="70" t="str">
        <f t="shared" si="125"/>
        <v>360</v>
      </c>
      <c r="V285" s="70" t="s">
        <v>1759</v>
      </c>
      <c r="W285" s="70" t="str">
        <f t="shared" si="126"/>
        <v>Asia</v>
      </c>
      <c r="X285" s="87" t="s">
        <v>28</v>
      </c>
      <c r="Y285" s="70" t="s">
        <v>28</v>
      </c>
      <c r="Z285" s="70" t="s">
        <v>28</v>
      </c>
      <c r="AA285" s="70" t="s">
        <v>13</v>
      </c>
      <c r="AB285" s="86" t="s">
        <v>5671</v>
      </c>
      <c r="AC285" s="70" t="s">
        <v>28</v>
      </c>
      <c r="AD285" s="88">
        <v>41505</v>
      </c>
      <c r="AE285" s="89" t="s">
        <v>3844</v>
      </c>
      <c r="AF285" s="88">
        <v>41518</v>
      </c>
      <c r="AG285" s="89" t="s">
        <v>3844</v>
      </c>
      <c r="AH285" s="70" t="s">
        <v>28</v>
      </c>
      <c r="AI285" s="79" t="s">
        <v>5275</v>
      </c>
      <c r="AJ285" s="89" t="s">
        <v>4775</v>
      </c>
      <c r="AK285" s="89" t="s">
        <v>28</v>
      </c>
      <c r="AL285" s="89" t="s">
        <v>28</v>
      </c>
      <c r="AM285" s="89" t="s">
        <v>28</v>
      </c>
      <c r="AN285" s="89" t="s">
        <v>28</v>
      </c>
      <c r="AO285" s="70" t="s">
        <v>28</v>
      </c>
    </row>
    <row r="286" spans="1:41" s="90" customFormat="1" ht="42" x14ac:dyDescent="0.25">
      <c r="A286" s="64">
        <v>285</v>
      </c>
      <c r="B286" s="70">
        <v>56540540059</v>
      </c>
      <c r="C286" s="70" t="s">
        <v>5437</v>
      </c>
      <c r="D286" s="86" t="s">
        <v>5672</v>
      </c>
      <c r="E286" s="86" t="s">
        <v>28</v>
      </c>
      <c r="F286" s="86" t="s">
        <v>5673</v>
      </c>
      <c r="G286" s="70" t="s">
        <v>3721</v>
      </c>
      <c r="H286" s="70" t="s">
        <v>4749</v>
      </c>
      <c r="I286" s="70">
        <f t="shared" si="120"/>
        <v>10000000</v>
      </c>
      <c r="J286" s="70" t="s">
        <v>69</v>
      </c>
      <c r="K286" s="70" t="str">
        <f t="shared" si="121"/>
        <v>N/A</v>
      </c>
      <c r="L286" s="70" t="s">
        <v>28</v>
      </c>
      <c r="M286" s="70" t="str">
        <f t="shared" si="122"/>
        <v>N/A</v>
      </c>
      <c r="N286" s="70" t="s">
        <v>28</v>
      </c>
      <c r="O286" s="70" t="str">
        <f t="shared" si="123"/>
        <v>N/A</v>
      </c>
      <c r="P286" s="70" t="s">
        <v>28</v>
      </c>
      <c r="Q286" s="70" t="str">
        <f t="shared" si="124"/>
        <v>25540516</v>
      </c>
      <c r="R286" s="70" t="s">
        <v>2921</v>
      </c>
      <c r="S286" s="70" t="s">
        <v>28</v>
      </c>
      <c r="T286" s="70" t="s">
        <v>5670</v>
      </c>
      <c r="U286" s="70" t="str">
        <f t="shared" si="125"/>
        <v>360</v>
      </c>
      <c r="V286" s="70" t="s">
        <v>1759</v>
      </c>
      <c r="W286" s="70" t="str">
        <f t="shared" si="126"/>
        <v>Asia</v>
      </c>
      <c r="X286" s="87" t="s">
        <v>28</v>
      </c>
      <c r="Y286" s="70" t="s">
        <v>28</v>
      </c>
      <c r="Z286" s="70" t="s">
        <v>28</v>
      </c>
      <c r="AA286" s="70" t="s">
        <v>13</v>
      </c>
      <c r="AB286" s="86" t="s">
        <v>5674</v>
      </c>
      <c r="AC286" s="70" t="s">
        <v>28</v>
      </c>
      <c r="AD286" s="88">
        <v>41505</v>
      </c>
      <c r="AE286" s="89" t="s">
        <v>3844</v>
      </c>
      <c r="AF286" s="88">
        <v>41518</v>
      </c>
      <c r="AG286" s="89" t="s">
        <v>3844</v>
      </c>
      <c r="AH286" s="70" t="s">
        <v>28</v>
      </c>
      <c r="AI286" s="79" t="s">
        <v>5275</v>
      </c>
      <c r="AJ286" s="89" t="s">
        <v>4775</v>
      </c>
      <c r="AK286" s="89" t="s">
        <v>28</v>
      </c>
      <c r="AL286" s="89" t="s">
        <v>28</v>
      </c>
      <c r="AM286" s="89" t="s">
        <v>28</v>
      </c>
      <c r="AN286" s="89" t="s">
        <v>28</v>
      </c>
      <c r="AO286" s="70" t="s">
        <v>28</v>
      </c>
    </row>
    <row r="287" spans="1:41" s="90" customFormat="1" ht="42" x14ac:dyDescent="0.25">
      <c r="A287" s="64">
        <v>286</v>
      </c>
      <c r="B287" s="70">
        <v>56540540060</v>
      </c>
      <c r="C287" s="70" t="s">
        <v>5437</v>
      </c>
      <c r="D287" s="86" t="s">
        <v>5675</v>
      </c>
      <c r="E287" s="86" t="s">
        <v>28</v>
      </c>
      <c r="F287" s="86" t="s">
        <v>5676</v>
      </c>
      <c r="G287" s="70" t="s">
        <v>3721</v>
      </c>
      <c r="H287" s="70" t="s">
        <v>4749</v>
      </c>
      <c r="I287" s="70">
        <f t="shared" si="120"/>
        <v>10000000</v>
      </c>
      <c r="J287" s="70" t="s">
        <v>69</v>
      </c>
      <c r="K287" s="70" t="str">
        <f t="shared" si="121"/>
        <v>N/A</v>
      </c>
      <c r="L287" s="70" t="s">
        <v>28</v>
      </c>
      <c r="M287" s="70" t="str">
        <f t="shared" si="122"/>
        <v>N/A</v>
      </c>
      <c r="N287" s="70" t="s">
        <v>28</v>
      </c>
      <c r="O287" s="70" t="str">
        <f t="shared" si="123"/>
        <v>N/A</v>
      </c>
      <c r="P287" s="70" t="s">
        <v>28</v>
      </c>
      <c r="Q287" s="70" t="str">
        <f t="shared" si="124"/>
        <v>25540516</v>
      </c>
      <c r="R287" s="70" t="s">
        <v>2921</v>
      </c>
      <c r="S287" s="70" t="s">
        <v>28</v>
      </c>
      <c r="T287" s="70" t="s">
        <v>5670</v>
      </c>
      <c r="U287" s="70" t="str">
        <f t="shared" si="125"/>
        <v>360</v>
      </c>
      <c r="V287" s="70" t="s">
        <v>1759</v>
      </c>
      <c r="W287" s="70" t="str">
        <f t="shared" si="126"/>
        <v>Asia</v>
      </c>
      <c r="X287" s="87" t="s">
        <v>28</v>
      </c>
      <c r="Y287" s="70" t="s">
        <v>28</v>
      </c>
      <c r="Z287" s="70" t="s">
        <v>28</v>
      </c>
      <c r="AA287" s="70" t="s">
        <v>13</v>
      </c>
      <c r="AB287" s="86" t="s">
        <v>5677</v>
      </c>
      <c r="AC287" s="70" t="s">
        <v>28</v>
      </c>
      <c r="AD287" s="88">
        <v>41505</v>
      </c>
      <c r="AE287" s="89" t="s">
        <v>3844</v>
      </c>
      <c r="AF287" s="88">
        <v>41518</v>
      </c>
      <c r="AG287" s="89" t="s">
        <v>3844</v>
      </c>
      <c r="AH287" s="70" t="s">
        <v>28</v>
      </c>
      <c r="AI287" s="79" t="s">
        <v>5275</v>
      </c>
      <c r="AJ287" s="89" t="s">
        <v>4775</v>
      </c>
      <c r="AK287" s="89" t="s">
        <v>28</v>
      </c>
      <c r="AL287" s="89" t="s">
        <v>28</v>
      </c>
      <c r="AM287" s="89" t="s">
        <v>28</v>
      </c>
      <c r="AN287" s="89" t="s">
        <v>28</v>
      </c>
      <c r="AO287" s="70" t="s">
        <v>28</v>
      </c>
    </row>
    <row r="288" spans="1:41" s="90" customFormat="1" ht="42" x14ac:dyDescent="0.25">
      <c r="A288" s="64">
        <v>287</v>
      </c>
      <c r="B288" s="70">
        <v>56540540061</v>
      </c>
      <c r="C288" s="70" t="s">
        <v>5437</v>
      </c>
      <c r="D288" s="86" t="s">
        <v>5678</v>
      </c>
      <c r="E288" s="86" t="s">
        <v>28</v>
      </c>
      <c r="F288" s="86" t="s">
        <v>5679</v>
      </c>
      <c r="G288" s="70" t="s">
        <v>3721</v>
      </c>
      <c r="H288" s="70" t="s">
        <v>4749</v>
      </c>
      <c r="I288" s="70">
        <f t="shared" si="120"/>
        <v>10000000</v>
      </c>
      <c r="J288" s="70" t="s">
        <v>69</v>
      </c>
      <c r="K288" s="70" t="str">
        <f t="shared" si="121"/>
        <v>N/A</v>
      </c>
      <c r="L288" s="70" t="s">
        <v>28</v>
      </c>
      <c r="M288" s="70" t="str">
        <f t="shared" si="122"/>
        <v>N/A</v>
      </c>
      <c r="N288" s="70" t="s">
        <v>28</v>
      </c>
      <c r="O288" s="70" t="str">
        <f t="shared" si="123"/>
        <v>N/A</v>
      </c>
      <c r="P288" s="70" t="s">
        <v>28</v>
      </c>
      <c r="Q288" s="70" t="str">
        <f t="shared" si="124"/>
        <v>25540516</v>
      </c>
      <c r="R288" s="70" t="s">
        <v>2921</v>
      </c>
      <c r="S288" s="70" t="s">
        <v>28</v>
      </c>
      <c r="T288" s="70" t="s">
        <v>5670</v>
      </c>
      <c r="U288" s="70" t="str">
        <f t="shared" si="125"/>
        <v>360</v>
      </c>
      <c r="V288" s="70" t="s">
        <v>1759</v>
      </c>
      <c r="W288" s="70" t="str">
        <f t="shared" si="126"/>
        <v>Asia</v>
      </c>
      <c r="X288" s="87" t="s">
        <v>28</v>
      </c>
      <c r="Y288" s="70" t="s">
        <v>28</v>
      </c>
      <c r="Z288" s="70" t="s">
        <v>28</v>
      </c>
      <c r="AA288" s="70" t="s">
        <v>13</v>
      </c>
      <c r="AB288" s="86" t="s">
        <v>5680</v>
      </c>
      <c r="AC288" s="70" t="s">
        <v>28</v>
      </c>
      <c r="AD288" s="88">
        <v>41505</v>
      </c>
      <c r="AE288" s="89" t="s">
        <v>3844</v>
      </c>
      <c r="AF288" s="88">
        <v>41518</v>
      </c>
      <c r="AG288" s="89" t="s">
        <v>3844</v>
      </c>
      <c r="AH288" s="70" t="s">
        <v>28</v>
      </c>
      <c r="AI288" s="79" t="s">
        <v>5275</v>
      </c>
      <c r="AJ288" s="89" t="s">
        <v>4775</v>
      </c>
      <c r="AK288" s="89" t="s">
        <v>28</v>
      </c>
      <c r="AL288" s="89" t="s">
        <v>28</v>
      </c>
      <c r="AM288" s="89" t="s">
        <v>28</v>
      </c>
      <c r="AN288" s="89" t="s">
        <v>28</v>
      </c>
      <c r="AO288" s="70" t="s">
        <v>28</v>
      </c>
    </row>
    <row r="289" spans="1:41" s="90" customFormat="1" ht="42" x14ac:dyDescent="0.25">
      <c r="A289" s="64">
        <v>288</v>
      </c>
      <c r="B289" s="70" t="s">
        <v>5681</v>
      </c>
      <c r="C289" s="70" t="s">
        <v>5430</v>
      </c>
      <c r="D289" s="86" t="s">
        <v>5632</v>
      </c>
      <c r="E289" s="86" t="s">
        <v>5682</v>
      </c>
      <c r="F289" s="86" t="s">
        <v>5683</v>
      </c>
      <c r="G289" s="70" t="s">
        <v>3721</v>
      </c>
      <c r="H289" s="70" t="s">
        <v>4749</v>
      </c>
      <c r="I289" s="70">
        <f t="shared" si="120"/>
        <v>10000000</v>
      </c>
      <c r="J289" s="70" t="s">
        <v>69</v>
      </c>
      <c r="K289" s="70" t="str">
        <f t="shared" si="121"/>
        <v>N/A</v>
      </c>
      <c r="L289" s="70" t="s">
        <v>28</v>
      </c>
      <c r="M289" s="70" t="str">
        <f t="shared" si="122"/>
        <v>N/A</v>
      </c>
      <c r="N289" s="70" t="s">
        <v>28</v>
      </c>
      <c r="O289" s="70" t="str">
        <f t="shared" si="123"/>
        <v>N/A</v>
      </c>
      <c r="P289" s="70" t="s">
        <v>28</v>
      </c>
      <c r="Q289" s="70" t="str">
        <f t="shared" si="124"/>
        <v>25540516</v>
      </c>
      <c r="R289" s="70" t="s">
        <v>2921</v>
      </c>
      <c r="S289" s="70" t="s">
        <v>28</v>
      </c>
      <c r="T289" s="70" t="s">
        <v>5670</v>
      </c>
      <c r="U289" s="70" t="str">
        <f t="shared" si="125"/>
        <v>360</v>
      </c>
      <c r="V289" s="70" t="s">
        <v>1759</v>
      </c>
      <c r="W289" s="70" t="str">
        <f t="shared" si="126"/>
        <v>Asia</v>
      </c>
      <c r="X289" s="87" t="s">
        <v>28</v>
      </c>
      <c r="Y289" s="70" t="s">
        <v>28</v>
      </c>
      <c r="Z289" s="70" t="s">
        <v>28</v>
      </c>
      <c r="AA289" s="70" t="s">
        <v>13</v>
      </c>
      <c r="AB289" s="86" t="s">
        <v>5684</v>
      </c>
      <c r="AC289" s="70" t="s">
        <v>28</v>
      </c>
      <c r="AD289" s="88">
        <v>41505</v>
      </c>
      <c r="AE289" s="89" t="s">
        <v>3844</v>
      </c>
      <c r="AF289" s="88">
        <v>41518</v>
      </c>
      <c r="AG289" s="89" t="s">
        <v>3844</v>
      </c>
      <c r="AH289" s="70" t="s">
        <v>28</v>
      </c>
      <c r="AI289" s="79" t="s">
        <v>5275</v>
      </c>
      <c r="AJ289" s="89" t="s">
        <v>4775</v>
      </c>
      <c r="AK289" s="89" t="s">
        <v>28</v>
      </c>
      <c r="AL289" s="89" t="s">
        <v>28</v>
      </c>
      <c r="AM289" s="89" t="s">
        <v>28</v>
      </c>
      <c r="AN289" s="89" t="s">
        <v>28</v>
      </c>
      <c r="AO289" s="70" t="s">
        <v>28</v>
      </c>
    </row>
    <row r="290" spans="1:41" s="90" customFormat="1" ht="63" x14ac:dyDescent="0.25">
      <c r="A290" s="64">
        <v>289</v>
      </c>
      <c r="B290" s="70">
        <v>56540540063</v>
      </c>
      <c r="C290" s="70" t="s">
        <v>5430</v>
      </c>
      <c r="D290" s="86" t="s">
        <v>3704</v>
      </c>
      <c r="E290" s="86" t="s">
        <v>28</v>
      </c>
      <c r="F290" s="86" t="s">
        <v>5310</v>
      </c>
      <c r="G290" s="70" t="s">
        <v>3721</v>
      </c>
      <c r="H290" s="70" t="s">
        <v>4749</v>
      </c>
      <c r="I290" s="70">
        <f t="shared" si="120"/>
        <v>10000000</v>
      </c>
      <c r="J290" s="70" t="s">
        <v>69</v>
      </c>
      <c r="K290" s="70" t="str">
        <f t="shared" si="121"/>
        <v>N/A</v>
      </c>
      <c r="L290" s="70" t="s">
        <v>28</v>
      </c>
      <c r="M290" s="70" t="str">
        <f t="shared" si="122"/>
        <v>N/A</v>
      </c>
      <c r="N290" s="70" t="s">
        <v>28</v>
      </c>
      <c r="O290" s="70" t="str">
        <f t="shared" si="123"/>
        <v>N/A</v>
      </c>
      <c r="P290" s="70" t="s">
        <v>28</v>
      </c>
      <c r="Q290" s="70" t="str">
        <f t="shared" si="124"/>
        <v>25540516</v>
      </c>
      <c r="R290" s="70" t="s">
        <v>2921</v>
      </c>
      <c r="S290" s="70" t="s">
        <v>28</v>
      </c>
      <c r="T290" s="70" t="s">
        <v>5685</v>
      </c>
      <c r="U290" s="70" t="str">
        <f t="shared" si="125"/>
        <v>158</v>
      </c>
      <c r="V290" s="70" t="s">
        <v>1642</v>
      </c>
      <c r="W290" s="70" t="str">
        <f t="shared" si="126"/>
        <v>Asia</v>
      </c>
      <c r="X290" s="87" t="s">
        <v>28</v>
      </c>
      <c r="Y290" s="70" t="s">
        <v>28</v>
      </c>
      <c r="Z290" s="70" t="s">
        <v>28</v>
      </c>
      <c r="AA290" s="70" t="s">
        <v>2339</v>
      </c>
      <c r="AB290" s="86" t="s">
        <v>5686</v>
      </c>
      <c r="AC290" s="70" t="s">
        <v>28</v>
      </c>
      <c r="AD290" s="88">
        <v>41505</v>
      </c>
      <c r="AE290" s="89" t="s">
        <v>3844</v>
      </c>
      <c r="AF290" s="88">
        <v>41518</v>
      </c>
      <c r="AG290" s="89" t="s">
        <v>3844</v>
      </c>
      <c r="AH290" s="70" t="s">
        <v>28</v>
      </c>
      <c r="AI290" s="79" t="s">
        <v>5275</v>
      </c>
      <c r="AJ290" s="89" t="s">
        <v>4775</v>
      </c>
      <c r="AK290" s="89" t="s">
        <v>28</v>
      </c>
      <c r="AL290" s="89" t="s">
        <v>28</v>
      </c>
      <c r="AM290" s="89" t="s">
        <v>28</v>
      </c>
      <c r="AN290" s="89" t="s">
        <v>28</v>
      </c>
      <c r="AO290" s="70" t="s">
        <v>28</v>
      </c>
    </row>
    <row r="291" spans="1:41" s="90" customFormat="1" ht="63" x14ac:dyDescent="0.25">
      <c r="A291" s="64">
        <v>290</v>
      </c>
      <c r="B291" s="70">
        <v>56540540064</v>
      </c>
      <c r="C291" s="70" t="s">
        <v>5437</v>
      </c>
      <c r="D291" s="86" t="s">
        <v>5687</v>
      </c>
      <c r="E291" s="86" t="s">
        <v>28</v>
      </c>
      <c r="F291" s="86" t="s">
        <v>4854</v>
      </c>
      <c r="G291" s="70" t="s">
        <v>3721</v>
      </c>
      <c r="H291" s="70" t="s">
        <v>4749</v>
      </c>
      <c r="I291" s="70">
        <f t="shared" si="120"/>
        <v>10000000</v>
      </c>
      <c r="J291" s="70" t="s">
        <v>69</v>
      </c>
      <c r="K291" s="70" t="str">
        <f t="shared" si="121"/>
        <v>N/A</v>
      </c>
      <c r="L291" s="70" t="s">
        <v>28</v>
      </c>
      <c r="M291" s="70" t="str">
        <f t="shared" si="122"/>
        <v>N/A</v>
      </c>
      <c r="N291" s="70" t="s">
        <v>28</v>
      </c>
      <c r="O291" s="70" t="str">
        <f t="shared" si="123"/>
        <v>N/A</v>
      </c>
      <c r="P291" s="70" t="s">
        <v>28</v>
      </c>
      <c r="Q291" s="70" t="str">
        <f t="shared" si="124"/>
        <v>25540516</v>
      </c>
      <c r="R291" s="70" t="s">
        <v>2921</v>
      </c>
      <c r="S291" s="70" t="s">
        <v>28</v>
      </c>
      <c r="T291" s="70" t="s">
        <v>5685</v>
      </c>
      <c r="U291" s="70" t="str">
        <f t="shared" si="125"/>
        <v>158</v>
      </c>
      <c r="V291" s="70" t="s">
        <v>1642</v>
      </c>
      <c r="W291" s="70" t="str">
        <f t="shared" si="126"/>
        <v>Asia</v>
      </c>
      <c r="X291" s="87" t="s">
        <v>28</v>
      </c>
      <c r="Y291" s="70" t="s">
        <v>28</v>
      </c>
      <c r="Z291" s="70" t="s">
        <v>28</v>
      </c>
      <c r="AA291" s="70" t="s">
        <v>2339</v>
      </c>
      <c r="AB291" s="86" t="s">
        <v>5688</v>
      </c>
      <c r="AC291" s="70" t="s">
        <v>28</v>
      </c>
      <c r="AD291" s="88">
        <v>41505</v>
      </c>
      <c r="AE291" s="89" t="s">
        <v>3844</v>
      </c>
      <c r="AF291" s="88">
        <v>41518</v>
      </c>
      <c r="AG291" s="89" t="s">
        <v>3844</v>
      </c>
      <c r="AH291" s="70" t="s">
        <v>28</v>
      </c>
      <c r="AI291" s="79" t="s">
        <v>5275</v>
      </c>
      <c r="AJ291" s="89" t="s">
        <v>4775</v>
      </c>
      <c r="AK291" s="89" t="s">
        <v>28</v>
      </c>
      <c r="AL291" s="89" t="s">
        <v>28</v>
      </c>
      <c r="AM291" s="89" t="s">
        <v>28</v>
      </c>
      <c r="AN291" s="89" t="s">
        <v>28</v>
      </c>
      <c r="AO291" s="70" t="s">
        <v>28</v>
      </c>
    </row>
    <row r="292" spans="1:41" s="90" customFormat="1" ht="63" x14ac:dyDescent="0.25">
      <c r="A292" s="64">
        <v>291</v>
      </c>
      <c r="B292" s="70">
        <v>56540540065</v>
      </c>
      <c r="C292" s="70" t="s">
        <v>5430</v>
      </c>
      <c r="D292" s="86" t="s">
        <v>5689</v>
      </c>
      <c r="E292" s="86" t="s">
        <v>28</v>
      </c>
      <c r="F292" s="86" t="s">
        <v>5690</v>
      </c>
      <c r="G292" s="70" t="s">
        <v>3721</v>
      </c>
      <c r="H292" s="70" t="s">
        <v>4749</v>
      </c>
      <c r="I292" s="70">
        <f t="shared" si="120"/>
        <v>10000000</v>
      </c>
      <c r="J292" s="70" t="s">
        <v>69</v>
      </c>
      <c r="K292" s="70" t="str">
        <f t="shared" si="121"/>
        <v>N/A</v>
      </c>
      <c r="L292" s="70" t="s">
        <v>28</v>
      </c>
      <c r="M292" s="70" t="str">
        <f t="shared" si="122"/>
        <v>N/A</v>
      </c>
      <c r="N292" s="70" t="s">
        <v>28</v>
      </c>
      <c r="O292" s="70" t="str">
        <f t="shared" si="123"/>
        <v>N/A</v>
      </c>
      <c r="P292" s="70" t="s">
        <v>28</v>
      </c>
      <c r="Q292" s="70" t="str">
        <f t="shared" si="124"/>
        <v>25540516</v>
      </c>
      <c r="R292" s="70" t="s">
        <v>2921</v>
      </c>
      <c r="S292" s="70" t="s">
        <v>28</v>
      </c>
      <c r="T292" s="70" t="s">
        <v>5685</v>
      </c>
      <c r="U292" s="70" t="str">
        <f t="shared" si="125"/>
        <v>158</v>
      </c>
      <c r="V292" s="70" t="s">
        <v>1642</v>
      </c>
      <c r="W292" s="70" t="str">
        <f t="shared" si="126"/>
        <v>Asia</v>
      </c>
      <c r="X292" s="87" t="s">
        <v>28</v>
      </c>
      <c r="Y292" s="70" t="s">
        <v>28</v>
      </c>
      <c r="Z292" s="70" t="s">
        <v>28</v>
      </c>
      <c r="AA292" s="70" t="s">
        <v>2339</v>
      </c>
      <c r="AB292" s="86" t="s">
        <v>5691</v>
      </c>
      <c r="AC292" s="70" t="s">
        <v>28</v>
      </c>
      <c r="AD292" s="88">
        <v>41505</v>
      </c>
      <c r="AE292" s="89" t="s">
        <v>3844</v>
      </c>
      <c r="AF292" s="88">
        <v>41518</v>
      </c>
      <c r="AG292" s="89" t="s">
        <v>3844</v>
      </c>
      <c r="AH292" s="70" t="s">
        <v>28</v>
      </c>
      <c r="AI292" s="79" t="s">
        <v>5275</v>
      </c>
      <c r="AJ292" s="89" t="s">
        <v>4775</v>
      </c>
      <c r="AK292" s="89" t="s">
        <v>28</v>
      </c>
      <c r="AL292" s="89" t="s">
        <v>28</v>
      </c>
      <c r="AM292" s="89" t="s">
        <v>28</v>
      </c>
      <c r="AN292" s="89" t="s">
        <v>28</v>
      </c>
      <c r="AO292" s="70" t="s">
        <v>28</v>
      </c>
    </row>
    <row r="293" spans="1:41" s="90" customFormat="1" ht="42" x14ac:dyDescent="0.25">
      <c r="A293" s="64">
        <v>292</v>
      </c>
      <c r="B293" s="70" t="s">
        <v>5692</v>
      </c>
      <c r="C293" s="70" t="s">
        <v>5430</v>
      </c>
      <c r="D293" s="86" t="s">
        <v>5693</v>
      </c>
      <c r="E293" s="86" t="s">
        <v>28</v>
      </c>
      <c r="F293" s="86" t="s">
        <v>5694</v>
      </c>
      <c r="G293" s="70" t="s">
        <v>3721</v>
      </c>
      <c r="H293" s="70" t="s">
        <v>4749</v>
      </c>
      <c r="I293" s="70">
        <f t="shared" si="120"/>
        <v>10000000</v>
      </c>
      <c r="J293" s="70" t="s">
        <v>69</v>
      </c>
      <c r="K293" s="70" t="str">
        <f t="shared" si="121"/>
        <v>N/A</v>
      </c>
      <c r="L293" s="70" t="s">
        <v>28</v>
      </c>
      <c r="M293" s="70" t="str">
        <f t="shared" si="122"/>
        <v>N/A</v>
      </c>
      <c r="N293" s="70" t="s">
        <v>28</v>
      </c>
      <c r="O293" s="70" t="str">
        <f t="shared" si="123"/>
        <v>N/A</v>
      </c>
      <c r="P293" s="70" t="s">
        <v>28</v>
      </c>
      <c r="Q293" s="70" t="str">
        <f t="shared" si="124"/>
        <v>25540516</v>
      </c>
      <c r="R293" s="70" t="s">
        <v>2921</v>
      </c>
      <c r="S293" s="70" t="s">
        <v>28</v>
      </c>
      <c r="T293" s="70" t="s">
        <v>5695</v>
      </c>
      <c r="U293" s="70" t="str">
        <f t="shared" si="125"/>
        <v>158</v>
      </c>
      <c r="V293" s="70" t="s">
        <v>1642</v>
      </c>
      <c r="W293" s="70" t="str">
        <f t="shared" si="126"/>
        <v>Asia</v>
      </c>
      <c r="X293" s="87" t="s">
        <v>28</v>
      </c>
      <c r="Y293" s="70" t="s">
        <v>28</v>
      </c>
      <c r="Z293" s="70" t="s">
        <v>28</v>
      </c>
      <c r="AA293" s="70" t="s">
        <v>2339</v>
      </c>
      <c r="AB293" s="86" t="s">
        <v>5696</v>
      </c>
      <c r="AC293" s="70" t="s">
        <v>28</v>
      </c>
      <c r="AD293" s="88">
        <v>41505</v>
      </c>
      <c r="AE293" s="89" t="s">
        <v>3844</v>
      </c>
      <c r="AF293" s="88">
        <v>41518</v>
      </c>
      <c r="AG293" s="89" t="s">
        <v>3844</v>
      </c>
      <c r="AH293" s="70" t="s">
        <v>28</v>
      </c>
      <c r="AI293" s="79" t="s">
        <v>5275</v>
      </c>
      <c r="AJ293" s="89" t="s">
        <v>4775</v>
      </c>
      <c r="AK293" s="89" t="s">
        <v>28</v>
      </c>
      <c r="AL293" s="89" t="s">
        <v>28</v>
      </c>
      <c r="AM293" s="89" t="s">
        <v>28</v>
      </c>
      <c r="AN293" s="89" t="s">
        <v>28</v>
      </c>
      <c r="AO293" s="70" t="s">
        <v>28</v>
      </c>
    </row>
    <row r="294" spans="1:41" s="90" customFormat="1" ht="42" x14ac:dyDescent="0.25">
      <c r="A294" s="64">
        <v>293</v>
      </c>
      <c r="B294" s="70" t="s">
        <v>5697</v>
      </c>
      <c r="C294" s="70" t="s">
        <v>5437</v>
      </c>
      <c r="D294" s="86" t="s">
        <v>5698</v>
      </c>
      <c r="E294" s="86" t="s">
        <v>28</v>
      </c>
      <c r="F294" s="86" t="s">
        <v>5572</v>
      </c>
      <c r="G294" s="70" t="s">
        <v>3721</v>
      </c>
      <c r="H294" s="70" t="s">
        <v>4749</v>
      </c>
      <c r="I294" s="70">
        <f t="shared" si="120"/>
        <v>10000000</v>
      </c>
      <c r="J294" s="70" t="s">
        <v>69</v>
      </c>
      <c r="K294" s="70" t="str">
        <f t="shared" si="121"/>
        <v>N/A</v>
      </c>
      <c r="L294" s="70" t="s">
        <v>28</v>
      </c>
      <c r="M294" s="70" t="str">
        <f t="shared" si="122"/>
        <v>N/A</v>
      </c>
      <c r="N294" s="70" t="s">
        <v>28</v>
      </c>
      <c r="O294" s="70" t="str">
        <f t="shared" si="123"/>
        <v>N/A</v>
      </c>
      <c r="P294" s="70" t="s">
        <v>28</v>
      </c>
      <c r="Q294" s="70" t="str">
        <f t="shared" si="124"/>
        <v>25540516</v>
      </c>
      <c r="R294" s="70" t="s">
        <v>2921</v>
      </c>
      <c r="S294" s="70" t="s">
        <v>28</v>
      </c>
      <c r="T294" s="70" t="s">
        <v>5695</v>
      </c>
      <c r="U294" s="70" t="str">
        <f t="shared" si="125"/>
        <v>158</v>
      </c>
      <c r="V294" s="70" t="s">
        <v>1642</v>
      </c>
      <c r="W294" s="70" t="str">
        <f t="shared" si="126"/>
        <v>Asia</v>
      </c>
      <c r="X294" s="87" t="s">
        <v>28</v>
      </c>
      <c r="Y294" s="70" t="s">
        <v>28</v>
      </c>
      <c r="Z294" s="70" t="s">
        <v>28</v>
      </c>
      <c r="AA294" s="70" t="s">
        <v>2339</v>
      </c>
      <c r="AB294" s="86" t="s">
        <v>5699</v>
      </c>
      <c r="AC294" s="70" t="s">
        <v>28</v>
      </c>
      <c r="AD294" s="88">
        <v>41505</v>
      </c>
      <c r="AE294" s="89" t="s">
        <v>3844</v>
      </c>
      <c r="AF294" s="88">
        <v>41518</v>
      </c>
      <c r="AG294" s="89" t="s">
        <v>3844</v>
      </c>
      <c r="AH294" s="70" t="s">
        <v>28</v>
      </c>
      <c r="AI294" s="79" t="s">
        <v>5275</v>
      </c>
      <c r="AJ294" s="89" t="s">
        <v>4775</v>
      </c>
      <c r="AK294" s="89" t="s">
        <v>28</v>
      </c>
      <c r="AL294" s="89" t="s">
        <v>28</v>
      </c>
      <c r="AM294" s="89" t="s">
        <v>28</v>
      </c>
      <c r="AN294" s="89" t="s">
        <v>28</v>
      </c>
      <c r="AO294" s="70" t="s">
        <v>28</v>
      </c>
    </row>
    <row r="295" spans="1:41" s="90" customFormat="1" ht="42" x14ac:dyDescent="0.25">
      <c r="A295" s="64">
        <v>294</v>
      </c>
      <c r="B295" s="70">
        <v>56540540068</v>
      </c>
      <c r="C295" s="70" t="s">
        <v>5430</v>
      </c>
      <c r="D295" s="86" t="s">
        <v>5700</v>
      </c>
      <c r="E295" s="86" t="s">
        <v>28</v>
      </c>
      <c r="F295" s="86" t="s">
        <v>5310</v>
      </c>
      <c r="G295" s="70" t="s">
        <v>3721</v>
      </c>
      <c r="H295" s="70" t="s">
        <v>4749</v>
      </c>
      <c r="I295" s="70">
        <f t="shared" si="120"/>
        <v>10000000</v>
      </c>
      <c r="J295" s="70" t="s">
        <v>69</v>
      </c>
      <c r="K295" s="70" t="str">
        <f t="shared" si="121"/>
        <v>N/A</v>
      </c>
      <c r="L295" s="70" t="s">
        <v>28</v>
      </c>
      <c r="M295" s="70" t="str">
        <f t="shared" si="122"/>
        <v>N/A</v>
      </c>
      <c r="N295" s="70" t="s">
        <v>28</v>
      </c>
      <c r="O295" s="70" t="str">
        <f t="shared" si="123"/>
        <v>N/A</v>
      </c>
      <c r="P295" s="70" t="s">
        <v>28</v>
      </c>
      <c r="Q295" s="70" t="str">
        <f t="shared" si="124"/>
        <v>25540516</v>
      </c>
      <c r="R295" s="70" t="s">
        <v>2921</v>
      </c>
      <c r="S295" s="70" t="s">
        <v>28</v>
      </c>
      <c r="T295" s="70" t="s">
        <v>5695</v>
      </c>
      <c r="U295" s="70" t="str">
        <f t="shared" si="125"/>
        <v>158</v>
      </c>
      <c r="V295" s="70" t="s">
        <v>1642</v>
      </c>
      <c r="W295" s="70" t="str">
        <f t="shared" si="126"/>
        <v>Asia</v>
      </c>
      <c r="X295" s="87" t="s">
        <v>28</v>
      </c>
      <c r="Y295" s="70" t="s">
        <v>28</v>
      </c>
      <c r="Z295" s="70" t="s">
        <v>28</v>
      </c>
      <c r="AA295" s="70" t="s">
        <v>2339</v>
      </c>
      <c r="AB295" s="86" t="s">
        <v>5701</v>
      </c>
      <c r="AC295" s="70" t="s">
        <v>28</v>
      </c>
      <c r="AD295" s="88">
        <v>41505</v>
      </c>
      <c r="AE295" s="89" t="s">
        <v>3844</v>
      </c>
      <c r="AF295" s="88">
        <v>41518</v>
      </c>
      <c r="AG295" s="89" t="s">
        <v>3844</v>
      </c>
      <c r="AH295" s="70" t="s">
        <v>28</v>
      </c>
      <c r="AI295" s="79" t="s">
        <v>5275</v>
      </c>
      <c r="AJ295" s="89" t="s">
        <v>4775</v>
      </c>
      <c r="AK295" s="89" t="s">
        <v>28</v>
      </c>
      <c r="AL295" s="89" t="s">
        <v>28</v>
      </c>
      <c r="AM295" s="89" t="s">
        <v>28</v>
      </c>
      <c r="AN295" s="89" t="s">
        <v>28</v>
      </c>
      <c r="AO295" s="70" t="s">
        <v>28</v>
      </c>
    </row>
    <row r="296" spans="1:41" s="90" customFormat="1" ht="42" x14ac:dyDescent="0.25">
      <c r="A296" s="64">
        <v>295</v>
      </c>
      <c r="B296" s="70">
        <v>56540540069</v>
      </c>
      <c r="C296" s="70" t="s">
        <v>5437</v>
      </c>
      <c r="D296" s="86" t="s">
        <v>5702</v>
      </c>
      <c r="E296" s="86" t="s">
        <v>28</v>
      </c>
      <c r="F296" s="86" t="s">
        <v>5703</v>
      </c>
      <c r="G296" s="70" t="s">
        <v>3721</v>
      </c>
      <c r="H296" s="70" t="s">
        <v>4749</v>
      </c>
      <c r="I296" s="70">
        <f t="shared" si="120"/>
        <v>10000000</v>
      </c>
      <c r="J296" s="70" t="s">
        <v>69</v>
      </c>
      <c r="K296" s="70" t="str">
        <f t="shared" si="121"/>
        <v>N/A</v>
      </c>
      <c r="L296" s="70" t="s">
        <v>28</v>
      </c>
      <c r="M296" s="70" t="str">
        <f t="shared" si="122"/>
        <v>N/A</v>
      </c>
      <c r="N296" s="70" t="s">
        <v>28</v>
      </c>
      <c r="O296" s="70" t="str">
        <f t="shared" si="123"/>
        <v>N/A</v>
      </c>
      <c r="P296" s="70" t="s">
        <v>28</v>
      </c>
      <c r="Q296" s="70" t="str">
        <f t="shared" si="124"/>
        <v>25540516</v>
      </c>
      <c r="R296" s="70" t="s">
        <v>2921</v>
      </c>
      <c r="S296" s="70" t="s">
        <v>28</v>
      </c>
      <c r="T296" s="70" t="s">
        <v>5695</v>
      </c>
      <c r="U296" s="70" t="str">
        <f t="shared" si="125"/>
        <v>158</v>
      </c>
      <c r="V296" s="70" t="s">
        <v>1642</v>
      </c>
      <c r="W296" s="70" t="str">
        <f t="shared" si="126"/>
        <v>Asia</v>
      </c>
      <c r="X296" s="87" t="s">
        <v>28</v>
      </c>
      <c r="Y296" s="70" t="s">
        <v>28</v>
      </c>
      <c r="Z296" s="70" t="s">
        <v>28</v>
      </c>
      <c r="AA296" s="70" t="s">
        <v>2339</v>
      </c>
      <c r="AB296" s="86" t="s">
        <v>5704</v>
      </c>
      <c r="AC296" s="70" t="s">
        <v>28</v>
      </c>
      <c r="AD296" s="88">
        <v>41505</v>
      </c>
      <c r="AE296" s="89" t="s">
        <v>3844</v>
      </c>
      <c r="AF296" s="88">
        <v>41518</v>
      </c>
      <c r="AG296" s="89" t="s">
        <v>3844</v>
      </c>
      <c r="AH296" s="70" t="s">
        <v>28</v>
      </c>
      <c r="AI296" s="79" t="s">
        <v>5275</v>
      </c>
      <c r="AJ296" s="89" t="s">
        <v>4775</v>
      </c>
      <c r="AK296" s="89" t="s">
        <v>28</v>
      </c>
      <c r="AL296" s="89" t="s">
        <v>28</v>
      </c>
      <c r="AM296" s="89" t="s">
        <v>28</v>
      </c>
      <c r="AN296" s="89" t="s">
        <v>28</v>
      </c>
      <c r="AO296" s="70" t="s">
        <v>28</v>
      </c>
    </row>
    <row r="297" spans="1:41" s="90" customFormat="1" ht="42" x14ac:dyDescent="0.25">
      <c r="A297" s="64">
        <v>296</v>
      </c>
      <c r="B297" s="125" t="s">
        <v>5705</v>
      </c>
      <c r="C297" s="125" t="s">
        <v>5437</v>
      </c>
      <c r="D297" s="86" t="s">
        <v>5706</v>
      </c>
      <c r="E297" s="86" t="s">
        <v>28</v>
      </c>
      <c r="F297" s="86" t="s">
        <v>5707</v>
      </c>
      <c r="G297" s="125" t="s">
        <v>3721</v>
      </c>
      <c r="H297" s="70" t="s">
        <v>4749</v>
      </c>
      <c r="I297" s="70">
        <f t="shared" si="120"/>
        <v>10000000</v>
      </c>
      <c r="J297" s="70" t="s">
        <v>69</v>
      </c>
      <c r="K297" s="70" t="str">
        <f t="shared" si="121"/>
        <v>N/A</v>
      </c>
      <c r="L297" s="70" t="s">
        <v>28</v>
      </c>
      <c r="M297" s="70" t="str">
        <f t="shared" si="122"/>
        <v>N/A</v>
      </c>
      <c r="N297" s="70" t="s">
        <v>28</v>
      </c>
      <c r="O297" s="70" t="str">
        <f t="shared" si="123"/>
        <v>N/A</v>
      </c>
      <c r="P297" s="70" t="s">
        <v>28</v>
      </c>
      <c r="Q297" s="70" t="str">
        <f t="shared" si="124"/>
        <v>25540516</v>
      </c>
      <c r="R297" s="70" t="s">
        <v>2921</v>
      </c>
      <c r="S297" s="70" t="s">
        <v>28</v>
      </c>
      <c r="T297" s="125" t="s">
        <v>5695</v>
      </c>
      <c r="U297" s="70" t="str">
        <f t="shared" si="125"/>
        <v>158</v>
      </c>
      <c r="V297" s="125" t="s">
        <v>1642</v>
      </c>
      <c r="W297" s="70" t="str">
        <f t="shared" si="126"/>
        <v>Asia</v>
      </c>
      <c r="X297" s="87" t="s">
        <v>28</v>
      </c>
      <c r="Y297" s="70" t="s">
        <v>28</v>
      </c>
      <c r="Z297" s="70" t="s">
        <v>28</v>
      </c>
      <c r="AA297" s="125" t="s">
        <v>2339</v>
      </c>
      <c r="AB297" s="86" t="s">
        <v>5708</v>
      </c>
      <c r="AC297" s="70" t="s">
        <v>28</v>
      </c>
      <c r="AD297" s="88">
        <v>41505</v>
      </c>
      <c r="AE297" s="89" t="s">
        <v>3844</v>
      </c>
      <c r="AF297" s="88">
        <v>41518</v>
      </c>
      <c r="AG297" s="89" t="s">
        <v>3844</v>
      </c>
      <c r="AH297" s="70" t="s">
        <v>28</v>
      </c>
      <c r="AI297" s="79" t="s">
        <v>5275</v>
      </c>
      <c r="AJ297" s="89" t="s">
        <v>4775</v>
      </c>
      <c r="AK297" s="89" t="s">
        <v>28</v>
      </c>
      <c r="AL297" s="89" t="s">
        <v>28</v>
      </c>
      <c r="AM297" s="89" t="s">
        <v>28</v>
      </c>
      <c r="AN297" s="89" t="s">
        <v>28</v>
      </c>
      <c r="AO297" s="70" t="s">
        <v>28</v>
      </c>
    </row>
    <row r="298" spans="1:41" s="90" customFormat="1" ht="21" x14ac:dyDescent="0.25">
      <c r="A298" s="64">
        <v>297</v>
      </c>
      <c r="B298" s="120">
        <v>56540540074</v>
      </c>
      <c r="C298" s="70" t="s">
        <v>17</v>
      </c>
      <c r="D298" s="86" t="s">
        <v>5470</v>
      </c>
      <c r="E298" s="86" t="s">
        <v>28</v>
      </c>
      <c r="F298" s="86" t="s">
        <v>5709</v>
      </c>
      <c r="G298" s="70" t="s">
        <v>3721</v>
      </c>
      <c r="H298" s="125" t="s">
        <v>4132</v>
      </c>
      <c r="I298" s="70">
        <f t="shared" si="120"/>
        <v>10700000</v>
      </c>
      <c r="J298" s="70" t="s">
        <v>71</v>
      </c>
      <c r="K298" s="70" t="str">
        <f t="shared" si="121"/>
        <v>N/A</v>
      </c>
      <c r="L298" s="70" t="s">
        <v>28</v>
      </c>
      <c r="M298" s="70" t="str">
        <f t="shared" si="122"/>
        <v>N/A</v>
      </c>
      <c r="N298" s="70" t="s">
        <v>28</v>
      </c>
      <c r="O298" s="70" t="str">
        <f t="shared" si="123"/>
        <v>N/A</v>
      </c>
      <c r="P298" s="70" t="s">
        <v>28</v>
      </c>
      <c r="Q298" s="70" t="str">
        <f t="shared" si="124"/>
        <v>25540516</v>
      </c>
      <c r="R298" s="70" t="s">
        <v>2921</v>
      </c>
      <c r="S298" s="70" t="s">
        <v>28</v>
      </c>
      <c r="T298" s="70" t="s">
        <v>3911</v>
      </c>
      <c r="U298" s="70" t="str">
        <f t="shared" si="125"/>
        <v>392</v>
      </c>
      <c r="V298" s="70" t="s">
        <v>37</v>
      </c>
      <c r="W298" s="70" t="str">
        <f t="shared" si="126"/>
        <v>Asia</v>
      </c>
      <c r="X298" s="87" t="s">
        <v>28</v>
      </c>
      <c r="Y298" s="70" t="s">
        <v>28</v>
      </c>
      <c r="Z298" s="70" t="s">
        <v>28</v>
      </c>
      <c r="AA298" s="70" t="s">
        <v>24</v>
      </c>
      <c r="AB298" s="70" t="s">
        <v>28</v>
      </c>
      <c r="AC298" s="70" t="s">
        <v>28</v>
      </c>
      <c r="AD298" s="88">
        <v>41554</v>
      </c>
      <c r="AE298" s="89" t="s">
        <v>3844</v>
      </c>
      <c r="AF298" s="88">
        <v>41591</v>
      </c>
      <c r="AG298" s="89" t="s">
        <v>3844</v>
      </c>
      <c r="AH298" s="70" t="s">
        <v>28</v>
      </c>
      <c r="AI298" s="79" t="s">
        <v>5251</v>
      </c>
      <c r="AJ298" s="89" t="s">
        <v>4775</v>
      </c>
      <c r="AK298" s="89" t="s">
        <v>28</v>
      </c>
      <c r="AL298" s="89" t="s">
        <v>28</v>
      </c>
      <c r="AM298" s="89" t="s">
        <v>28</v>
      </c>
      <c r="AN298" s="89" t="s">
        <v>28</v>
      </c>
      <c r="AO298" s="70" t="s">
        <v>28</v>
      </c>
    </row>
    <row r="299" spans="1:41" s="90" customFormat="1" ht="21" x14ac:dyDescent="0.25">
      <c r="A299" s="64">
        <v>298</v>
      </c>
      <c r="B299" s="120">
        <v>56540540075</v>
      </c>
      <c r="C299" s="70" t="s">
        <v>3</v>
      </c>
      <c r="D299" s="86" t="s">
        <v>5710</v>
      </c>
      <c r="E299" s="86" t="s">
        <v>5711</v>
      </c>
      <c r="F299" s="86" t="s">
        <v>5712</v>
      </c>
      <c r="G299" s="70" t="s">
        <v>3721</v>
      </c>
      <c r="H299" s="125" t="s">
        <v>4132</v>
      </c>
      <c r="I299" s="70">
        <f t="shared" si="120"/>
        <v>10700000</v>
      </c>
      <c r="J299" s="70" t="s">
        <v>71</v>
      </c>
      <c r="K299" s="70" t="str">
        <f t="shared" si="121"/>
        <v>N/A</v>
      </c>
      <c r="L299" s="70" t="s">
        <v>28</v>
      </c>
      <c r="M299" s="70" t="str">
        <f t="shared" si="122"/>
        <v>N/A</v>
      </c>
      <c r="N299" s="70" t="s">
        <v>28</v>
      </c>
      <c r="O299" s="70" t="str">
        <f t="shared" si="123"/>
        <v>N/A</v>
      </c>
      <c r="P299" s="70" t="s">
        <v>28</v>
      </c>
      <c r="Q299" s="70" t="str">
        <f t="shared" si="124"/>
        <v>25540516</v>
      </c>
      <c r="R299" s="70" t="s">
        <v>2921</v>
      </c>
      <c r="S299" s="70" t="s">
        <v>28</v>
      </c>
      <c r="T299" s="70" t="s">
        <v>5713</v>
      </c>
      <c r="U299" s="70" t="str">
        <f t="shared" si="125"/>
        <v>036</v>
      </c>
      <c r="V299" s="70" t="s">
        <v>1561</v>
      </c>
      <c r="W299" s="70" t="str">
        <f t="shared" si="126"/>
        <v>Australia</v>
      </c>
      <c r="X299" s="87" t="s">
        <v>28</v>
      </c>
      <c r="Y299" s="70" t="s">
        <v>28</v>
      </c>
      <c r="Z299" s="70" t="s">
        <v>28</v>
      </c>
      <c r="AA299" s="70" t="s">
        <v>2310</v>
      </c>
      <c r="AB299" s="70" t="s">
        <v>5714</v>
      </c>
      <c r="AC299" s="70" t="s">
        <v>28</v>
      </c>
      <c r="AD299" s="88">
        <v>41534</v>
      </c>
      <c r="AE299" s="89" t="s">
        <v>3844</v>
      </c>
      <c r="AF299" s="88">
        <v>41549</v>
      </c>
      <c r="AG299" s="89" t="s">
        <v>3844</v>
      </c>
      <c r="AH299" s="70" t="s">
        <v>28</v>
      </c>
      <c r="AI299" s="79" t="s">
        <v>5275</v>
      </c>
      <c r="AJ299" s="89" t="s">
        <v>4775</v>
      </c>
      <c r="AK299" s="89" t="s">
        <v>28</v>
      </c>
      <c r="AL299" s="89" t="s">
        <v>28</v>
      </c>
      <c r="AM299" s="89" t="s">
        <v>28</v>
      </c>
      <c r="AN299" s="89" t="s">
        <v>28</v>
      </c>
      <c r="AO299" s="70" t="s">
        <v>28</v>
      </c>
    </row>
    <row r="300" spans="1:41" s="90" customFormat="1" ht="42" x14ac:dyDescent="0.25">
      <c r="A300" s="64">
        <v>299</v>
      </c>
      <c r="B300" s="120">
        <v>56540540076</v>
      </c>
      <c r="C300" s="70" t="s">
        <v>17</v>
      </c>
      <c r="D300" s="86" t="s">
        <v>5715</v>
      </c>
      <c r="E300" s="86" t="s">
        <v>5716</v>
      </c>
      <c r="F300" s="86" t="s">
        <v>5717</v>
      </c>
      <c r="G300" s="70" t="s">
        <v>3721</v>
      </c>
      <c r="H300" s="125" t="s">
        <v>4132</v>
      </c>
      <c r="I300" s="70">
        <f t="shared" si="120"/>
        <v>10700000</v>
      </c>
      <c r="J300" s="70" t="s">
        <v>71</v>
      </c>
      <c r="K300" s="70" t="str">
        <f t="shared" si="121"/>
        <v>N/A</v>
      </c>
      <c r="L300" s="70" t="s">
        <v>28</v>
      </c>
      <c r="M300" s="70" t="str">
        <f t="shared" si="122"/>
        <v>N/A</v>
      </c>
      <c r="N300" s="70" t="s">
        <v>28</v>
      </c>
      <c r="O300" s="70" t="str">
        <f t="shared" si="123"/>
        <v>N/A</v>
      </c>
      <c r="P300" s="70" t="s">
        <v>28</v>
      </c>
      <c r="Q300" s="70" t="str">
        <f t="shared" si="124"/>
        <v>25540516</v>
      </c>
      <c r="R300" s="70" t="s">
        <v>2921</v>
      </c>
      <c r="S300" s="70" t="s">
        <v>28</v>
      </c>
      <c r="T300" s="70" t="s">
        <v>5713</v>
      </c>
      <c r="U300" s="70" t="str">
        <f t="shared" si="125"/>
        <v>036</v>
      </c>
      <c r="V300" s="70" t="s">
        <v>1561</v>
      </c>
      <c r="W300" s="70" t="str">
        <f t="shared" si="126"/>
        <v>Australia</v>
      </c>
      <c r="X300" s="87" t="s">
        <v>28</v>
      </c>
      <c r="Y300" s="70" t="s">
        <v>28</v>
      </c>
      <c r="Z300" s="70" t="s">
        <v>28</v>
      </c>
      <c r="AA300" s="70" t="s">
        <v>2310</v>
      </c>
      <c r="AB300" s="70" t="s">
        <v>5718</v>
      </c>
      <c r="AC300" s="70" t="s">
        <v>28</v>
      </c>
      <c r="AD300" s="88">
        <v>41534</v>
      </c>
      <c r="AE300" s="89" t="s">
        <v>3844</v>
      </c>
      <c r="AF300" s="88">
        <v>41549</v>
      </c>
      <c r="AG300" s="89" t="s">
        <v>3844</v>
      </c>
      <c r="AH300" s="70" t="s">
        <v>28</v>
      </c>
      <c r="AI300" s="79" t="s">
        <v>5275</v>
      </c>
      <c r="AJ300" s="89" t="s">
        <v>4775</v>
      </c>
      <c r="AK300" s="89" t="s">
        <v>28</v>
      </c>
      <c r="AL300" s="89" t="s">
        <v>28</v>
      </c>
      <c r="AM300" s="89" t="s">
        <v>28</v>
      </c>
      <c r="AN300" s="89" t="s">
        <v>28</v>
      </c>
      <c r="AO300" s="70" t="s">
        <v>28</v>
      </c>
    </row>
    <row r="301" spans="1:41" s="90" customFormat="1" ht="42" x14ac:dyDescent="0.25">
      <c r="A301" s="64">
        <v>300</v>
      </c>
      <c r="B301" s="120" t="s">
        <v>4129</v>
      </c>
      <c r="C301" s="70" t="s">
        <v>3</v>
      </c>
      <c r="D301" s="86" t="s">
        <v>5719</v>
      </c>
      <c r="E301" s="86" t="s">
        <v>5720</v>
      </c>
      <c r="F301" s="86" t="s">
        <v>5721</v>
      </c>
      <c r="G301" s="70" t="s">
        <v>3720</v>
      </c>
      <c r="H301" s="70" t="s">
        <v>4132</v>
      </c>
      <c r="I301" s="70">
        <f>IF(ISBLANK(J301),"",INDEX(FACULTY_CODE,MATCH(J301,FACULTY_NAME_EN,0)))</f>
        <v>11100000</v>
      </c>
      <c r="J301" s="70" t="s">
        <v>79</v>
      </c>
      <c r="K301" s="70" t="str">
        <f>IF(ISBLANK(L301),"",INDEX(DEPARTMENT_CODE,MATCH(L301,DEPT_NAME_EN,0)))</f>
        <v>N/A</v>
      </c>
      <c r="L301" s="70" t="s">
        <v>28</v>
      </c>
      <c r="M301" s="70" t="str">
        <f>IF(ISBLANK(N301),"",INDEX(Program_Code,MATCH(N301,Program_Name_En,0)))</f>
        <v>N/A</v>
      </c>
      <c r="N301" s="70" t="s">
        <v>28</v>
      </c>
      <c r="O301" s="70" t="str">
        <f>IF(ISBLANK(P301),"",INDEX(FOS_Code,MATCH(P301,FOS_Name_En,0)))</f>
        <v>N/A</v>
      </c>
      <c r="P301" s="70" t="s">
        <v>28</v>
      </c>
      <c r="Q301" s="70" t="str">
        <f>IF(ISBLANK(R301),"",INDEX(Program_Project_Code,MATCH(R301,Program_Project_Name,0)))</f>
        <v>N/A</v>
      </c>
      <c r="R301" s="70" t="s">
        <v>28</v>
      </c>
      <c r="S301" s="70" t="s">
        <v>28</v>
      </c>
      <c r="T301" s="70" t="s">
        <v>5722</v>
      </c>
      <c r="U301" s="70" t="str">
        <f>IF(ISBLANK(V301),"",INDEX(Country_Code,MATCH(V301,Country_Name,0)))</f>
        <v>360</v>
      </c>
      <c r="V301" s="70" t="s">
        <v>1759</v>
      </c>
      <c r="W301" s="70" t="str">
        <f>IF(ISBLANK(V301),"",INDEX(Continents,MATCH(V301,Country_Name,0)))</f>
        <v>Asia</v>
      </c>
      <c r="X301" s="87" t="s">
        <v>28</v>
      </c>
      <c r="Y301" s="70" t="s">
        <v>28</v>
      </c>
      <c r="Z301" s="70" t="s">
        <v>28</v>
      </c>
      <c r="AA301" s="70" t="s">
        <v>13</v>
      </c>
      <c r="AB301" s="70" t="s">
        <v>28</v>
      </c>
      <c r="AC301" s="70" t="s">
        <v>28</v>
      </c>
      <c r="AD301" s="88">
        <v>41505</v>
      </c>
      <c r="AE301" s="89" t="s">
        <v>3844</v>
      </c>
      <c r="AF301" s="88">
        <v>41688</v>
      </c>
      <c r="AG301" s="89" t="s">
        <v>3840</v>
      </c>
      <c r="AH301" s="70" t="s">
        <v>28</v>
      </c>
      <c r="AI301" s="79" t="s">
        <v>28</v>
      </c>
      <c r="AJ301" s="89" t="s">
        <v>28</v>
      </c>
      <c r="AK301" s="89" t="s">
        <v>28</v>
      </c>
      <c r="AL301" s="89" t="s">
        <v>28</v>
      </c>
      <c r="AM301" s="89" t="s">
        <v>28</v>
      </c>
      <c r="AN301" s="89" t="s">
        <v>28</v>
      </c>
      <c r="AO301" s="70" t="s">
        <v>28</v>
      </c>
    </row>
    <row r="302" spans="1:41" s="90" customFormat="1" ht="63" x14ac:dyDescent="0.25">
      <c r="A302" s="64">
        <v>301</v>
      </c>
      <c r="B302" s="70">
        <v>56540460043</v>
      </c>
      <c r="C302" s="70" t="s">
        <v>17</v>
      </c>
      <c r="D302" s="86" t="s">
        <v>5723</v>
      </c>
      <c r="E302" s="86" t="s">
        <v>28</v>
      </c>
      <c r="F302" s="86" t="s">
        <v>5724</v>
      </c>
      <c r="G302" s="70" t="s">
        <v>3721</v>
      </c>
      <c r="H302" s="70" t="s">
        <v>4132</v>
      </c>
      <c r="I302" s="70">
        <f t="shared" si="120"/>
        <v>10700000</v>
      </c>
      <c r="J302" s="70" t="s">
        <v>71</v>
      </c>
      <c r="K302" s="70">
        <f t="shared" si="121"/>
        <v>10711000</v>
      </c>
      <c r="L302" s="70" t="s">
        <v>124</v>
      </c>
      <c r="M302" s="70" t="str">
        <f t="shared" si="122"/>
        <v>2553002</v>
      </c>
      <c r="N302" s="70" t="s">
        <v>3463</v>
      </c>
      <c r="O302" s="70">
        <f t="shared" si="123"/>
        <v>10711025</v>
      </c>
      <c r="P302" s="70" t="s">
        <v>2533</v>
      </c>
      <c r="Q302" s="70" t="str">
        <f t="shared" si="124"/>
        <v>25540168</v>
      </c>
      <c r="R302" s="70" t="s">
        <v>2844</v>
      </c>
      <c r="S302" s="70" t="s">
        <v>28</v>
      </c>
      <c r="T302" s="70" t="s">
        <v>5725</v>
      </c>
      <c r="U302" s="70" t="str">
        <f t="shared" si="125"/>
        <v>392</v>
      </c>
      <c r="V302" s="70" t="s">
        <v>37</v>
      </c>
      <c r="W302" s="70" t="str">
        <f t="shared" si="126"/>
        <v>Asia</v>
      </c>
      <c r="X302" s="87" t="s">
        <v>28</v>
      </c>
      <c r="Y302" s="70" t="s">
        <v>28</v>
      </c>
      <c r="Z302" s="70" t="s">
        <v>28</v>
      </c>
      <c r="AA302" s="70" t="s">
        <v>24</v>
      </c>
      <c r="AB302" s="86" t="s">
        <v>5726</v>
      </c>
      <c r="AC302" s="70" t="s">
        <v>28</v>
      </c>
      <c r="AD302" s="88">
        <v>41690</v>
      </c>
      <c r="AE302" s="89" t="s">
        <v>3840</v>
      </c>
      <c r="AF302" s="88">
        <v>41802</v>
      </c>
      <c r="AG302" s="89" t="s">
        <v>4789</v>
      </c>
      <c r="AH302" s="70" t="s">
        <v>28</v>
      </c>
      <c r="AI302" s="70" t="s">
        <v>5020</v>
      </c>
      <c r="AJ302" s="89" t="s">
        <v>4775</v>
      </c>
      <c r="AK302" s="89" t="s">
        <v>28</v>
      </c>
      <c r="AL302" s="89" t="s">
        <v>28</v>
      </c>
      <c r="AM302" s="89" t="s">
        <v>28</v>
      </c>
      <c r="AN302" s="89" t="s">
        <v>28</v>
      </c>
      <c r="AO302" s="70" t="s">
        <v>28</v>
      </c>
    </row>
    <row r="303" spans="1:41" s="90" customFormat="1" ht="42" x14ac:dyDescent="0.25">
      <c r="A303" s="64">
        <v>302</v>
      </c>
      <c r="B303" s="70" t="s">
        <v>5727</v>
      </c>
      <c r="C303" s="70" t="s">
        <v>17</v>
      </c>
      <c r="D303" s="86" t="s">
        <v>5728</v>
      </c>
      <c r="E303" s="86" t="s">
        <v>28</v>
      </c>
      <c r="F303" s="86" t="s">
        <v>5729</v>
      </c>
      <c r="G303" s="70" t="s">
        <v>3721</v>
      </c>
      <c r="H303" s="70" t="s">
        <v>4132</v>
      </c>
      <c r="I303" s="70">
        <f t="shared" si="120"/>
        <v>10700000</v>
      </c>
      <c r="J303" s="70" t="s">
        <v>71</v>
      </c>
      <c r="K303" s="70">
        <f t="shared" si="121"/>
        <v>10702000</v>
      </c>
      <c r="L303" s="70" t="s">
        <v>106</v>
      </c>
      <c r="M303" s="70" t="str">
        <f t="shared" si="122"/>
        <v>2514001</v>
      </c>
      <c r="N303" s="70" t="s">
        <v>3549</v>
      </c>
      <c r="O303" s="70">
        <f t="shared" si="123"/>
        <v>10702002</v>
      </c>
      <c r="P303" s="70" t="s">
        <v>2584</v>
      </c>
      <c r="Q303" s="70" t="str">
        <f t="shared" si="124"/>
        <v>25540016</v>
      </c>
      <c r="R303" s="70" t="s">
        <v>3038</v>
      </c>
      <c r="S303" s="70" t="s">
        <v>28</v>
      </c>
      <c r="T303" s="70" t="s">
        <v>5725</v>
      </c>
      <c r="U303" s="70" t="str">
        <f t="shared" si="125"/>
        <v>392</v>
      </c>
      <c r="V303" s="70" t="s">
        <v>37</v>
      </c>
      <c r="W303" s="70" t="str">
        <f t="shared" si="126"/>
        <v>Asia</v>
      </c>
      <c r="X303" s="87" t="s">
        <v>28</v>
      </c>
      <c r="Y303" s="70" t="s">
        <v>28</v>
      </c>
      <c r="Z303" s="70" t="s">
        <v>28</v>
      </c>
      <c r="AA303" s="70" t="s">
        <v>24</v>
      </c>
      <c r="AB303" s="86" t="s">
        <v>5726</v>
      </c>
      <c r="AC303" s="70" t="s">
        <v>28</v>
      </c>
      <c r="AD303" s="88">
        <v>41690</v>
      </c>
      <c r="AE303" s="89" t="s">
        <v>3840</v>
      </c>
      <c r="AF303" s="88">
        <v>41802</v>
      </c>
      <c r="AG303" s="89" t="s">
        <v>4789</v>
      </c>
      <c r="AH303" s="70" t="s">
        <v>28</v>
      </c>
      <c r="AI303" s="70" t="s">
        <v>5020</v>
      </c>
      <c r="AJ303" s="89" t="s">
        <v>4775</v>
      </c>
      <c r="AK303" s="89" t="s">
        <v>28</v>
      </c>
      <c r="AL303" s="89" t="s">
        <v>28</v>
      </c>
      <c r="AM303" s="89" t="s">
        <v>28</v>
      </c>
      <c r="AN303" s="89" t="s">
        <v>28</v>
      </c>
      <c r="AO303" s="70" t="s">
        <v>28</v>
      </c>
    </row>
    <row r="304" spans="1:41" s="90" customFormat="1" ht="42" x14ac:dyDescent="0.25">
      <c r="A304" s="64">
        <v>303</v>
      </c>
      <c r="B304" s="70" t="s">
        <v>4777</v>
      </c>
      <c r="C304" s="70" t="s">
        <v>4259</v>
      </c>
      <c r="D304" s="86" t="s">
        <v>4778</v>
      </c>
      <c r="E304" s="86" t="s">
        <v>4779</v>
      </c>
      <c r="F304" s="86" t="s">
        <v>4780</v>
      </c>
      <c r="G304" s="70" t="s">
        <v>3721</v>
      </c>
      <c r="H304" s="70" t="s">
        <v>4132</v>
      </c>
      <c r="I304" s="70">
        <f t="shared" si="120"/>
        <v>10700000</v>
      </c>
      <c r="J304" s="70" t="s">
        <v>71</v>
      </c>
      <c r="K304" s="70">
        <f t="shared" si="121"/>
        <v>10702000</v>
      </c>
      <c r="L304" s="70" t="s">
        <v>106</v>
      </c>
      <c r="M304" s="70" t="str">
        <f t="shared" si="122"/>
        <v>2514001</v>
      </c>
      <c r="N304" s="70" t="s">
        <v>3549</v>
      </c>
      <c r="O304" s="70">
        <f t="shared" si="123"/>
        <v>10702002</v>
      </c>
      <c r="P304" s="70" t="s">
        <v>2584</v>
      </c>
      <c r="Q304" s="70" t="str">
        <f t="shared" si="124"/>
        <v>25540016</v>
      </c>
      <c r="R304" s="70" t="s">
        <v>3038</v>
      </c>
      <c r="S304" s="70" t="s">
        <v>28</v>
      </c>
      <c r="T304" s="70" t="s">
        <v>4781</v>
      </c>
      <c r="U304" s="70" t="str">
        <f t="shared" si="125"/>
        <v>356</v>
      </c>
      <c r="V304" s="70" t="s">
        <v>1757</v>
      </c>
      <c r="W304" s="70" t="str">
        <f t="shared" si="126"/>
        <v>Asia</v>
      </c>
      <c r="X304" s="87" t="s">
        <v>28</v>
      </c>
      <c r="Y304" s="70" t="s">
        <v>28</v>
      </c>
      <c r="Z304" s="70" t="s">
        <v>28</v>
      </c>
      <c r="AA304" s="70" t="s">
        <v>2377</v>
      </c>
      <c r="AB304" s="86" t="s">
        <v>4782</v>
      </c>
      <c r="AC304" s="70" t="s">
        <v>28</v>
      </c>
      <c r="AD304" s="88">
        <v>41771</v>
      </c>
      <c r="AE304" s="89" t="s">
        <v>3840</v>
      </c>
      <c r="AF304" s="88">
        <v>41851</v>
      </c>
      <c r="AG304" s="89" t="s">
        <v>4789</v>
      </c>
      <c r="AH304" s="70" t="s">
        <v>28</v>
      </c>
      <c r="AI304" s="70" t="s">
        <v>4783</v>
      </c>
      <c r="AJ304" s="89" t="s">
        <v>3847</v>
      </c>
      <c r="AK304" s="89" t="s">
        <v>28</v>
      </c>
      <c r="AL304" s="89" t="s">
        <v>28</v>
      </c>
      <c r="AM304" s="89" t="s">
        <v>28</v>
      </c>
      <c r="AN304" s="89" t="s">
        <v>28</v>
      </c>
      <c r="AO304" s="70" t="s">
        <v>28</v>
      </c>
    </row>
    <row r="305" spans="1:41" s="90" customFormat="1" ht="42" x14ac:dyDescent="0.25">
      <c r="A305" s="64">
        <v>304</v>
      </c>
      <c r="B305" s="70">
        <v>56540460048</v>
      </c>
      <c r="C305" s="70" t="s">
        <v>17</v>
      </c>
      <c r="D305" s="86" t="s">
        <v>5730</v>
      </c>
      <c r="E305" s="86" t="s">
        <v>28</v>
      </c>
      <c r="F305" s="86" t="s">
        <v>5731</v>
      </c>
      <c r="G305" s="70" t="s">
        <v>3721</v>
      </c>
      <c r="H305" s="70" t="s">
        <v>4132</v>
      </c>
      <c r="I305" s="70">
        <f t="shared" si="120"/>
        <v>10700000</v>
      </c>
      <c r="J305" s="70" t="s">
        <v>71</v>
      </c>
      <c r="K305" s="70">
        <f t="shared" si="121"/>
        <v>10702000</v>
      </c>
      <c r="L305" s="70" t="s">
        <v>106</v>
      </c>
      <c r="M305" s="70" t="str">
        <f t="shared" si="122"/>
        <v>2514001</v>
      </c>
      <c r="N305" s="70" t="s">
        <v>3549</v>
      </c>
      <c r="O305" s="70">
        <f t="shared" si="123"/>
        <v>10702002</v>
      </c>
      <c r="P305" s="70" t="s">
        <v>2584</v>
      </c>
      <c r="Q305" s="70" t="str">
        <f t="shared" si="124"/>
        <v>25540016</v>
      </c>
      <c r="R305" s="70" t="s">
        <v>3038</v>
      </c>
      <c r="S305" s="70" t="s">
        <v>28</v>
      </c>
      <c r="T305" s="70" t="s">
        <v>4781</v>
      </c>
      <c r="U305" s="70" t="str">
        <f t="shared" si="125"/>
        <v>356</v>
      </c>
      <c r="V305" s="70" t="s">
        <v>1757</v>
      </c>
      <c r="W305" s="70" t="str">
        <f t="shared" si="126"/>
        <v>Asia</v>
      </c>
      <c r="X305" s="87" t="s">
        <v>28</v>
      </c>
      <c r="Y305" s="70" t="s">
        <v>28</v>
      </c>
      <c r="Z305" s="70" t="s">
        <v>28</v>
      </c>
      <c r="AA305" s="70" t="s">
        <v>2377</v>
      </c>
      <c r="AB305" s="86" t="s">
        <v>5732</v>
      </c>
      <c r="AC305" s="70" t="s">
        <v>28</v>
      </c>
      <c r="AD305" s="88">
        <v>41773</v>
      </c>
      <c r="AE305" s="89" t="s">
        <v>3840</v>
      </c>
      <c r="AF305" s="88">
        <v>41802</v>
      </c>
      <c r="AG305" s="89" t="s">
        <v>4789</v>
      </c>
      <c r="AH305" s="70" t="s">
        <v>28</v>
      </c>
      <c r="AI305" s="70" t="s">
        <v>5251</v>
      </c>
      <c r="AJ305" s="89" t="s">
        <v>4775</v>
      </c>
      <c r="AK305" s="89" t="s">
        <v>28</v>
      </c>
      <c r="AL305" s="89" t="s">
        <v>28</v>
      </c>
      <c r="AM305" s="89" t="s">
        <v>28</v>
      </c>
      <c r="AN305" s="89" t="s">
        <v>28</v>
      </c>
      <c r="AO305" s="70" t="s">
        <v>28</v>
      </c>
    </row>
    <row r="306" spans="1:41" s="90" customFormat="1" ht="42" x14ac:dyDescent="0.25">
      <c r="A306" s="64">
        <v>305</v>
      </c>
      <c r="B306" s="70">
        <v>56540470069</v>
      </c>
      <c r="C306" s="70" t="s">
        <v>17</v>
      </c>
      <c r="D306" s="86" t="s">
        <v>5733</v>
      </c>
      <c r="E306" s="86" t="s">
        <v>5734</v>
      </c>
      <c r="F306" s="86" t="s">
        <v>5735</v>
      </c>
      <c r="G306" s="70" t="s">
        <v>3720</v>
      </c>
      <c r="H306" s="70" t="s">
        <v>4132</v>
      </c>
      <c r="I306" s="70">
        <f t="shared" si="120"/>
        <v>10700000</v>
      </c>
      <c r="J306" s="70" t="s">
        <v>71</v>
      </c>
      <c r="K306" s="70">
        <f t="shared" si="121"/>
        <v>10712000</v>
      </c>
      <c r="L306" s="70" t="s">
        <v>126</v>
      </c>
      <c r="M306" s="70" t="str">
        <f t="shared" si="122"/>
        <v>2544002</v>
      </c>
      <c r="N306" s="70" t="s">
        <v>3508</v>
      </c>
      <c r="O306" s="70">
        <f t="shared" si="123"/>
        <v>10712018</v>
      </c>
      <c r="P306" s="70" t="s">
        <v>2522</v>
      </c>
      <c r="Q306" s="70" t="str">
        <f t="shared" si="124"/>
        <v>25540090</v>
      </c>
      <c r="R306" s="70" t="s">
        <v>2766</v>
      </c>
      <c r="S306" s="70" t="s">
        <v>28</v>
      </c>
      <c r="T306" s="70" t="s">
        <v>4234</v>
      </c>
      <c r="U306" s="70" t="str">
        <f t="shared" si="125"/>
        <v>250</v>
      </c>
      <c r="V306" s="70" t="s">
        <v>19</v>
      </c>
      <c r="W306" s="70" t="str">
        <f t="shared" si="126"/>
        <v>Europe</v>
      </c>
      <c r="X306" s="87" t="s">
        <v>28</v>
      </c>
      <c r="Y306" s="70" t="s">
        <v>28</v>
      </c>
      <c r="Z306" s="70" t="s">
        <v>28</v>
      </c>
      <c r="AA306" s="70" t="s">
        <v>18</v>
      </c>
      <c r="AB306" s="86" t="s">
        <v>5736</v>
      </c>
      <c r="AC306" s="70" t="s">
        <v>28</v>
      </c>
      <c r="AD306" s="88">
        <v>41729</v>
      </c>
      <c r="AE306" s="89" t="s">
        <v>3840</v>
      </c>
      <c r="AF306" s="88">
        <v>41782</v>
      </c>
      <c r="AG306" s="89" t="s">
        <v>3840</v>
      </c>
      <c r="AH306" s="70" t="s">
        <v>28</v>
      </c>
      <c r="AI306" s="70" t="s">
        <v>5388</v>
      </c>
      <c r="AJ306" s="89" t="s">
        <v>4775</v>
      </c>
      <c r="AK306" s="89" t="s">
        <v>28</v>
      </c>
      <c r="AL306" s="89" t="s">
        <v>28</v>
      </c>
      <c r="AM306" s="89" t="s">
        <v>28</v>
      </c>
      <c r="AN306" s="89" t="s">
        <v>28</v>
      </c>
      <c r="AO306" s="70" t="s">
        <v>28</v>
      </c>
    </row>
    <row r="307" spans="1:41" s="90" customFormat="1" ht="42" x14ac:dyDescent="0.25">
      <c r="A307" s="64">
        <v>306</v>
      </c>
      <c r="B307" s="70">
        <v>56540470070</v>
      </c>
      <c r="C307" s="70" t="s">
        <v>17</v>
      </c>
      <c r="D307" s="86" t="s">
        <v>5737</v>
      </c>
      <c r="E307" s="86" t="s">
        <v>5738</v>
      </c>
      <c r="F307" s="86" t="s">
        <v>5739</v>
      </c>
      <c r="G307" s="70" t="s">
        <v>3720</v>
      </c>
      <c r="H307" s="70" t="s">
        <v>4132</v>
      </c>
      <c r="I307" s="70">
        <f t="shared" si="120"/>
        <v>10700000</v>
      </c>
      <c r="J307" s="70" t="s">
        <v>71</v>
      </c>
      <c r="K307" s="70">
        <f t="shared" si="121"/>
        <v>10712000</v>
      </c>
      <c r="L307" s="70" t="s">
        <v>126</v>
      </c>
      <c r="M307" s="70" t="str">
        <f t="shared" si="122"/>
        <v>2544002</v>
      </c>
      <c r="N307" s="70" t="s">
        <v>3508</v>
      </c>
      <c r="O307" s="70">
        <f t="shared" si="123"/>
        <v>10712018</v>
      </c>
      <c r="P307" s="70" t="s">
        <v>2522</v>
      </c>
      <c r="Q307" s="70" t="str">
        <f t="shared" si="124"/>
        <v>25540090</v>
      </c>
      <c r="R307" s="70" t="s">
        <v>2766</v>
      </c>
      <c r="S307" s="70" t="s">
        <v>28</v>
      </c>
      <c r="T307" s="70" t="s">
        <v>4234</v>
      </c>
      <c r="U307" s="70" t="str">
        <f t="shared" si="125"/>
        <v>250</v>
      </c>
      <c r="V307" s="70" t="s">
        <v>19</v>
      </c>
      <c r="W307" s="70" t="str">
        <f t="shared" si="126"/>
        <v>Europe</v>
      </c>
      <c r="X307" s="87" t="s">
        <v>28</v>
      </c>
      <c r="Y307" s="70" t="s">
        <v>28</v>
      </c>
      <c r="Z307" s="70" t="s">
        <v>28</v>
      </c>
      <c r="AA307" s="70" t="s">
        <v>18</v>
      </c>
      <c r="AB307" s="86" t="s">
        <v>5740</v>
      </c>
      <c r="AC307" s="70" t="s">
        <v>28</v>
      </c>
      <c r="AD307" s="88">
        <v>41729</v>
      </c>
      <c r="AE307" s="89" t="s">
        <v>3840</v>
      </c>
      <c r="AF307" s="88">
        <v>41782</v>
      </c>
      <c r="AG307" s="89" t="s">
        <v>3840</v>
      </c>
      <c r="AH307" s="70" t="s">
        <v>28</v>
      </c>
      <c r="AI307" s="70" t="s">
        <v>5388</v>
      </c>
      <c r="AJ307" s="89" t="s">
        <v>4775</v>
      </c>
      <c r="AK307" s="89" t="s">
        <v>28</v>
      </c>
      <c r="AL307" s="89" t="s">
        <v>28</v>
      </c>
      <c r="AM307" s="89" t="s">
        <v>28</v>
      </c>
      <c r="AN307" s="89" t="s">
        <v>28</v>
      </c>
      <c r="AO307" s="70" t="s">
        <v>28</v>
      </c>
    </row>
    <row r="308" spans="1:41" s="90" customFormat="1" ht="42" x14ac:dyDescent="0.25">
      <c r="A308" s="64">
        <v>307</v>
      </c>
      <c r="B308" s="70">
        <v>56540470071</v>
      </c>
      <c r="C308" s="70" t="s">
        <v>17</v>
      </c>
      <c r="D308" s="86" t="s">
        <v>5741</v>
      </c>
      <c r="E308" s="86" t="s">
        <v>5742</v>
      </c>
      <c r="F308" s="86" t="s">
        <v>5743</v>
      </c>
      <c r="G308" s="70" t="s">
        <v>3720</v>
      </c>
      <c r="H308" s="70" t="s">
        <v>4132</v>
      </c>
      <c r="I308" s="70">
        <f t="shared" si="120"/>
        <v>10700000</v>
      </c>
      <c r="J308" s="70" t="s">
        <v>71</v>
      </c>
      <c r="K308" s="70">
        <f t="shared" si="121"/>
        <v>10712000</v>
      </c>
      <c r="L308" s="70" t="s">
        <v>126</v>
      </c>
      <c r="M308" s="70" t="str">
        <f t="shared" si="122"/>
        <v>2544002</v>
      </c>
      <c r="N308" s="70" t="s">
        <v>3508</v>
      </c>
      <c r="O308" s="70">
        <f t="shared" si="123"/>
        <v>10712018</v>
      </c>
      <c r="P308" s="70" t="s">
        <v>2522</v>
      </c>
      <c r="Q308" s="70" t="str">
        <f t="shared" si="124"/>
        <v>25540090</v>
      </c>
      <c r="R308" s="70" t="s">
        <v>2766</v>
      </c>
      <c r="S308" s="70" t="s">
        <v>28</v>
      </c>
      <c r="T308" s="70" t="s">
        <v>4234</v>
      </c>
      <c r="U308" s="70" t="str">
        <f t="shared" si="125"/>
        <v>250</v>
      </c>
      <c r="V308" s="70" t="s">
        <v>19</v>
      </c>
      <c r="W308" s="70" t="str">
        <f t="shared" si="126"/>
        <v>Europe</v>
      </c>
      <c r="X308" s="87" t="s">
        <v>28</v>
      </c>
      <c r="Y308" s="70" t="s">
        <v>28</v>
      </c>
      <c r="Z308" s="70" t="s">
        <v>28</v>
      </c>
      <c r="AA308" s="70" t="s">
        <v>18</v>
      </c>
      <c r="AB308" s="86" t="s">
        <v>5744</v>
      </c>
      <c r="AC308" s="70" t="s">
        <v>28</v>
      </c>
      <c r="AD308" s="88">
        <v>41729</v>
      </c>
      <c r="AE308" s="89" t="s">
        <v>3840</v>
      </c>
      <c r="AF308" s="88">
        <v>41782</v>
      </c>
      <c r="AG308" s="89" t="s">
        <v>3840</v>
      </c>
      <c r="AH308" s="70" t="s">
        <v>28</v>
      </c>
      <c r="AI308" s="70" t="s">
        <v>5388</v>
      </c>
      <c r="AJ308" s="89" t="s">
        <v>4775</v>
      </c>
      <c r="AK308" s="89" t="s">
        <v>28</v>
      </c>
      <c r="AL308" s="89" t="s">
        <v>28</v>
      </c>
      <c r="AM308" s="89" t="s">
        <v>28</v>
      </c>
      <c r="AN308" s="89" t="s">
        <v>28</v>
      </c>
      <c r="AO308" s="70" t="s">
        <v>28</v>
      </c>
    </row>
    <row r="309" spans="1:41" s="90" customFormat="1" ht="42" x14ac:dyDescent="0.25">
      <c r="A309" s="64">
        <v>308</v>
      </c>
      <c r="B309" s="70">
        <v>56540470072</v>
      </c>
      <c r="C309" s="70" t="s">
        <v>17</v>
      </c>
      <c r="D309" s="86" t="s">
        <v>4744</v>
      </c>
      <c r="E309" s="86" t="s">
        <v>5745</v>
      </c>
      <c r="F309" s="86" t="s">
        <v>5746</v>
      </c>
      <c r="G309" s="70" t="s">
        <v>3720</v>
      </c>
      <c r="H309" s="70" t="s">
        <v>4132</v>
      </c>
      <c r="I309" s="70">
        <f t="shared" si="120"/>
        <v>10700000</v>
      </c>
      <c r="J309" s="70" t="s">
        <v>71</v>
      </c>
      <c r="K309" s="70">
        <f t="shared" si="121"/>
        <v>10712000</v>
      </c>
      <c r="L309" s="70" t="s">
        <v>126</v>
      </c>
      <c r="M309" s="70" t="str">
        <f t="shared" si="122"/>
        <v>2544002</v>
      </c>
      <c r="N309" s="70" t="s">
        <v>3508</v>
      </c>
      <c r="O309" s="70">
        <f t="shared" si="123"/>
        <v>10712018</v>
      </c>
      <c r="P309" s="70" t="s">
        <v>2522</v>
      </c>
      <c r="Q309" s="70" t="str">
        <f t="shared" si="124"/>
        <v>25540090</v>
      </c>
      <c r="R309" s="70" t="s">
        <v>2766</v>
      </c>
      <c r="S309" s="70" t="s">
        <v>28</v>
      </c>
      <c r="T309" s="70" t="s">
        <v>4234</v>
      </c>
      <c r="U309" s="70" t="str">
        <f t="shared" si="125"/>
        <v>250</v>
      </c>
      <c r="V309" s="70" t="s">
        <v>19</v>
      </c>
      <c r="W309" s="70" t="str">
        <f t="shared" si="126"/>
        <v>Europe</v>
      </c>
      <c r="X309" s="87" t="s">
        <v>28</v>
      </c>
      <c r="Y309" s="70" t="s">
        <v>28</v>
      </c>
      <c r="Z309" s="70" t="s">
        <v>28</v>
      </c>
      <c r="AA309" s="70" t="s">
        <v>18</v>
      </c>
      <c r="AB309" s="86" t="s">
        <v>5747</v>
      </c>
      <c r="AC309" s="70" t="s">
        <v>28</v>
      </c>
      <c r="AD309" s="88">
        <v>41729</v>
      </c>
      <c r="AE309" s="89" t="s">
        <v>3840</v>
      </c>
      <c r="AF309" s="88">
        <v>41782</v>
      </c>
      <c r="AG309" s="89" t="s">
        <v>3840</v>
      </c>
      <c r="AH309" s="70" t="s">
        <v>28</v>
      </c>
      <c r="AI309" s="70" t="s">
        <v>5388</v>
      </c>
      <c r="AJ309" s="89" t="s">
        <v>4775</v>
      </c>
      <c r="AK309" s="89" t="s">
        <v>28</v>
      </c>
      <c r="AL309" s="89" t="s">
        <v>28</v>
      </c>
      <c r="AM309" s="89" t="s">
        <v>28</v>
      </c>
      <c r="AN309" s="89" t="s">
        <v>28</v>
      </c>
      <c r="AO309" s="70" t="s">
        <v>28</v>
      </c>
    </row>
    <row r="310" spans="1:41" s="90" customFormat="1" ht="42" x14ac:dyDescent="0.25">
      <c r="A310" s="64">
        <v>309</v>
      </c>
      <c r="B310" s="70">
        <v>56540470073</v>
      </c>
      <c r="C310" s="70" t="s">
        <v>17</v>
      </c>
      <c r="D310" s="86" t="s">
        <v>5748</v>
      </c>
      <c r="E310" s="86" t="s">
        <v>5749</v>
      </c>
      <c r="F310" s="86" t="s">
        <v>5750</v>
      </c>
      <c r="G310" s="70" t="s">
        <v>3720</v>
      </c>
      <c r="H310" s="70" t="s">
        <v>4132</v>
      </c>
      <c r="I310" s="70">
        <f t="shared" si="120"/>
        <v>10700000</v>
      </c>
      <c r="J310" s="70" t="s">
        <v>71</v>
      </c>
      <c r="K310" s="70">
        <f t="shared" si="121"/>
        <v>10712000</v>
      </c>
      <c r="L310" s="70" t="s">
        <v>126</v>
      </c>
      <c r="M310" s="70" t="str">
        <f t="shared" si="122"/>
        <v>2544002</v>
      </c>
      <c r="N310" s="70" t="s">
        <v>3508</v>
      </c>
      <c r="O310" s="70">
        <f t="shared" si="123"/>
        <v>10712018</v>
      </c>
      <c r="P310" s="70" t="s">
        <v>2522</v>
      </c>
      <c r="Q310" s="70" t="str">
        <f t="shared" si="124"/>
        <v>25540090</v>
      </c>
      <c r="R310" s="70" t="s">
        <v>2766</v>
      </c>
      <c r="S310" s="70" t="s">
        <v>28</v>
      </c>
      <c r="T310" s="70" t="s">
        <v>4234</v>
      </c>
      <c r="U310" s="70" t="str">
        <f t="shared" si="125"/>
        <v>250</v>
      </c>
      <c r="V310" s="70" t="s">
        <v>19</v>
      </c>
      <c r="W310" s="70" t="str">
        <f t="shared" si="126"/>
        <v>Europe</v>
      </c>
      <c r="X310" s="87" t="s">
        <v>28</v>
      </c>
      <c r="Y310" s="70" t="s">
        <v>28</v>
      </c>
      <c r="Z310" s="70" t="s">
        <v>28</v>
      </c>
      <c r="AA310" s="70" t="s">
        <v>18</v>
      </c>
      <c r="AB310" s="86" t="s">
        <v>5751</v>
      </c>
      <c r="AC310" s="70" t="s">
        <v>28</v>
      </c>
      <c r="AD310" s="88">
        <v>41729</v>
      </c>
      <c r="AE310" s="89" t="s">
        <v>3840</v>
      </c>
      <c r="AF310" s="88">
        <v>41782</v>
      </c>
      <c r="AG310" s="89" t="s">
        <v>3840</v>
      </c>
      <c r="AH310" s="70" t="s">
        <v>28</v>
      </c>
      <c r="AI310" s="70" t="s">
        <v>5388</v>
      </c>
      <c r="AJ310" s="89" t="s">
        <v>4775</v>
      </c>
      <c r="AK310" s="89" t="s">
        <v>28</v>
      </c>
      <c r="AL310" s="89" t="s">
        <v>28</v>
      </c>
      <c r="AM310" s="89" t="s">
        <v>28</v>
      </c>
      <c r="AN310" s="89" t="s">
        <v>28</v>
      </c>
      <c r="AO310" s="70" t="s">
        <v>28</v>
      </c>
    </row>
    <row r="311" spans="1:41" s="90" customFormat="1" ht="42" x14ac:dyDescent="0.25">
      <c r="A311" s="64">
        <v>310</v>
      </c>
      <c r="B311" s="70">
        <v>56540470074</v>
      </c>
      <c r="C311" s="70" t="s">
        <v>17</v>
      </c>
      <c r="D311" s="86" t="s">
        <v>5752</v>
      </c>
      <c r="E311" s="86" t="s">
        <v>5753</v>
      </c>
      <c r="F311" s="86" t="s">
        <v>5754</v>
      </c>
      <c r="G311" s="70" t="s">
        <v>3720</v>
      </c>
      <c r="H311" s="70" t="s">
        <v>4132</v>
      </c>
      <c r="I311" s="70">
        <f t="shared" si="120"/>
        <v>10700000</v>
      </c>
      <c r="J311" s="70" t="s">
        <v>71</v>
      </c>
      <c r="K311" s="70">
        <f t="shared" si="121"/>
        <v>10712000</v>
      </c>
      <c r="L311" s="70" t="s">
        <v>126</v>
      </c>
      <c r="M311" s="70" t="str">
        <f t="shared" si="122"/>
        <v>2544002</v>
      </c>
      <c r="N311" s="70" t="s">
        <v>3508</v>
      </c>
      <c r="O311" s="70">
        <f t="shared" si="123"/>
        <v>10712018</v>
      </c>
      <c r="P311" s="70" t="s">
        <v>2522</v>
      </c>
      <c r="Q311" s="70" t="str">
        <f t="shared" si="124"/>
        <v>25540090</v>
      </c>
      <c r="R311" s="70" t="s">
        <v>2766</v>
      </c>
      <c r="S311" s="70" t="s">
        <v>28</v>
      </c>
      <c r="T311" s="70" t="s">
        <v>4234</v>
      </c>
      <c r="U311" s="70" t="str">
        <f t="shared" si="125"/>
        <v>250</v>
      </c>
      <c r="V311" s="70" t="s">
        <v>19</v>
      </c>
      <c r="W311" s="70" t="str">
        <f t="shared" si="126"/>
        <v>Europe</v>
      </c>
      <c r="X311" s="87" t="s">
        <v>28</v>
      </c>
      <c r="Y311" s="70" t="s">
        <v>28</v>
      </c>
      <c r="Z311" s="70" t="s">
        <v>28</v>
      </c>
      <c r="AA311" s="70" t="s">
        <v>18</v>
      </c>
      <c r="AB311" s="86" t="s">
        <v>5755</v>
      </c>
      <c r="AC311" s="70" t="s">
        <v>28</v>
      </c>
      <c r="AD311" s="88">
        <v>41729</v>
      </c>
      <c r="AE311" s="89" t="s">
        <v>3840</v>
      </c>
      <c r="AF311" s="88">
        <v>41782</v>
      </c>
      <c r="AG311" s="89" t="s">
        <v>3840</v>
      </c>
      <c r="AH311" s="70" t="s">
        <v>28</v>
      </c>
      <c r="AI311" s="70" t="s">
        <v>5388</v>
      </c>
      <c r="AJ311" s="89" t="s">
        <v>4775</v>
      </c>
      <c r="AK311" s="89" t="s">
        <v>28</v>
      </c>
      <c r="AL311" s="89" t="s">
        <v>28</v>
      </c>
      <c r="AM311" s="89" t="s">
        <v>28</v>
      </c>
      <c r="AN311" s="89" t="s">
        <v>28</v>
      </c>
      <c r="AO311" s="70" t="s">
        <v>28</v>
      </c>
    </row>
    <row r="312" spans="1:41" s="90" customFormat="1" ht="42" x14ac:dyDescent="0.25">
      <c r="A312" s="64">
        <v>311</v>
      </c>
      <c r="B312" s="70">
        <v>56540470075</v>
      </c>
      <c r="C312" s="70" t="s">
        <v>17</v>
      </c>
      <c r="D312" s="86" t="s">
        <v>5756</v>
      </c>
      <c r="E312" s="86" t="s">
        <v>5757</v>
      </c>
      <c r="F312" s="86" t="s">
        <v>5758</v>
      </c>
      <c r="G312" s="70" t="s">
        <v>3720</v>
      </c>
      <c r="H312" s="70" t="s">
        <v>4132</v>
      </c>
      <c r="I312" s="70">
        <f t="shared" si="120"/>
        <v>10700000</v>
      </c>
      <c r="J312" s="70" t="s">
        <v>71</v>
      </c>
      <c r="K312" s="70">
        <f t="shared" si="121"/>
        <v>10712000</v>
      </c>
      <c r="L312" s="70" t="s">
        <v>126</v>
      </c>
      <c r="M312" s="70" t="str">
        <f t="shared" si="122"/>
        <v>2544002</v>
      </c>
      <c r="N312" s="70" t="s">
        <v>3508</v>
      </c>
      <c r="O312" s="70">
        <f t="shared" si="123"/>
        <v>10712018</v>
      </c>
      <c r="P312" s="70" t="s">
        <v>2522</v>
      </c>
      <c r="Q312" s="70" t="str">
        <f t="shared" si="124"/>
        <v>25540090</v>
      </c>
      <c r="R312" s="70" t="s">
        <v>2766</v>
      </c>
      <c r="S312" s="70" t="s">
        <v>28</v>
      </c>
      <c r="T312" s="70" t="s">
        <v>4234</v>
      </c>
      <c r="U312" s="70" t="str">
        <f t="shared" si="125"/>
        <v>250</v>
      </c>
      <c r="V312" s="70" t="s">
        <v>19</v>
      </c>
      <c r="W312" s="70" t="str">
        <f t="shared" si="126"/>
        <v>Europe</v>
      </c>
      <c r="X312" s="87" t="s">
        <v>28</v>
      </c>
      <c r="Y312" s="70" t="s">
        <v>28</v>
      </c>
      <c r="Z312" s="70" t="s">
        <v>28</v>
      </c>
      <c r="AA312" s="70" t="s">
        <v>18</v>
      </c>
      <c r="AB312" s="86" t="s">
        <v>5759</v>
      </c>
      <c r="AC312" s="70" t="s">
        <v>28</v>
      </c>
      <c r="AD312" s="88">
        <v>41729</v>
      </c>
      <c r="AE312" s="89" t="s">
        <v>3840</v>
      </c>
      <c r="AF312" s="88">
        <v>41782</v>
      </c>
      <c r="AG312" s="89" t="s">
        <v>3840</v>
      </c>
      <c r="AH312" s="70" t="s">
        <v>28</v>
      </c>
      <c r="AI312" s="70" t="s">
        <v>5388</v>
      </c>
      <c r="AJ312" s="89" t="s">
        <v>4775</v>
      </c>
      <c r="AK312" s="89" t="s">
        <v>28</v>
      </c>
      <c r="AL312" s="89" t="s">
        <v>28</v>
      </c>
      <c r="AM312" s="89" t="s">
        <v>28</v>
      </c>
      <c r="AN312" s="89" t="s">
        <v>28</v>
      </c>
      <c r="AO312" s="70" t="s">
        <v>28</v>
      </c>
    </row>
    <row r="313" spans="1:41" s="90" customFormat="1" ht="42" x14ac:dyDescent="0.25">
      <c r="A313" s="64">
        <v>312</v>
      </c>
      <c r="B313" s="70">
        <v>56540540077</v>
      </c>
      <c r="C313" s="70" t="s">
        <v>3</v>
      </c>
      <c r="D313" s="86" t="s">
        <v>5760</v>
      </c>
      <c r="E313" s="86" t="s">
        <v>28</v>
      </c>
      <c r="F313" s="86" t="s">
        <v>5761</v>
      </c>
      <c r="G313" s="70" t="s">
        <v>3721</v>
      </c>
      <c r="H313" s="70" t="s">
        <v>4749</v>
      </c>
      <c r="I313" s="70">
        <f t="shared" si="120"/>
        <v>10000000</v>
      </c>
      <c r="J313" s="70" t="s">
        <v>69</v>
      </c>
      <c r="K313" s="70" t="str">
        <f t="shared" si="121"/>
        <v>N/A</v>
      </c>
      <c r="L313" s="70" t="s">
        <v>28</v>
      </c>
      <c r="M313" s="70" t="str">
        <f t="shared" si="122"/>
        <v>N/A</v>
      </c>
      <c r="N313" s="70" t="s">
        <v>28</v>
      </c>
      <c r="O313" s="70" t="str">
        <f t="shared" si="123"/>
        <v>N/A</v>
      </c>
      <c r="P313" s="70" t="s">
        <v>28</v>
      </c>
      <c r="Q313" s="70" t="str">
        <f t="shared" si="124"/>
        <v>25540516</v>
      </c>
      <c r="R313" s="70" t="s">
        <v>2921</v>
      </c>
      <c r="S313" s="70" t="s">
        <v>28</v>
      </c>
      <c r="T313" s="70" t="s">
        <v>5762</v>
      </c>
      <c r="U313" s="70" t="str">
        <f t="shared" si="125"/>
        <v>410</v>
      </c>
      <c r="V313" s="70" t="s">
        <v>1784</v>
      </c>
      <c r="W313" s="70" t="str">
        <f t="shared" si="126"/>
        <v>Asia</v>
      </c>
      <c r="X313" s="87" t="s">
        <v>28</v>
      </c>
      <c r="Y313" s="70" t="s">
        <v>28</v>
      </c>
      <c r="Z313" s="70" t="s">
        <v>28</v>
      </c>
      <c r="AA313" s="70" t="s">
        <v>2389</v>
      </c>
      <c r="AB313" s="86" t="s">
        <v>5763</v>
      </c>
      <c r="AC313" s="70" t="s">
        <v>28</v>
      </c>
      <c r="AD313" s="88">
        <v>41652</v>
      </c>
      <c r="AE313" s="89" t="s">
        <v>3840</v>
      </c>
      <c r="AF313" s="88">
        <v>41664</v>
      </c>
      <c r="AG313" s="89" t="s">
        <v>3840</v>
      </c>
      <c r="AH313" s="70" t="s">
        <v>28</v>
      </c>
      <c r="AI313" s="70" t="s">
        <v>5764</v>
      </c>
      <c r="AJ313" s="89" t="s">
        <v>4775</v>
      </c>
      <c r="AK313" s="89" t="s">
        <v>28</v>
      </c>
      <c r="AL313" s="89" t="s">
        <v>28</v>
      </c>
      <c r="AM313" s="89" t="s">
        <v>28</v>
      </c>
      <c r="AN313" s="89" t="s">
        <v>28</v>
      </c>
      <c r="AO313" s="70" t="s">
        <v>28</v>
      </c>
    </row>
    <row r="314" spans="1:41" s="90" customFormat="1" ht="42" x14ac:dyDescent="0.25">
      <c r="A314" s="64">
        <v>313</v>
      </c>
      <c r="B314" s="70">
        <v>56540540078</v>
      </c>
      <c r="C314" s="70" t="s">
        <v>3</v>
      </c>
      <c r="D314" s="86" t="s">
        <v>5765</v>
      </c>
      <c r="E314" s="86" t="s">
        <v>28</v>
      </c>
      <c r="F314" s="86" t="s">
        <v>5451</v>
      </c>
      <c r="G314" s="70" t="s">
        <v>3721</v>
      </c>
      <c r="H314" s="70" t="s">
        <v>4749</v>
      </c>
      <c r="I314" s="70">
        <f t="shared" si="120"/>
        <v>10000000</v>
      </c>
      <c r="J314" s="70" t="s">
        <v>69</v>
      </c>
      <c r="K314" s="70" t="str">
        <f t="shared" si="121"/>
        <v>N/A</v>
      </c>
      <c r="L314" s="70" t="s">
        <v>28</v>
      </c>
      <c r="M314" s="70" t="str">
        <f t="shared" si="122"/>
        <v>N/A</v>
      </c>
      <c r="N314" s="70" t="s">
        <v>28</v>
      </c>
      <c r="O314" s="70" t="str">
        <f t="shared" si="123"/>
        <v>N/A</v>
      </c>
      <c r="P314" s="70" t="s">
        <v>28</v>
      </c>
      <c r="Q314" s="70" t="str">
        <f t="shared" si="124"/>
        <v>25540516</v>
      </c>
      <c r="R314" s="70" t="s">
        <v>2921</v>
      </c>
      <c r="S314" s="70" t="s">
        <v>28</v>
      </c>
      <c r="T314" s="70" t="s">
        <v>5762</v>
      </c>
      <c r="U314" s="70" t="str">
        <f t="shared" si="125"/>
        <v>410</v>
      </c>
      <c r="V314" s="70" t="s">
        <v>1784</v>
      </c>
      <c r="W314" s="70" t="str">
        <f t="shared" si="126"/>
        <v>Asia</v>
      </c>
      <c r="X314" s="87" t="s">
        <v>28</v>
      </c>
      <c r="Y314" s="70" t="s">
        <v>28</v>
      </c>
      <c r="Z314" s="70" t="s">
        <v>28</v>
      </c>
      <c r="AA314" s="70" t="s">
        <v>2389</v>
      </c>
      <c r="AB314" s="86" t="s">
        <v>5766</v>
      </c>
      <c r="AC314" s="70" t="s">
        <v>28</v>
      </c>
      <c r="AD314" s="88">
        <v>41652</v>
      </c>
      <c r="AE314" s="89" t="s">
        <v>3840</v>
      </c>
      <c r="AF314" s="88">
        <v>41664</v>
      </c>
      <c r="AG314" s="89" t="s">
        <v>3840</v>
      </c>
      <c r="AH314" s="70" t="s">
        <v>28</v>
      </c>
      <c r="AI314" s="70" t="s">
        <v>5764</v>
      </c>
      <c r="AJ314" s="89" t="s">
        <v>4775</v>
      </c>
      <c r="AK314" s="89" t="s">
        <v>28</v>
      </c>
      <c r="AL314" s="89" t="s">
        <v>28</v>
      </c>
      <c r="AM314" s="89" t="s">
        <v>28</v>
      </c>
      <c r="AN314" s="89" t="s">
        <v>28</v>
      </c>
      <c r="AO314" s="70" t="s">
        <v>28</v>
      </c>
    </row>
    <row r="315" spans="1:41" s="90" customFormat="1" ht="42" x14ac:dyDescent="0.25">
      <c r="A315" s="64">
        <v>314</v>
      </c>
      <c r="B315" s="70">
        <v>56540540079</v>
      </c>
      <c r="C315" s="70" t="s">
        <v>3</v>
      </c>
      <c r="D315" s="86" t="s">
        <v>5767</v>
      </c>
      <c r="E315" s="86" t="s">
        <v>28</v>
      </c>
      <c r="F315" s="86" t="s">
        <v>5768</v>
      </c>
      <c r="G315" s="70" t="s">
        <v>3721</v>
      </c>
      <c r="H315" s="70" t="s">
        <v>4749</v>
      </c>
      <c r="I315" s="70">
        <f t="shared" si="120"/>
        <v>10000000</v>
      </c>
      <c r="J315" s="70" t="s">
        <v>69</v>
      </c>
      <c r="K315" s="70" t="str">
        <f t="shared" si="121"/>
        <v>N/A</v>
      </c>
      <c r="L315" s="70" t="s">
        <v>28</v>
      </c>
      <c r="M315" s="70" t="str">
        <f t="shared" si="122"/>
        <v>N/A</v>
      </c>
      <c r="N315" s="70" t="s">
        <v>28</v>
      </c>
      <c r="O315" s="70" t="str">
        <f t="shared" si="123"/>
        <v>N/A</v>
      </c>
      <c r="P315" s="70" t="s">
        <v>28</v>
      </c>
      <c r="Q315" s="70" t="str">
        <f t="shared" si="124"/>
        <v>25540516</v>
      </c>
      <c r="R315" s="70" t="s">
        <v>2921</v>
      </c>
      <c r="S315" s="70" t="s">
        <v>28</v>
      </c>
      <c r="T315" s="70" t="s">
        <v>5762</v>
      </c>
      <c r="U315" s="70" t="str">
        <f t="shared" si="125"/>
        <v>410</v>
      </c>
      <c r="V315" s="70" t="s">
        <v>1784</v>
      </c>
      <c r="W315" s="70" t="str">
        <f t="shared" si="126"/>
        <v>Asia</v>
      </c>
      <c r="X315" s="87" t="s">
        <v>28</v>
      </c>
      <c r="Y315" s="70" t="s">
        <v>28</v>
      </c>
      <c r="Z315" s="70" t="s">
        <v>28</v>
      </c>
      <c r="AA315" s="70" t="s">
        <v>2389</v>
      </c>
      <c r="AB315" s="86" t="s">
        <v>5769</v>
      </c>
      <c r="AC315" s="70" t="s">
        <v>28</v>
      </c>
      <c r="AD315" s="88">
        <v>41652</v>
      </c>
      <c r="AE315" s="89" t="s">
        <v>3840</v>
      </c>
      <c r="AF315" s="88">
        <v>41664</v>
      </c>
      <c r="AG315" s="89" t="s">
        <v>3840</v>
      </c>
      <c r="AH315" s="70" t="s">
        <v>28</v>
      </c>
      <c r="AI315" s="70" t="s">
        <v>5764</v>
      </c>
      <c r="AJ315" s="89" t="s">
        <v>4775</v>
      </c>
      <c r="AK315" s="89" t="s">
        <v>28</v>
      </c>
      <c r="AL315" s="89" t="s">
        <v>28</v>
      </c>
      <c r="AM315" s="89" t="s">
        <v>28</v>
      </c>
      <c r="AN315" s="89" t="s">
        <v>28</v>
      </c>
      <c r="AO315" s="70" t="s">
        <v>28</v>
      </c>
    </row>
    <row r="316" spans="1:41" s="90" customFormat="1" ht="42" x14ac:dyDescent="0.25">
      <c r="A316" s="64">
        <v>315</v>
      </c>
      <c r="B316" s="70">
        <v>56540540080</v>
      </c>
      <c r="C316" s="70" t="s">
        <v>17</v>
      </c>
      <c r="D316" s="86" t="s">
        <v>5770</v>
      </c>
      <c r="E316" s="86" t="s">
        <v>28</v>
      </c>
      <c r="F316" s="86" t="s">
        <v>5451</v>
      </c>
      <c r="G316" s="70" t="s">
        <v>3721</v>
      </c>
      <c r="H316" s="70" t="s">
        <v>4749</v>
      </c>
      <c r="I316" s="70">
        <f t="shared" si="120"/>
        <v>10000000</v>
      </c>
      <c r="J316" s="70" t="s">
        <v>69</v>
      </c>
      <c r="K316" s="70" t="str">
        <f t="shared" si="121"/>
        <v>N/A</v>
      </c>
      <c r="L316" s="70" t="s">
        <v>28</v>
      </c>
      <c r="M316" s="70" t="str">
        <f t="shared" si="122"/>
        <v>N/A</v>
      </c>
      <c r="N316" s="70" t="s">
        <v>28</v>
      </c>
      <c r="O316" s="70" t="str">
        <f t="shared" si="123"/>
        <v>N/A</v>
      </c>
      <c r="P316" s="70" t="s">
        <v>28</v>
      </c>
      <c r="Q316" s="70" t="str">
        <f t="shared" si="124"/>
        <v>25540516</v>
      </c>
      <c r="R316" s="70" t="s">
        <v>2921</v>
      </c>
      <c r="S316" s="70" t="s">
        <v>28</v>
      </c>
      <c r="T316" s="70" t="s">
        <v>5762</v>
      </c>
      <c r="U316" s="70" t="str">
        <f t="shared" si="125"/>
        <v>410</v>
      </c>
      <c r="V316" s="70" t="s">
        <v>1784</v>
      </c>
      <c r="W316" s="70" t="str">
        <f t="shared" si="126"/>
        <v>Asia</v>
      </c>
      <c r="X316" s="87" t="s">
        <v>28</v>
      </c>
      <c r="Y316" s="70" t="s">
        <v>28</v>
      </c>
      <c r="Z316" s="70" t="s">
        <v>28</v>
      </c>
      <c r="AA316" s="70" t="s">
        <v>2389</v>
      </c>
      <c r="AB316" s="86" t="s">
        <v>5771</v>
      </c>
      <c r="AC316" s="70" t="s">
        <v>28</v>
      </c>
      <c r="AD316" s="88">
        <v>41652</v>
      </c>
      <c r="AE316" s="89" t="s">
        <v>3840</v>
      </c>
      <c r="AF316" s="88">
        <v>41664</v>
      </c>
      <c r="AG316" s="89" t="s">
        <v>3840</v>
      </c>
      <c r="AH316" s="70" t="s">
        <v>28</v>
      </c>
      <c r="AI316" s="70" t="s">
        <v>5764</v>
      </c>
      <c r="AJ316" s="89" t="s">
        <v>4775</v>
      </c>
      <c r="AK316" s="89" t="s">
        <v>28</v>
      </c>
      <c r="AL316" s="89" t="s">
        <v>28</v>
      </c>
      <c r="AM316" s="89" t="s">
        <v>28</v>
      </c>
      <c r="AN316" s="89" t="s">
        <v>28</v>
      </c>
      <c r="AO316" s="70" t="s">
        <v>28</v>
      </c>
    </row>
    <row r="317" spans="1:41" s="90" customFormat="1" ht="42" x14ac:dyDescent="0.25">
      <c r="A317" s="64">
        <v>316</v>
      </c>
      <c r="B317" s="70">
        <v>56540540081</v>
      </c>
      <c r="C317" s="70" t="s">
        <v>3</v>
      </c>
      <c r="D317" s="86" t="s">
        <v>5772</v>
      </c>
      <c r="E317" s="86" t="s">
        <v>28</v>
      </c>
      <c r="F317" s="86" t="s">
        <v>5773</v>
      </c>
      <c r="G317" s="70" t="s">
        <v>3721</v>
      </c>
      <c r="H317" s="70" t="s">
        <v>4749</v>
      </c>
      <c r="I317" s="70">
        <f t="shared" si="120"/>
        <v>10000000</v>
      </c>
      <c r="J317" s="70" t="s">
        <v>69</v>
      </c>
      <c r="K317" s="70" t="str">
        <f t="shared" si="121"/>
        <v>N/A</v>
      </c>
      <c r="L317" s="70" t="s">
        <v>28</v>
      </c>
      <c r="M317" s="70" t="str">
        <f t="shared" si="122"/>
        <v>N/A</v>
      </c>
      <c r="N317" s="70" t="s">
        <v>28</v>
      </c>
      <c r="O317" s="70" t="str">
        <f t="shared" si="123"/>
        <v>N/A</v>
      </c>
      <c r="P317" s="70" t="s">
        <v>28</v>
      </c>
      <c r="Q317" s="70" t="str">
        <f t="shared" si="124"/>
        <v>25540516</v>
      </c>
      <c r="R317" s="70" t="s">
        <v>2921</v>
      </c>
      <c r="S317" s="70" t="s">
        <v>28</v>
      </c>
      <c r="T317" s="70" t="s">
        <v>5762</v>
      </c>
      <c r="U317" s="70" t="str">
        <f t="shared" si="125"/>
        <v>410</v>
      </c>
      <c r="V317" s="70" t="s">
        <v>1784</v>
      </c>
      <c r="W317" s="70" t="str">
        <f t="shared" si="126"/>
        <v>Asia</v>
      </c>
      <c r="X317" s="87" t="s">
        <v>28</v>
      </c>
      <c r="Y317" s="70" t="s">
        <v>28</v>
      </c>
      <c r="Z317" s="70" t="s">
        <v>28</v>
      </c>
      <c r="AA317" s="70" t="s">
        <v>2389</v>
      </c>
      <c r="AB317" s="86" t="s">
        <v>5774</v>
      </c>
      <c r="AC317" s="70" t="s">
        <v>28</v>
      </c>
      <c r="AD317" s="88">
        <v>41652</v>
      </c>
      <c r="AE317" s="89" t="s">
        <v>3840</v>
      </c>
      <c r="AF317" s="88">
        <v>41664</v>
      </c>
      <c r="AG317" s="89" t="s">
        <v>3840</v>
      </c>
      <c r="AH317" s="70" t="s">
        <v>28</v>
      </c>
      <c r="AI317" s="70" t="s">
        <v>5764</v>
      </c>
      <c r="AJ317" s="89" t="s">
        <v>4775</v>
      </c>
      <c r="AK317" s="89" t="s">
        <v>28</v>
      </c>
      <c r="AL317" s="89" t="s">
        <v>28</v>
      </c>
      <c r="AM317" s="89" t="s">
        <v>28</v>
      </c>
      <c r="AN317" s="89" t="s">
        <v>28</v>
      </c>
      <c r="AO317" s="70" t="s">
        <v>28</v>
      </c>
    </row>
    <row r="318" spans="1:41" s="90" customFormat="1" ht="42" x14ac:dyDescent="0.25">
      <c r="A318" s="64">
        <v>317</v>
      </c>
      <c r="B318" s="70">
        <v>56540540082</v>
      </c>
      <c r="C318" s="70" t="s">
        <v>17</v>
      </c>
      <c r="D318" s="86" t="s">
        <v>5775</v>
      </c>
      <c r="E318" s="86" t="s">
        <v>28</v>
      </c>
      <c r="F318" s="86" t="s">
        <v>5776</v>
      </c>
      <c r="G318" s="70" t="s">
        <v>3721</v>
      </c>
      <c r="H318" s="70" t="s">
        <v>4749</v>
      </c>
      <c r="I318" s="70">
        <f t="shared" si="120"/>
        <v>10000000</v>
      </c>
      <c r="J318" s="70" t="s">
        <v>69</v>
      </c>
      <c r="K318" s="70" t="str">
        <f t="shared" si="121"/>
        <v>N/A</v>
      </c>
      <c r="L318" s="70" t="s">
        <v>28</v>
      </c>
      <c r="M318" s="70" t="str">
        <f t="shared" si="122"/>
        <v>N/A</v>
      </c>
      <c r="N318" s="70" t="s">
        <v>28</v>
      </c>
      <c r="O318" s="70" t="str">
        <f t="shared" si="123"/>
        <v>N/A</v>
      </c>
      <c r="P318" s="70" t="s">
        <v>28</v>
      </c>
      <c r="Q318" s="70" t="str">
        <f t="shared" si="124"/>
        <v>25540516</v>
      </c>
      <c r="R318" s="70" t="s">
        <v>2921</v>
      </c>
      <c r="S318" s="70" t="s">
        <v>28</v>
      </c>
      <c r="T318" s="70" t="s">
        <v>5762</v>
      </c>
      <c r="U318" s="70" t="str">
        <f t="shared" si="125"/>
        <v>410</v>
      </c>
      <c r="V318" s="70" t="s">
        <v>1784</v>
      </c>
      <c r="W318" s="70" t="str">
        <f t="shared" si="126"/>
        <v>Asia</v>
      </c>
      <c r="X318" s="87" t="s">
        <v>28</v>
      </c>
      <c r="Y318" s="70" t="s">
        <v>28</v>
      </c>
      <c r="Z318" s="70" t="s">
        <v>28</v>
      </c>
      <c r="AA318" s="70" t="s">
        <v>2389</v>
      </c>
      <c r="AB318" s="86" t="s">
        <v>5777</v>
      </c>
      <c r="AC318" s="70" t="s">
        <v>28</v>
      </c>
      <c r="AD318" s="88">
        <v>41652</v>
      </c>
      <c r="AE318" s="89" t="s">
        <v>3840</v>
      </c>
      <c r="AF318" s="88">
        <v>41664</v>
      </c>
      <c r="AG318" s="89" t="s">
        <v>3840</v>
      </c>
      <c r="AH318" s="70" t="s">
        <v>28</v>
      </c>
      <c r="AI318" s="70" t="s">
        <v>5764</v>
      </c>
      <c r="AJ318" s="89" t="s">
        <v>4775</v>
      </c>
      <c r="AK318" s="89" t="s">
        <v>28</v>
      </c>
      <c r="AL318" s="89" t="s">
        <v>28</v>
      </c>
      <c r="AM318" s="89" t="s">
        <v>28</v>
      </c>
      <c r="AN318" s="89" t="s">
        <v>28</v>
      </c>
      <c r="AO318" s="70" t="s">
        <v>28</v>
      </c>
    </row>
    <row r="319" spans="1:41" s="90" customFormat="1" ht="42" x14ac:dyDescent="0.25">
      <c r="A319" s="64">
        <v>318</v>
      </c>
      <c r="B319" s="70">
        <v>56540540083</v>
      </c>
      <c r="C319" s="70" t="s">
        <v>3</v>
      </c>
      <c r="D319" s="86" t="s">
        <v>5778</v>
      </c>
      <c r="E319" s="86" t="s">
        <v>28</v>
      </c>
      <c r="F319" s="86" t="s">
        <v>5779</v>
      </c>
      <c r="G319" s="70" t="s">
        <v>3721</v>
      </c>
      <c r="H319" s="70" t="s">
        <v>4749</v>
      </c>
      <c r="I319" s="70">
        <f t="shared" si="120"/>
        <v>10000000</v>
      </c>
      <c r="J319" s="70" t="s">
        <v>69</v>
      </c>
      <c r="K319" s="70" t="str">
        <f t="shared" si="121"/>
        <v>N/A</v>
      </c>
      <c r="L319" s="70" t="s">
        <v>28</v>
      </c>
      <c r="M319" s="70" t="str">
        <f t="shared" si="122"/>
        <v>N/A</v>
      </c>
      <c r="N319" s="70" t="s">
        <v>28</v>
      </c>
      <c r="O319" s="70" t="str">
        <f t="shared" si="123"/>
        <v>N/A</v>
      </c>
      <c r="P319" s="70" t="s">
        <v>28</v>
      </c>
      <c r="Q319" s="70" t="str">
        <f t="shared" si="124"/>
        <v>25540516</v>
      </c>
      <c r="R319" s="70" t="s">
        <v>2921</v>
      </c>
      <c r="S319" s="70" t="s">
        <v>28</v>
      </c>
      <c r="T319" s="70" t="s">
        <v>5762</v>
      </c>
      <c r="U319" s="70" t="str">
        <f t="shared" si="125"/>
        <v>410</v>
      </c>
      <c r="V319" s="70" t="s">
        <v>1784</v>
      </c>
      <c r="W319" s="70" t="str">
        <f t="shared" si="126"/>
        <v>Asia</v>
      </c>
      <c r="X319" s="87" t="s">
        <v>28</v>
      </c>
      <c r="Y319" s="70" t="s">
        <v>28</v>
      </c>
      <c r="Z319" s="70" t="s">
        <v>28</v>
      </c>
      <c r="AA319" s="70" t="s">
        <v>2389</v>
      </c>
      <c r="AB319" s="86" t="s">
        <v>5780</v>
      </c>
      <c r="AC319" s="70" t="s">
        <v>28</v>
      </c>
      <c r="AD319" s="88">
        <v>41652</v>
      </c>
      <c r="AE319" s="89" t="s">
        <v>3840</v>
      </c>
      <c r="AF319" s="88">
        <v>41664</v>
      </c>
      <c r="AG319" s="89" t="s">
        <v>3840</v>
      </c>
      <c r="AH319" s="70" t="s">
        <v>28</v>
      </c>
      <c r="AI319" s="70" t="s">
        <v>5764</v>
      </c>
      <c r="AJ319" s="89" t="s">
        <v>4775</v>
      </c>
      <c r="AK319" s="89" t="s">
        <v>28</v>
      </c>
      <c r="AL319" s="89" t="s">
        <v>28</v>
      </c>
      <c r="AM319" s="89" t="s">
        <v>28</v>
      </c>
      <c r="AN319" s="89" t="s">
        <v>28</v>
      </c>
      <c r="AO319" s="70" t="s">
        <v>28</v>
      </c>
    </row>
    <row r="320" spans="1:41" s="90" customFormat="1" ht="42" x14ac:dyDescent="0.25">
      <c r="A320" s="64">
        <v>319</v>
      </c>
      <c r="B320" s="70">
        <v>56540540084</v>
      </c>
      <c r="C320" s="70" t="s">
        <v>17</v>
      </c>
      <c r="D320" s="86" t="s">
        <v>5781</v>
      </c>
      <c r="E320" s="86" t="s">
        <v>28</v>
      </c>
      <c r="F320" s="86" t="s">
        <v>5782</v>
      </c>
      <c r="G320" s="70" t="s">
        <v>3721</v>
      </c>
      <c r="H320" s="70" t="s">
        <v>4749</v>
      </c>
      <c r="I320" s="70">
        <f t="shared" si="120"/>
        <v>10000000</v>
      </c>
      <c r="J320" s="70" t="s">
        <v>69</v>
      </c>
      <c r="K320" s="70" t="str">
        <f t="shared" si="121"/>
        <v>N/A</v>
      </c>
      <c r="L320" s="70" t="s">
        <v>28</v>
      </c>
      <c r="M320" s="70" t="str">
        <f t="shared" si="122"/>
        <v>N/A</v>
      </c>
      <c r="N320" s="70" t="s">
        <v>28</v>
      </c>
      <c r="O320" s="70" t="str">
        <f t="shared" si="123"/>
        <v>N/A</v>
      </c>
      <c r="P320" s="70" t="s">
        <v>28</v>
      </c>
      <c r="Q320" s="70" t="str">
        <f t="shared" si="124"/>
        <v>25540516</v>
      </c>
      <c r="R320" s="70" t="s">
        <v>2921</v>
      </c>
      <c r="S320" s="70" t="s">
        <v>28</v>
      </c>
      <c r="T320" s="70" t="s">
        <v>5762</v>
      </c>
      <c r="U320" s="70" t="str">
        <f t="shared" si="125"/>
        <v>410</v>
      </c>
      <c r="V320" s="70" t="s">
        <v>1784</v>
      </c>
      <c r="W320" s="70" t="str">
        <f t="shared" si="126"/>
        <v>Asia</v>
      </c>
      <c r="X320" s="87" t="s">
        <v>28</v>
      </c>
      <c r="Y320" s="70" t="s">
        <v>28</v>
      </c>
      <c r="Z320" s="70" t="s">
        <v>28</v>
      </c>
      <c r="AA320" s="70" t="s">
        <v>2389</v>
      </c>
      <c r="AB320" s="86" t="s">
        <v>5783</v>
      </c>
      <c r="AC320" s="70" t="s">
        <v>28</v>
      </c>
      <c r="AD320" s="88">
        <v>41652</v>
      </c>
      <c r="AE320" s="89" t="s">
        <v>3840</v>
      </c>
      <c r="AF320" s="88">
        <v>41664</v>
      </c>
      <c r="AG320" s="89" t="s">
        <v>3840</v>
      </c>
      <c r="AH320" s="70" t="s">
        <v>28</v>
      </c>
      <c r="AI320" s="70" t="s">
        <v>5764</v>
      </c>
      <c r="AJ320" s="89" t="s">
        <v>4775</v>
      </c>
      <c r="AK320" s="89" t="s">
        <v>28</v>
      </c>
      <c r="AL320" s="89" t="s">
        <v>28</v>
      </c>
      <c r="AM320" s="89" t="s">
        <v>28</v>
      </c>
      <c r="AN320" s="89" t="s">
        <v>28</v>
      </c>
      <c r="AO320" s="70" t="s">
        <v>28</v>
      </c>
    </row>
    <row r="321" spans="1:41" s="90" customFormat="1" ht="42" x14ac:dyDescent="0.25">
      <c r="A321" s="64">
        <v>320</v>
      </c>
      <c r="B321" s="70">
        <v>56540540085</v>
      </c>
      <c r="C321" s="70" t="s">
        <v>3</v>
      </c>
      <c r="D321" s="86" t="s">
        <v>5784</v>
      </c>
      <c r="E321" s="86" t="s">
        <v>28</v>
      </c>
      <c r="F321" s="86" t="s">
        <v>5785</v>
      </c>
      <c r="G321" s="70" t="s">
        <v>3721</v>
      </c>
      <c r="H321" s="70" t="s">
        <v>4749</v>
      </c>
      <c r="I321" s="70">
        <f t="shared" si="120"/>
        <v>10000000</v>
      </c>
      <c r="J321" s="70" t="s">
        <v>69</v>
      </c>
      <c r="K321" s="70" t="str">
        <f t="shared" si="121"/>
        <v>N/A</v>
      </c>
      <c r="L321" s="70" t="s">
        <v>28</v>
      </c>
      <c r="M321" s="70" t="str">
        <f t="shared" si="122"/>
        <v>N/A</v>
      </c>
      <c r="N321" s="70" t="s">
        <v>28</v>
      </c>
      <c r="O321" s="70" t="str">
        <f t="shared" si="123"/>
        <v>N/A</v>
      </c>
      <c r="P321" s="70" t="s">
        <v>28</v>
      </c>
      <c r="Q321" s="70" t="str">
        <f t="shared" si="124"/>
        <v>25540516</v>
      </c>
      <c r="R321" s="70" t="s">
        <v>2921</v>
      </c>
      <c r="S321" s="70" t="s">
        <v>28</v>
      </c>
      <c r="T321" s="70" t="s">
        <v>5762</v>
      </c>
      <c r="U321" s="70" t="str">
        <f t="shared" si="125"/>
        <v>410</v>
      </c>
      <c r="V321" s="70" t="s">
        <v>1784</v>
      </c>
      <c r="W321" s="70" t="str">
        <f t="shared" si="126"/>
        <v>Asia</v>
      </c>
      <c r="X321" s="87" t="s">
        <v>28</v>
      </c>
      <c r="Y321" s="70" t="s">
        <v>28</v>
      </c>
      <c r="Z321" s="70" t="s">
        <v>28</v>
      </c>
      <c r="AA321" s="70" t="s">
        <v>2389</v>
      </c>
      <c r="AB321" s="86" t="s">
        <v>5786</v>
      </c>
      <c r="AC321" s="70" t="s">
        <v>28</v>
      </c>
      <c r="AD321" s="88">
        <v>41652</v>
      </c>
      <c r="AE321" s="89" t="s">
        <v>3840</v>
      </c>
      <c r="AF321" s="88">
        <v>41664</v>
      </c>
      <c r="AG321" s="89" t="s">
        <v>3840</v>
      </c>
      <c r="AH321" s="70" t="s">
        <v>28</v>
      </c>
      <c r="AI321" s="70" t="s">
        <v>5764</v>
      </c>
      <c r="AJ321" s="89" t="s">
        <v>4775</v>
      </c>
      <c r="AK321" s="89" t="s">
        <v>28</v>
      </c>
      <c r="AL321" s="89" t="s">
        <v>28</v>
      </c>
      <c r="AM321" s="89" t="s">
        <v>28</v>
      </c>
      <c r="AN321" s="89" t="s">
        <v>28</v>
      </c>
      <c r="AO321" s="70" t="s">
        <v>28</v>
      </c>
    </row>
    <row r="322" spans="1:41" s="90" customFormat="1" ht="42" x14ac:dyDescent="0.25">
      <c r="A322" s="64">
        <v>321</v>
      </c>
      <c r="B322" s="70">
        <v>56540540086</v>
      </c>
      <c r="C322" s="70" t="s">
        <v>3</v>
      </c>
      <c r="D322" s="86" t="s">
        <v>5787</v>
      </c>
      <c r="E322" s="86" t="s">
        <v>28</v>
      </c>
      <c r="F322" s="86" t="s">
        <v>5788</v>
      </c>
      <c r="G322" s="70" t="s">
        <v>3721</v>
      </c>
      <c r="H322" s="70" t="s">
        <v>4749</v>
      </c>
      <c r="I322" s="70">
        <f t="shared" si="120"/>
        <v>10000000</v>
      </c>
      <c r="J322" s="70" t="s">
        <v>69</v>
      </c>
      <c r="K322" s="70" t="str">
        <f t="shared" si="121"/>
        <v>N/A</v>
      </c>
      <c r="L322" s="70" t="s">
        <v>28</v>
      </c>
      <c r="M322" s="70" t="str">
        <f t="shared" si="122"/>
        <v>N/A</v>
      </c>
      <c r="N322" s="70" t="s">
        <v>28</v>
      </c>
      <c r="O322" s="70" t="str">
        <f t="shared" si="123"/>
        <v>N/A</v>
      </c>
      <c r="P322" s="70" t="s">
        <v>28</v>
      </c>
      <c r="Q322" s="70" t="str">
        <f t="shared" si="124"/>
        <v>25540516</v>
      </c>
      <c r="R322" s="70" t="s">
        <v>2921</v>
      </c>
      <c r="S322" s="70" t="s">
        <v>28</v>
      </c>
      <c r="T322" s="70" t="s">
        <v>5762</v>
      </c>
      <c r="U322" s="70" t="str">
        <f t="shared" si="125"/>
        <v>410</v>
      </c>
      <c r="V322" s="70" t="s">
        <v>1784</v>
      </c>
      <c r="W322" s="70" t="str">
        <f t="shared" si="126"/>
        <v>Asia</v>
      </c>
      <c r="X322" s="87" t="s">
        <v>28</v>
      </c>
      <c r="Y322" s="70" t="s">
        <v>28</v>
      </c>
      <c r="Z322" s="70" t="s">
        <v>28</v>
      </c>
      <c r="AA322" s="70" t="s">
        <v>2389</v>
      </c>
      <c r="AB322" s="86" t="s">
        <v>5789</v>
      </c>
      <c r="AC322" s="70" t="s">
        <v>28</v>
      </c>
      <c r="AD322" s="88">
        <v>41652</v>
      </c>
      <c r="AE322" s="89" t="s">
        <v>3840</v>
      </c>
      <c r="AF322" s="88">
        <v>41664</v>
      </c>
      <c r="AG322" s="89" t="s">
        <v>3840</v>
      </c>
      <c r="AH322" s="70" t="s">
        <v>28</v>
      </c>
      <c r="AI322" s="70" t="s">
        <v>5764</v>
      </c>
      <c r="AJ322" s="89" t="s">
        <v>4775</v>
      </c>
      <c r="AK322" s="89" t="s">
        <v>28</v>
      </c>
      <c r="AL322" s="89" t="s">
        <v>28</v>
      </c>
      <c r="AM322" s="89" t="s">
        <v>28</v>
      </c>
      <c r="AN322" s="89" t="s">
        <v>28</v>
      </c>
      <c r="AO322" s="70" t="s">
        <v>28</v>
      </c>
    </row>
    <row r="323" spans="1:41" s="90" customFormat="1" ht="42" x14ac:dyDescent="0.25">
      <c r="A323" s="64">
        <v>322</v>
      </c>
      <c r="B323" s="70">
        <v>56540540087</v>
      </c>
      <c r="C323" s="70" t="s">
        <v>17</v>
      </c>
      <c r="D323" s="86" t="s">
        <v>5790</v>
      </c>
      <c r="E323" s="86" t="s">
        <v>28</v>
      </c>
      <c r="F323" s="86" t="s">
        <v>5791</v>
      </c>
      <c r="G323" s="70" t="s">
        <v>3721</v>
      </c>
      <c r="H323" s="70" t="s">
        <v>4749</v>
      </c>
      <c r="I323" s="70">
        <f t="shared" si="120"/>
        <v>10000000</v>
      </c>
      <c r="J323" s="70" t="s">
        <v>69</v>
      </c>
      <c r="K323" s="70" t="str">
        <f t="shared" si="121"/>
        <v>N/A</v>
      </c>
      <c r="L323" s="70" t="s">
        <v>28</v>
      </c>
      <c r="M323" s="70" t="str">
        <f t="shared" si="122"/>
        <v>N/A</v>
      </c>
      <c r="N323" s="70" t="s">
        <v>28</v>
      </c>
      <c r="O323" s="70" t="str">
        <f t="shared" si="123"/>
        <v>N/A</v>
      </c>
      <c r="P323" s="70" t="s">
        <v>28</v>
      </c>
      <c r="Q323" s="70" t="str">
        <f t="shared" si="124"/>
        <v>25540516</v>
      </c>
      <c r="R323" s="70" t="s">
        <v>2921</v>
      </c>
      <c r="S323" s="70" t="s">
        <v>28</v>
      </c>
      <c r="T323" s="70" t="s">
        <v>5762</v>
      </c>
      <c r="U323" s="70" t="str">
        <f t="shared" si="125"/>
        <v>410</v>
      </c>
      <c r="V323" s="70" t="s">
        <v>1784</v>
      </c>
      <c r="W323" s="70" t="str">
        <f t="shared" si="126"/>
        <v>Asia</v>
      </c>
      <c r="X323" s="87" t="s">
        <v>28</v>
      </c>
      <c r="Y323" s="70" t="s">
        <v>28</v>
      </c>
      <c r="Z323" s="70" t="s">
        <v>28</v>
      </c>
      <c r="AA323" s="70" t="s">
        <v>2389</v>
      </c>
      <c r="AB323" s="86" t="s">
        <v>5792</v>
      </c>
      <c r="AC323" s="70" t="s">
        <v>28</v>
      </c>
      <c r="AD323" s="88">
        <v>41652</v>
      </c>
      <c r="AE323" s="89" t="s">
        <v>3840</v>
      </c>
      <c r="AF323" s="88">
        <v>41664</v>
      </c>
      <c r="AG323" s="89" t="s">
        <v>3840</v>
      </c>
      <c r="AH323" s="70" t="s">
        <v>28</v>
      </c>
      <c r="AI323" s="70" t="s">
        <v>5764</v>
      </c>
      <c r="AJ323" s="89" t="s">
        <v>4775</v>
      </c>
      <c r="AK323" s="89" t="s">
        <v>28</v>
      </c>
      <c r="AL323" s="89" t="s">
        <v>28</v>
      </c>
      <c r="AM323" s="89" t="s">
        <v>28</v>
      </c>
      <c r="AN323" s="89" t="s">
        <v>28</v>
      </c>
      <c r="AO323" s="70" t="s">
        <v>28</v>
      </c>
    </row>
    <row r="324" spans="1:41" s="90" customFormat="1" ht="42" x14ac:dyDescent="0.25">
      <c r="A324" s="64">
        <v>323</v>
      </c>
      <c r="B324" s="70">
        <v>56540540088</v>
      </c>
      <c r="C324" s="70" t="s">
        <v>3</v>
      </c>
      <c r="D324" s="86" t="s">
        <v>5793</v>
      </c>
      <c r="E324" s="86" t="s">
        <v>28</v>
      </c>
      <c r="F324" s="86" t="s">
        <v>5794</v>
      </c>
      <c r="G324" s="70" t="s">
        <v>3721</v>
      </c>
      <c r="H324" s="70" t="s">
        <v>4749</v>
      </c>
      <c r="I324" s="70">
        <f t="shared" si="120"/>
        <v>10000000</v>
      </c>
      <c r="J324" s="70" t="s">
        <v>69</v>
      </c>
      <c r="K324" s="70" t="str">
        <f t="shared" si="121"/>
        <v>N/A</v>
      </c>
      <c r="L324" s="70" t="s">
        <v>28</v>
      </c>
      <c r="M324" s="70" t="str">
        <f t="shared" si="122"/>
        <v>N/A</v>
      </c>
      <c r="N324" s="70" t="s">
        <v>28</v>
      </c>
      <c r="O324" s="70" t="str">
        <f t="shared" si="123"/>
        <v>N/A</v>
      </c>
      <c r="P324" s="70" t="s">
        <v>28</v>
      </c>
      <c r="Q324" s="70" t="str">
        <f t="shared" si="124"/>
        <v>25540516</v>
      </c>
      <c r="R324" s="70" t="s">
        <v>2921</v>
      </c>
      <c r="S324" s="70" t="s">
        <v>28</v>
      </c>
      <c r="T324" s="70" t="s">
        <v>5762</v>
      </c>
      <c r="U324" s="70" t="str">
        <f t="shared" si="125"/>
        <v>410</v>
      </c>
      <c r="V324" s="70" t="s">
        <v>1784</v>
      </c>
      <c r="W324" s="70" t="str">
        <f t="shared" si="126"/>
        <v>Asia</v>
      </c>
      <c r="X324" s="87" t="s">
        <v>28</v>
      </c>
      <c r="Y324" s="70" t="s">
        <v>28</v>
      </c>
      <c r="Z324" s="70" t="s">
        <v>28</v>
      </c>
      <c r="AA324" s="70" t="s">
        <v>2389</v>
      </c>
      <c r="AB324" s="86" t="s">
        <v>5795</v>
      </c>
      <c r="AC324" s="70" t="s">
        <v>28</v>
      </c>
      <c r="AD324" s="88">
        <v>41652</v>
      </c>
      <c r="AE324" s="89" t="s">
        <v>3840</v>
      </c>
      <c r="AF324" s="88">
        <v>41664</v>
      </c>
      <c r="AG324" s="89" t="s">
        <v>3840</v>
      </c>
      <c r="AH324" s="70" t="s">
        <v>28</v>
      </c>
      <c r="AI324" s="70" t="s">
        <v>5764</v>
      </c>
      <c r="AJ324" s="89" t="s">
        <v>4775</v>
      </c>
      <c r="AK324" s="89" t="s">
        <v>28</v>
      </c>
      <c r="AL324" s="89" t="s">
        <v>28</v>
      </c>
      <c r="AM324" s="89" t="s">
        <v>28</v>
      </c>
      <c r="AN324" s="89" t="s">
        <v>28</v>
      </c>
      <c r="AO324" s="70" t="s">
        <v>28</v>
      </c>
    </row>
    <row r="325" spans="1:41" s="90" customFormat="1" ht="42" x14ac:dyDescent="0.25">
      <c r="A325" s="64">
        <v>324</v>
      </c>
      <c r="B325" s="70">
        <v>56540540089</v>
      </c>
      <c r="C325" s="70" t="s">
        <v>3</v>
      </c>
      <c r="D325" s="86" t="s">
        <v>5796</v>
      </c>
      <c r="E325" s="86" t="s">
        <v>28</v>
      </c>
      <c r="F325" s="86" t="s">
        <v>5797</v>
      </c>
      <c r="G325" s="70" t="s">
        <v>3721</v>
      </c>
      <c r="H325" s="70" t="s">
        <v>4749</v>
      </c>
      <c r="I325" s="70">
        <f t="shared" si="120"/>
        <v>10000000</v>
      </c>
      <c r="J325" s="70" t="s">
        <v>69</v>
      </c>
      <c r="K325" s="70" t="str">
        <f t="shared" si="121"/>
        <v>N/A</v>
      </c>
      <c r="L325" s="70" t="s">
        <v>28</v>
      </c>
      <c r="M325" s="70" t="str">
        <f t="shared" si="122"/>
        <v>N/A</v>
      </c>
      <c r="N325" s="70" t="s">
        <v>28</v>
      </c>
      <c r="O325" s="70" t="str">
        <f t="shared" si="123"/>
        <v>N/A</v>
      </c>
      <c r="P325" s="70" t="s">
        <v>28</v>
      </c>
      <c r="Q325" s="70" t="str">
        <f t="shared" si="124"/>
        <v>25540516</v>
      </c>
      <c r="R325" s="70" t="s">
        <v>2921</v>
      </c>
      <c r="S325" s="70" t="s">
        <v>28</v>
      </c>
      <c r="T325" s="70" t="s">
        <v>5762</v>
      </c>
      <c r="U325" s="70" t="str">
        <f t="shared" si="125"/>
        <v>410</v>
      </c>
      <c r="V325" s="70" t="s">
        <v>1784</v>
      </c>
      <c r="W325" s="70" t="str">
        <f t="shared" si="126"/>
        <v>Asia</v>
      </c>
      <c r="X325" s="87" t="s">
        <v>28</v>
      </c>
      <c r="Y325" s="70" t="s">
        <v>28</v>
      </c>
      <c r="Z325" s="70" t="s">
        <v>28</v>
      </c>
      <c r="AA325" s="70" t="s">
        <v>2389</v>
      </c>
      <c r="AB325" s="86" t="s">
        <v>5798</v>
      </c>
      <c r="AC325" s="70" t="s">
        <v>28</v>
      </c>
      <c r="AD325" s="88">
        <v>41652</v>
      </c>
      <c r="AE325" s="89" t="s">
        <v>3840</v>
      </c>
      <c r="AF325" s="88">
        <v>41664</v>
      </c>
      <c r="AG325" s="89" t="s">
        <v>3840</v>
      </c>
      <c r="AH325" s="70" t="s">
        <v>28</v>
      </c>
      <c r="AI325" s="70" t="s">
        <v>5764</v>
      </c>
      <c r="AJ325" s="89" t="s">
        <v>4775</v>
      </c>
      <c r="AK325" s="89" t="s">
        <v>28</v>
      </c>
      <c r="AL325" s="89" t="s">
        <v>28</v>
      </c>
      <c r="AM325" s="89" t="s">
        <v>28</v>
      </c>
      <c r="AN325" s="89" t="s">
        <v>28</v>
      </c>
      <c r="AO325" s="70" t="s">
        <v>28</v>
      </c>
    </row>
    <row r="326" spans="1:41" s="90" customFormat="1" ht="42" x14ac:dyDescent="0.25">
      <c r="A326" s="64">
        <v>325</v>
      </c>
      <c r="B326" s="70">
        <v>56540540090</v>
      </c>
      <c r="C326" s="70" t="s">
        <v>3</v>
      </c>
      <c r="D326" s="86" t="s">
        <v>5799</v>
      </c>
      <c r="E326" s="86" t="s">
        <v>28</v>
      </c>
      <c r="F326" s="86" t="s">
        <v>5797</v>
      </c>
      <c r="G326" s="70" t="s">
        <v>3721</v>
      </c>
      <c r="H326" s="70" t="s">
        <v>4749</v>
      </c>
      <c r="I326" s="70">
        <f t="shared" si="120"/>
        <v>10000000</v>
      </c>
      <c r="J326" s="70" t="s">
        <v>69</v>
      </c>
      <c r="K326" s="70" t="str">
        <f t="shared" si="121"/>
        <v>N/A</v>
      </c>
      <c r="L326" s="70" t="s">
        <v>28</v>
      </c>
      <c r="M326" s="70" t="str">
        <f t="shared" si="122"/>
        <v>N/A</v>
      </c>
      <c r="N326" s="70" t="s">
        <v>28</v>
      </c>
      <c r="O326" s="70" t="str">
        <f t="shared" si="123"/>
        <v>N/A</v>
      </c>
      <c r="P326" s="70" t="s">
        <v>28</v>
      </c>
      <c r="Q326" s="70" t="str">
        <f t="shared" si="124"/>
        <v>25540516</v>
      </c>
      <c r="R326" s="70" t="s">
        <v>2921</v>
      </c>
      <c r="S326" s="70" t="s">
        <v>28</v>
      </c>
      <c r="T326" s="70" t="s">
        <v>5762</v>
      </c>
      <c r="U326" s="70" t="str">
        <f t="shared" si="125"/>
        <v>410</v>
      </c>
      <c r="V326" s="70" t="s">
        <v>1784</v>
      </c>
      <c r="W326" s="70" t="str">
        <f t="shared" si="126"/>
        <v>Asia</v>
      </c>
      <c r="X326" s="87" t="s">
        <v>28</v>
      </c>
      <c r="Y326" s="70" t="s">
        <v>28</v>
      </c>
      <c r="Z326" s="70" t="s">
        <v>28</v>
      </c>
      <c r="AA326" s="70" t="s">
        <v>2389</v>
      </c>
      <c r="AB326" s="86" t="s">
        <v>5800</v>
      </c>
      <c r="AC326" s="70" t="s">
        <v>28</v>
      </c>
      <c r="AD326" s="88">
        <v>41652</v>
      </c>
      <c r="AE326" s="89" t="s">
        <v>3840</v>
      </c>
      <c r="AF326" s="88">
        <v>41664</v>
      </c>
      <c r="AG326" s="89" t="s">
        <v>3840</v>
      </c>
      <c r="AH326" s="70" t="s">
        <v>28</v>
      </c>
      <c r="AI326" s="70" t="s">
        <v>5764</v>
      </c>
      <c r="AJ326" s="89" t="s">
        <v>4775</v>
      </c>
      <c r="AK326" s="89" t="s">
        <v>28</v>
      </c>
      <c r="AL326" s="89" t="s">
        <v>28</v>
      </c>
      <c r="AM326" s="89" t="s">
        <v>28</v>
      </c>
      <c r="AN326" s="89" t="s">
        <v>28</v>
      </c>
      <c r="AO326" s="70" t="s">
        <v>28</v>
      </c>
    </row>
    <row r="327" spans="1:41" s="90" customFormat="1" ht="42" x14ac:dyDescent="0.25">
      <c r="A327" s="64">
        <v>326</v>
      </c>
      <c r="B327" s="70">
        <v>56540540091</v>
      </c>
      <c r="C327" s="70" t="s">
        <v>17</v>
      </c>
      <c r="D327" s="86" t="s">
        <v>5801</v>
      </c>
      <c r="E327" s="86" t="s">
        <v>28</v>
      </c>
      <c r="F327" s="86" t="s">
        <v>5768</v>
      </c>
      <c r="G327" s="70" t="s">
        <v>3721</v>
      </c>
      <c r="H327" s="70" t="s">
        <v>4749</v>
      </c>
      <c r="I327" s="70">
        <f t="shared" si="120"/>
        <v>10000000</v>
      </c>
      <c r="J327" s="70" t="s">
        <v>69</v>
      </c>
      <c r="K327" s="70" t="str">
        <f t="shared" si="121"/>
        <v>N/A</v>
      </c>
      <c r="L327" s="70" t="s">
        <v>28</v>
      </c>
      <c r="M327" s="70" t="str">
        <f t="shared" si="122"/>
        <v>N/A</v>
      </c>
      <c r="N327" s="70" t="s">
        <v>28</v>
      </c>
      <c r="O327" s="70" t="str">
        <f t="shared" si="123"/>
        <v>N/A</v>
      </c>
      <c r="P327" s="70" t="s">
        <v>28</v>
      </c>
      <c r="Q327" s="70" t="str">
        <f t="shared" si="124"/>
        <v>25540516</v>
      </c>
      <c r="R327" s="70" t="s">
        <v>2921</v>
      </c>
      <c r="S327" s="70" t="s">
        <v>28</v>
      </c>
      <c r="T327" s="70" t="s">
        <v>5762</v>
      </c>
      <c r="U327" s="70" t="str">
        <f t="shared" si="125"/>
        <v>410</v>
      </c>
      <c r="V327" s="70" t="s">
        <v>1784</v>
      </c>
      <c r="W327" s="70" t="str">
        <f t="shared" si="126"/>
        <v>Asia</v>
      </c>
      <c r="X327" s="87" t="s">
        <v>28</v>
      </c>
      <c r="Y327" s="70" t="s">
        <v>28</v>
      </c>
      <c r="Z327" s="70" t="s">
        <v>28</v>
      </c>
      <c r="AA327" s="70" t="s">
        <v>2389</v>
      </c>
      <c r="AB327" s="86" t="s">
        <v>5802</v>
      </c>
      <c r="AC327" s="70" t="s">
        <v>28</v>
      </c>
      <c r="AD327" s="88">
        <v>41652</v>
      </c>
      <c r="AE327" s="89" t="s">
        <v>3840</v>
      </c>
      <c r="AF327" s="88">
        <v>41664</v>
      </c>
      <c r="AG327" s="89" t="s">
        <v>3840</v>
      </c>
      <c r="AH327" s="70" t="s">
        <v>28</v>
      </c>
      <c r="AI327" s="70" t="s">
        <v>5764</v>
      </c>
      <c r="AJ327" s="89" t="s">
        <v>4775</v>
      </c>
      <c r="AK327" s="89" t="s">
        <v>28</v>
      </c>
      <c r="AL327" s="89" t="s">
        <v>28</v>
      </c>
      <c r="AM327" s="89" t="s">
        <v>28</v>
      </c>
      <c r="AN327" s="89" t="s">
        <v>28</v>
      </c>
      <c r="AO327" s="70" t="s">
        <v>28</v>
      </c>
    </row>
    <row r="328" spans="1:41" s="90" customFormat="1" ht="42" x14ac:dyDescent="0.25">
      <c r="A328" s="64">
        <v>327</v>
      </c>
      <c r="B328" s="70" t="s">
        <v>5803</v>
      </c>
      <c r="C328" s="70" t="s">
        <v>3</v>
      </c>
      <c r="D328" s="86" t="s">
        <v>5804</v>
      </c>
      <c r="E328" s="86" t="s">
        <v>28</v>
      </c>
      <c r="F328" s="86" t="s">
        <v>5805</v>
      </c>
      <c r="G328" s="70" t="s">
        <v>3721</v>
      </c>
      <c r="H328" s="70" t="s">
        <v>4749</v>
      </c>
      <c r="I328" s="70">
        <f t="shared" si="120"/>
        <v>10000000</v>
      </c>
      <c r="J328" s="70" t="s">
        <v>69</v>
      </c>
      <c r="K328" s="70" t="str">
        <f t="shared" si="121"/>
        <v>N/A</v>
      </c>
      <c r="L328" s="70" t="s">
        <v>28</v>
      </c>
      <c r="M328" s="70" t="str">
        <f t="shared" si="122"/>
        <v>N/A</v>
      </c>
      <c r="N328" s="70" t="s">
        <v>28</v>
      </c>
      <c r="O328" s="70" t="str">
        <f t="shared" si="123"/>
        <v>N/A</v>
      </c>
      <c r="P328" s="70" t="s">
        <v>28</v>
      </c>
      <c r="Q328" s="70" t="str">
        <f t="shared" si="124"/>
        <v>25540516</v>
      </c>
      <c r="R328" s="70" t="s">
        <v>2921</v>
      </c>
      <c r="S328" s="70" t="s">
        <v>28</v>
      </c>
      <c r="T328" s="70" t="s">
        <v>4101</v>
      </c>
      <c r="U328" s="70" t="str">
        <f t="shared" si="125"/>
        <v>392</v>
      </c>
      <c r="V328" s="70" t="s">
        <v>37</v>
      </c>
      <c r="W328" s="70" t="str">
        <f t="shared" si="126"/>
        <v>Asia</v>
      </c>
      <c r="X328" s="87" t="s">
        <v>28</v>
      </c>
      <c r="Y328" s="70" t="s">
        <v>28</v>
      </c>
      <c r="Z328" s="70" t="s">
        <v>28</v>
      </c>
      <c r="AA328" s="70" t="s">
        <v>24</v>
      </c>
      <c r="AB328" s="86" t="s">
        <v>5806</v>
      </c>
      <c r="AC328" s="70" t="s">
        <v>28</v>
      </c>
      <c r="AD328" s="88">
        <v>41680</v>
      </c>
      <c r="AE328" s="89" t="s">
        <v>3840</v>
      </c>
      <c r="AF328" s="88">
        <v>41692</v>
      </c>
      <c r="AG328" s="89" t="s">
        <v>3840</v>
      </c>
      <c r="AH328" s="70" t="s">
        <v>28</v>
      </c>
      <c r="AI328" s="70" t="s">
        <v>5764</v>
      </c>
      <c r="AJ328" s="89" t="s">
        <v>4775</v>
      </c>
      <c r="AK328" s="89" t="s">
        <v>28</v>
      </c>
      <c r="AL328" s="89" t="s">
        <v>28</v>
      </c>
      <c r="AM328" s="89" t="s">
        <v>28</v>
      </c>
      <c r="AN328" s="89" t="s">
        <v>28</v>
      </c>
      <c r="AO328" s="70" t="s">
        <v>28</v>
      </c>
    </row>
    <row r="329" spans="1:41" s="90" customFormat="1" ht="42" x14ac:dyDescent="0.25">
      <c r="A329" s="64">
        <v>328</v>
      </c>
      <c r="B329" s="70">
        <v>56540540100</v>
      </c>
      <c r="C329" s="70" t="s">
        <v>17</v>
      </c>
      <c r="D329" s="86" t="s">
        <v>5807</v>
      </c>
      <c r="E329" s="86" t="s">
        <v>28</v>
      </c>
      <c r="F329" s="86" t="s">
        <v>5808</v>
      </c>
      <c r="G329" s="70" t="s">
        <v>3721</v>
      </c>
      <c r="H329" s="70" t="s">
        <v>4749</v>
      </c>
      <c r="I329" s="70">
        <f t="shared" si="120"/>
        <v>10000000</v>
      </c>
      <c r="J329" s="70" t="s">
        <v>69</v>
      </c>
      <c r="K329" s="70" t="str">
        <f t="shared" si="121"/>
        <v>N/A</v>
      </c>
      <c r="L329" s="70" t="s">
        <v>28</v>
      </c>
      <c r="M329" s="70" t="str">
        <f t="shared" si="122"/>
        <v>N/A</v>
      </c>
      <c r="N329" s="70" t="s">
        <v>28</v>
      </c>
      <c r="O329" s="70" t="str">
        <f t="shared" si="123"/>
        <v>N/A</v>
      </c>
      <c r="P329" s="70" t="s">
        <v>28</v>
      </c>
      <c r="Q329" s="70" t="str">
        <f t="shared" si="124"/>
        <v>25540516</v>
      </c>
      <c r="R329" s="70" t="s">
        <v>2921</v>
      </c>
      <c r="S329" s="70" t="s">
        <v>28</v>
      </c>
      <c r="T329" s="70" t="s">
        <v>4101</v>
      </c>
      <c r="U329" s="70" t="str">
        <f t="shared" si="125"/>
        <v>392</v>
      </c>
      <c r="V329" s="70" t="s">
        <v>37</v>
      </c>
      <c r="W329" s="70" t="str">
        <f t="shared" si="126"/>
        <v>Asia</v>
      </c>
      <c r="X329" s="87" t="s">
        <v>28</v>
      </c>
      <c r="Y329" s="70" t="s">
        <v>28</v>
      </c>
      <c r="Z329" s="70" t="s">
        <v>28</v>
      </c>
      <c r="AA329" s="70" t="s">
        <v>24</v>
      </c>
      <c r="AB329" s="86" t="s">
        <v>5809</v>
      </c>
      <c r="AC329" s="70" t="s">
        <v>28</v>
      </c>
      <c r="AD329" s="88">
        <v>41680</v>
      </c>
      <c r="AE329" s="89" t="s">
        <v>3840</v>
      </c>
      <c r="AF329" s="88">
        <v>41692</v>
      </c>
      <c r="AG329" s="89" t="s">
        <v>3840</v>
      </c>
      <c r="AH329" s="70" t="s">
        <v>28</v>
      </c>
      <c r="AI329" s="70" t="s">
        <v>5764</v>
      </c>
      <c r="AJ329" s="89" t="s">
        <v>4775</v>
      </c>
      <c r="AK329" s="89" t="s">
        <v>28</v>
      </c>
      <c r="AL329" s="89" t="s">
        <v>28</v>
      </c>
      <c r="AM329" s="89" t="s">
        <v>28</v>
      </c>
      <c r="AN329" s="89" t="s">
        <v>28</v>
      </c>
      <c r="AO329" s="70" t="s">
        <v>28</v>
      </c>
    </row>
    <row r="330" spans="1:41" s="90" customFormat="1" ht="42" x14ac:dyDescent="0.25">
      <c r="A330" s="64">
        <v>329</v>
      </c>
      <c r="B330" s="70">
        <v>56540540101</v>
      </c>
      <c r="C330" s="70" t="s">
        <v>17</v>
      </c>
      <c r="D330" s="86" t="s">
        <v>5810</v>
      </c>
      <c r="E330" s="86" t="s">
        <v>28</v>
      </c>
      <c r="F330" s="86" t="s">
        <v>5811</v>
      </c>
      <c r="G330" s="70" t="s">
        <v>3721</v>
      </c>
      <c r="H330" s="70" t="s">
        <v>4749</v>
      </c>
      <c r="I330" s="70">
        <f t="shared" si="120"/>
        <v>10000000</v>
      </c>
      <c r="J330" s="70" t="s">
        <v>69</v>
      </c>
      <c r="K330" s="70" t="str">
        <f t="shared" si="121"/>
        <v>N/A</v>
      </c>
      <c r="L330" s="70" t="s">
        <v>28</v>
      </c>
      <c r="M330" s="70" t="str">
        <f t="shared" si="122"/>
        <v>N/A</v>
      </c>
      <c r="N330" s="70" t="s">
        <v>28</v>
      </c>
      <c r="O330" s="70" t="str">
        <f t="shared" si="123"/>
        <v>N/A</v>
      </c>
      <c r="P330" s="70" t="s">
        <v>28</v>
      </c>
      <c r="Q330" s="70" t="str">
        <f t="shared" si="124"/>
        <v>25540516</v>
      </c>
      <c r="R330" s="70" t="s">
        <v>2921</v>
      </c>
      <c r="S330" s="70" t="s">
        <v>28</v>
      </c>
      <c r="T330" s="70" t="s">
        <v>4101</v>
      </c>
      <c r="U330" s="70" t="str">
        <f t="shared" si="125"/>
        <v>392</v>
      </c>
      <c r="V330" s="70" t="s">
        <v>37</v>
      </c>
      <c r="W330" s="70" t="str">
        <f t="shared" si="126"/>
        <v>Asia</v>
      </c>
      <c r="X330" s="87" t="s">
        <v>28</v>
      </c>
      <c r="Y330" s="70" t="s">
        <v>28</v>
      </c>
      <c r="Z330" s="70" t="s">
        <v>28</v>
      </c>
      <c r="AA330" s="70" t="s">
        <v>24</v>
      </c>
      <c r="AB330" s="86" t="s">
        <v>5812</v>
      </c>
      <c r="AC330" s="70" t="s">
        <v>28</v>
      </c>
      <c r="AD330" s="88">
        <v>41680</v>
      </c>
      <c r="AE330" s="89" t="s">
        <v>3840</v>
      </c>
      <c r="AF330" s="88">
        <v>41692</v>
      </c>
      <c r="AG330" s="89" t="s">
        <v>3840</v>
      </c>
      <c r="AH330" s="70" t="s">
        <v>28</v>
      </c>
      <c r="AI330" s="70" t="s">
        <v>5764</v>
      </c>
      <c r="AJ330" s="89" t="s">
        <v>4775</v>
      </c>
      <c r="AK330" s="89" t="s">
        <v>28</v>
      </c>
      <c r="AL330" s="89" t="s">
        <v>28</v>
      </c>
      <c r="AM330" s="89" t="s">
        <v>28</v>
      </c>
      <c r="AN330" s="89" t="s">
        <v>28</v>
      </c>
      <c r="AO330" s="70" t="s">
        <v>28</v>
      </c>
    </row>
    <row r="331" spans="1:41" s="90" customFormat="1" ht="42" x14ac:dyDescent="0.25">
      <c r="A331" s="64">
        <v>330</v>
      </c>
      <c r="B331" s="70">
        <v>56540540102</v>
      </c>
      <c r="C331" s="70" t="s">
        <v>17</v>
      </c>
      <c r="D331" s="86" t="s">
        <v>5813</v>
      </c>
      <c r="E331" s="86" t="s">
        <v>28</v>
      </c>
      <c r="F331" s="86" t="s">
        <v>4414</v>
      </c>
      <c r="G331" s="70" t="s">
        <v>3721</v>
      </c>
      <c r="H331" s="70" t="s">
        <v>4749</v>
      </c>
      <c r="I331" s="70">
        <f t="shared" si="120"/>
        <v>10000000</v>
      </c>
      <c r="J331" s="70" t="s">
        <v>69</v>
      </c>
      <c r="K331" s="70" t="str">
        <f t="shared" si="121"/>
        <v>N/A</v>
      </c>
      <c r="L331" s="70" t="s">
        <v>28</v>
      </c>
      <c r="M331" s="70" t="str">
        <f t="shared" si="122"/>
        <v>N/A</v>
      </c>
      <c r="N331" s="70" t="s">
        <v>28</v>
      </c>
      <c r="O331" s="70" t="str">
        <f t="shared" si="123"/>
        <v>N/A</v>
      </c>
      <c r="P331" s="70" t="s">
        <v>28</v>
      </c>
      <c r="Q331" s="70" t="str">
        <f t="shared" si="124"/>
        <v>25540516</v>
      </c>
      <c r="R331" s="70" t="s">
        <v>2921</v>
      </c>
      <c r="S331" s="70" t="s">
        <v>28</v>
      </c>
      <c r="T331" s="70" t="s">
        <v>4101</v>
      </c>
      <c r="U331" s="70" t="str">
        <f t="shared" si="125"/>
        <v>392</v>
      </c>
      <c r="V331" s="70" t="s">
        <v>37</v>
      </c>
      <c r="W331" s="70" t="str">
        <f t="shared" si="126"/>
        <v>Asia</v>
      </c>
      <c r="X331" s="87" t="s">
        <v>28</v>
      </c>
      <c r="Y331" s="70" t="s">
        <v>28</v>
      </c>
      <c r="Z331" s="70" t="s">
        <v>28</v>
      </c>
      <c r="AA331" s="70" t="s">
        <v>24</v>
      </c>
      <c r="AB331" s="86" t="s">
        <v>5814</v>
      </c>
      <c r="AC331" s="70" t="s">
        <v>28</v>
      </c>
      <c r="AD331" s="88">
        <v>41680</v>
      </c>
      <c r="AE331" s="89" t="s">
        <v>3840</v>
      </c>
      <c r="AF331" s="88">
        <v>41692</v>
      </c>
      <c r="AG331" s="89" t="s">
        <v>3840</v>
      </c>
      <c r="AH331" s="70" t="s">
        <v>28</v>
      </c>
      <c r="AI331" s="70" t="s">
        <v>5764</v>
      </c>
      <c r="AJ331" s="89" t="s">
        <v>4775</v>
      </c>
      <c r="AK331" s="89" t="s">
        <v>28</v>
      </c>
      <c r="AL331" s="89" t="s">
        <v>28</v>
      </c>
      <c r="AM331" s="89" t="s">
        <v>28</v>
      </c>
      <c r="AN331" s="89" t="s">
        <v>28</v>
      </c>
      <c r="AO331" s="70" t="s">
        <v>28</v>
      </c>
    </row>
    <row r="332" spans="1:41" s="90" customFormat="1" ht="42" x14ac:dyDescent="0.25">
      <c r="A332" s="64">
        <v>331</v>
      </c>
      <c r="B332" s="70">
        <v>56540540103</v>
      </c>
      <c r="C332" s="70" t="s">
        <v>3</v>
      </c>
      <c r="D332" s="86" t="s">
        <v>5815</v>
      </c>
      <c r="E332" s="86" t="s">
        <v>28</v>
      </c>
      <c r="F332" s="86" t="s">
        <v>5816</v>
      </c>
      <c r="G332" s="70" t="s">
        <v>3721</v>
      </c>
      <c r="H332" s="70" t="s">
        <v>4749</v>
      </c>
      <c r="I332" s="70">
        <f t="shared" si="120"/>
        <v>10000000</v>
      </c>
      <c r="J332" s="70" t="s">
        <v>69</v>
      </c>
      <c r="K332" s="70" t="str">
        <f t="shared" si="121"/>
        <v>N/A</v>
      </c>
      <c r="L332" s="70" t="s">
        <v>28</v>
      </c>
      <c r="M332" s="70" t="str">
        <f t="shared" si="122"/>
        <v>N/A</v>
      </c>
      <c r="N332" s="70" t="s">
        <v>28</v>
      </c>
      <c r="O332" s="70" t="str">
        <f t="shared" si="123"/>
        <v>N/A</v>
      </c>
      <c r="P332" s="70" t="s">
        <v>28</v>
      </c>
      <c r="Q332" s="70" t="str">
        <f t="shared" si="124"/>
        <v>25540516</v>
      </c>
      <c r="R332" s="70" t="s">
        <v>2921</v>
      </c>
      <c r="S332" s="70" t="s">
        <v>28</v>
      </c>
      <c r="T332" s="70" t="s">
        <v>4101</v>
      </c>
      <c r="U332" s="70" t="str">
        <f t="shared" si="125"/>
        <v>392</v>
      </c>
      <c r="V332" s="70" t="s">
        <v>37</v>
      </c>
      <c r="W332" s="70" t="str">
        <f t="shared" si="126"/>
        <v>Asia</v>
      </c>
      <c r="X332" s="87" t="s">
        <v>28</v>
      </c>
      <c r="Y332" s="70" t="s">
        <v>28</v>
      </c>
      <c r="Z332" s="70" t="s">
        <v>28</v>
      </c>
      <c r="AA332" s="70" t="s">
        <v>24</v>
      </c>
      <c r="AB332" s="86" t="s">
        <v>5817</v>
      </c>
      <c r="AC332" s="70" t="s">
        <v>28</v>
      </c>
      <c r="AD332" s="88">
        <v>41680</v>
      </c>
      <c r="AE332" s="89" t="s">
        <v>3840</v>
      </c>
      <c r="AF332" s="88">
        <v>41692</v>
      </c>
      <c r="AG332" s="89" t="s">
        <v>3840</v>
      </c>
      <c r="AH332" s="70" t="s">
        <v>28</v>
      </c>
      <c r="AI332" s="70" t="s">
        <v>5764</v>
      </c>
      <c r="AJ332" s="89" t="s">
        <v>4775</v>
      </c>
      <c r="AK332" s="89" t="s">
        <v>28</v>
      </c>
      <c r="AL332" s="89" t="s">
        <v>28</v>
      </c>
      <c r="AM332" s="89" t="s">
        <v>28</v>
      </c>
      <c r="AN332" s="89" t="s">
        <v>28</v>
      </c>
      <c r="AO332" s="70" t="s">
        <v>28</v>
      </c>
    </row>
    <row r="333" spans="1:41" s="90" customFormat="1" ht="42" x14ac:dyDescent="0.25">
      <c r="A333" s="64">
        <v>332</v>
      </c>
      <c r="B333" s="70">
        <v>56540540104</v>
      </c>
      <c r="C333" s="70" t="s">
        <v>17</v>
      </c>
      <c r="D333" s="86" t="s">
        <v>5818</v>
      </c>
      <c r="E333" s="86" t="s">
        <v>28</v>
      </c>
      <c r="F333" s="86" t="s">
        <v>5819</v>
      </c>
      <c r="G333" s="70" t="s">
        <v>3721</v>
      </c>
      <c r="H333" s="70" t="s">
        <v>4749</v>
      </c>
      <c r="I333" s="70">
        <f t="shared" si="120"/>
        <v>10000000</v>
      </c>
      <c r="J333" s="70" t="s">
        <v>69</v>
      </c>
      <c r="K333" s="70" t="str">
        <f t="shared" si="121"/>
        <v>N/A</v>
      </c>
      <c r="L333" s="70" t="s">
        <v>28</v>
      </c>
      <c r="M333" s="70" t="str">
        <f t="shared" si="122"/>
        <v>N/A</v>
      </c>
      <c r="N333" s="70" t="s">
        <v>28</v>
      </c>
      <c r="O333" s="70" t="str">
        <f t="shared" si="123"/>
        <v>N/A</v>
      </c>
      <c r="P333" s="70" t="s">
        <v>28</v>
      </c>
      <c r="Q333" s="70" t="str">
        <f t="shared" si="124"/>
        <v>25540516</v>
      </c>
      <c r="R333" s="70" t="s">
        <v>2921</v>
      </c>
      <c r="S333" s="70" t="s">
        <v>28</v>
      </c>
      <c r="T333" s="70" t="s">
        <v>4101</v>
      </c>
      <c r="U333" s="70" t="str">
        <f t="shared" si="125"/>
        <v>392</v>
      </c>
      <c r="V333" s="70" t="s">
        <v>37</v>
      </c>
      <c r="W333" s="70" t="str">
        <f t="shared" si="126"/>
        <v>Asia</v>
      </c>
      <c r="X333" s="87" t="s">
        <v>28</v>
      </c>
      <c r="Y333" s="70" t="s">
        <v>28</v>
      </c>
      <c r="Z333" s="70" t="s">
        <v>28</v>
      </c>
      <c r="AA333" s="70" t="s">
        <v>24</v>
      </c>
      <c r="AB333" s="86" t="s">
        <v>5820</v>
      </c>
      <c r="AC333" s="70" t="s">
        <v>28</v>
      </c>
      <c r="AD333" s="88">
        <v>41680</v>
      </c>
      <c r="AE333" s="89" t="s">
        <v>3840</v>
      </c>
      <c r="AF333" s="88">
        <v>41692</v>
      </c>
      <c r="AG333" s="89" t="s">
        <v>3840</v>
      </c>
      <c r="AH333" s="70" t="s">
        <v>28</v>
      </c>
      <c r="AI333" s="70" t="s">
        <v>5764</v>
      </c>
      <c r="AJ333" s="89" t="s">
        <v>4775</v>
      </c>
      <c r="AK333" s="89" t="s">
        <v>28</v>
      </c>
      <c r="AL333" s="89" t="s">
        <v>28</v>
      </c>
      <c r="AM333" s="89" t="s">
        <v>28</v>
      </c>
      <c r="AN333" s="89" t="s">
        <v>28</v>
      </c>
      <c r="AO333" s="70" t="s">
        <v>28</v>
      </c>
    </row>
    <row r="334" spans="1:41" s="90" customFormat="1" ht="42" x14ac:dyDescent="0.25">
      <c r="A334" s="64">
        <v>333</v>
      </c>
      <c r="B334" s="70">
        <v>56540540105</v>
      </c>
      <c r="C334" s="70" t="s">
        <v>17</v>
      </c>
      <c r="D334" s="86" t="s">
        <v>5821</v>
      </c>
      <c r="E334" s="86" t="s">
        <v>28</v>
      </c>
      <c r="F334" s="86" t="s">
        <v>5822</v>
      </c>
      <c r="G334" s="70" t="s">
        <v>3721</v>
      </c>
      <c r="H334" s="70" t="s">
        <v>4749</v>
      </c>
      <c r="I334" s="70">
        <f t="shared" si="120"/>
        <v>10000000</v>
      </c>
      <c r="J334" s="70" t="s">
        <v>69</v>
      </c>
      <c r="K334" s="70" t="str">
        <f t="shared" si="121"/>
        <v>N/A</v>
      </c>
      <c r="L334" s="70" t="s">
        <v>28</v>
      </c>
      <c r="M334" s="70" t="str">
        <f t="shared" si="122"/>
        <v>N/A</v>
      </c>
      <c r="N334" s="70" t="s">
        <v>28</v>
      </c>
      <c r="O334" s="70" t="str">
        <f t="shared" si="123"/>
        <v>N/A</v>
      </c>
      <c r="P334" s="70" t="s">
        <v>28</v>
      </c>
      <c r="Q334" s="70" t="str">
        <f t="shared" si="124"/>
        <v>25540516</v>
      </c>
      <c r="R334" s="70" t="s">
        <v>2921</v>
      </c>
      <c r="S334" s="70" t="s">
        <v>28</v>
      </c>
      <c r="T334" s="70" t="s">
        <v>4101</v>
      </c>
      <c r="U334" s="70" t="str">
        <f t="shared" si="125"/>
        <v>392</v>
      </c>
      <c r="V334" s="70" t="s">
        <v>37</v>
      </c>
      <c r="W334" s="70" t="str">
        <f t="shared" si="126"/>
        <v>Asia</v>
      </c>
      <c r="X334" s="87" t="s">
        <v>28</v>
      </c>
      <c r="Y334" s="70" t="s">
        <v>28</v>
      </c>
      <c r="Z334" s="70" t="s">
        <v>28</v>
      </c>
      <c r="AA334" s="70" t="s">
        <v>24</v>
      </c>
      <c r="AB334" s="86" t="s">
        <v>5823</v>
      </c>
      <c r="AC334" s="70" t="s">
        <v>28</v>
      </c>
      <c r="AD334" s="88">
        <v>41680</v>
      </c>
      <c r="AE334" s="89" t="s">
        <v>3840</v>
      </c>
      <c r="AF334" s="88">
        <v>41692</v>
      </c>
      <c r="AG334" s="89" t="s">
        <v>3840</v>
      </c>
      <c r="AH334" s="70" t="s">
        <v>28</v>
      </c>
      <c r="AI334" s="70" t="s">
        <v>5764</v>
      </c>
      <c r="AJ334" s="89" t="s">
        <v>4775</v>
      </c>
      <c r="AK334" s="89" t="s">
        <v>28</v>
      </c>
      <c r="AL334" s="89" t="s">
        <v>28</v>
      </c>
      <c r="AM334" s="89" t="s">
        <v>28</v>
      </c>
      <c r="AN334" s="89" t="s">
        <v>28</v>
      </c>
      <c r="AO334" s="70" t="s">
        <v>28</v>
      </c>
    </row>
    <row r="335" spans="1:41" s="90" customFormat="1" ht="42" x14ac:dyDescent="0.25">
      <c r="A335" s="64">
        <v>334</v>
      </c>
      <c r="B335" s="70">
        <v>56540540106</v>
      </c>
      <c r="C335" s="70" t="s">
        <v>17</v>
      </c>
      <c r="D335" s="86" t="s">
        <v>5824</v>
      </c>
      <c r="E335" s="86" t="s">
        <v>28</v>
      </c>
      <c r="F335" s="86" t="s">
        <v>5825</v>
      </c>
      <c r="G335" s="70" t="s">
        <v>3721</v>
      </c>
      <c r="H335" s="70" t="s">
        <v>4749</v>
      </c>
      <c r="I335" s="70">
        <f t="shared" si="120"/>
        <v>10000000</v>
      </c>
      <c r="J335" s="70" t="s">
        <v>69</v>
      </c>
      <c r="K335" s="70" t="str">
        <f t="shared" si="121"/>
        <v>N/A</v>
      </c>
      <c r="L335" s="70" t="s">
        <v>28</v>
      </c>
      <c r="M335" s="70" t="str">
        <f t="shared" si="122"/>
        <v>N/A</v>
      </c>
      <c r="N335" s="70" t="s">
        <v>28</v>
      </c>
      <c r="O335" s="70" t="str">
        <f t="shared" si="123"/>
        <v>N/A</v>
      </c>
      <c r="P335" s="70" t="s">
        <v>28</v>
      </c>
      <c r="Q335" s="70" t="str">
        <f t="shared" si="124"/>
        <v>25540516</v>
      </c>
      <c r="R335" s="70" t="s">
        <v>2921</v>
      </c>
      <c r="S335" s="70" t="s">
        <v>28</v>
      </c>
      <c r="T335" s="70" t="s">
        <v>4101</v>
      </c>
      <c r="U335" s="70" t="str">
        <f t="shared" si="125"/>
        <v>392</v>
      </c>
      <c r="V335" s="70" t="s">
        <v>37</v>
      </c>
      <c r="W335" s="70" t="str">
        <f t="shared" si="126"/>
        <v>Asia</v>
      </c>
      <c r="X335" s="87" t="s">
        <v>28</v>
      </c>
      <c r="Y335" s="70" t="s">
        <v>28</v>
      </c>
      <c r="Z335" s="70" t="s">
        <v>28</v>
      </c>
      <c r="AA335" s="70" t="s">
        <v>24</v>
      </c>
      <c r="AB335" s="86" t="s">
        <v>5826</v>
      </c>
      <c r="AC335" s="70" t="s">
        <v>28</v>
      </c>
      <c r="AD335" s="88">
        <v>41680</v>
      </c>
      <c r="AE335" s="89" t="s">
        <v>3840</v>
      </c>
      <c r="AF335" s="88">
        <v>41692</v>
      </c>
      <c r="AG335" s="89" t="s">
        <v>3840</v>
      </c>
      <c r="AH335" s="70" t="s">
        <v>28</v>
      </c>
      <c r="AI335" s="70" t="s">
        <v>5764</v>
      </c>
      <c r="AJ335" s="89" t="s">
        <v>4775</v>
      </c>
      <c r="AK335" s="89" t="s">
        <v>28</v>
      </c>
      <c r="AL335" s="89" t="s">
        <v>28</v>
      </c>
      <c r="AM335" s="89" t="s">
        <v>28</v>
      </c>
      <c r="AN335" s="89" t="s">
        <v>28</v>
      </c>
      <c r="AO335" s="70" t="s">
        <v>28</v>
      </c>
    </row>
    <row r="336" spans="1:41" s="90" customFormat="1" ht="42" x14ac:dyDescent="0.25">
      <c r="A336" s="64">
        <v>335</v>
      </c>
      <c r="B336" s="70">
        <v>56540540107</v>
      </c>
      <c r="C336" s="70" t="s">
        <v>17</v>
      </c>
      <c r="D336" s="86" t="s">
        <v>5827</v>
      </c>
      <c r="E336" s="86" t="s">
        <v>28</v>
      </c>
      <c r="F336" s="86" t="s">
        <v>4181</v>
      </c>
      <c r="G336" s="70" t="s">
        <v>3721</v>
      </c>
      <c r="H336" s="70" t="s">
        <v>4749</v>
      </c>
      <c r="I336" s="70">
        <f t="shared" ref="I336:I396" si="127">IF(ISBLANK(J336),"",INDEX(FACULTY_CODE,MATCH(J336,FACULTY_NAME_EN,0)))</f>
        <v>10000000</v>
      </c>
      <c r="J336" s="70" t="s">
        <v>69</v>
      </c>
      <c r="K336" s="70" t="str">
        <f t="shared" ref="K336:K396" si="128">IF(ISBLANK(L336),"",INDEX(DEPARTMENT_CODE,MATCH(L336,DEPT_NAME_EN,0)))</f>
        <v>N/A</v>
      </c>
      <c r="L336" s="70" t="s">
        <v>28</v>
      </c>
      <c r="M336" s="70" t="str">
        <f t="shared" ref="M336:M396" si="129">IF(ISBLANK(N336),"",INDEX(Program_Code,MATCH(N336,Program_Name_En,0)))</f>
        <v>N/A</v>
      </c>
      <c r="N336" s="70" t="s">
        <v>28</v>
      </c>
      <c r="O336" s="70" t="str">
        <f t="shared" ref="O336:O396" si="130">IF(ISBLANK(P336),"",INDEX(FOS_Code,MATCH(P336,FOS_Name_En,0)))</f>
        <v>N/A</v>
      </c>
      <c r="P336" s="70" t="s">
        <v>28</v>
      </c>
      <c r="Q336" s="70" t="str">
        <f t="shared" ref="Q336:Q396" si="131">IF(ISBLANK(R336),"",INDEX(Program_Project_Code,MATCH(R336,Program_Project_Name,0)))</f>
        <v>25540516</v>
      </c>
      <c r="R336" s="70" t="s">
        <v>2921</v>
      </c>
      <c r="S336" s="70" t="s">
        <v>28</v>
      </c>
      <c r="T336" s="70" t="s">
        <v>4101</v>
      </c>
      <c r="U336" s="70" t="str">
        <f t="shared" ref="U336:U396" si="132">IF(ISBLANK(V336),"",INDEX(Country_Code,MATCH(V336,Country_Name,0)))</f>
        <v>392</v>
      </c>
      <c r="V336" s="70" t="s">
        <v>37</v>
      </c>
      <c r="W336" s="70" t="str">
        <f t="shared" ref="W336:W396" si="133">IF(ISBLANK(V336),"",INDEX(Continents,MATCH(V336,Country_Name,0)))</f>
        <v>Asia</v>
      </c>
      <c r="X336" s="87" t="s">
        <v>28</v>
      </c>
      <c r="Y336" s="70" t="s">
        <v>28</v>
      </c>
      <c r="Z336" s="70" t="s">
        <v>28</v>
      </c>
      <c r="AA336" s="70" t="s">
        <v>24</v>
      </c>
      <c r="AB336" s="86" t="s">
        <v>5828</v>
      </c>
      <c r="AC336" s="70" t="s">
        <v>28</v>
      </c>
      <c r="AD336" s="88">
        <v>41680</v>
      </c>
      <c r="AE336" s="89" t="s">
        <v>3840</v>
      </c>
      <c r="AF336" s="88">
        <v>41692</v>
      </c>
      <c r="AG336" s="89" t="s">
        <v>3840</v>
      </c>
      <c r="AH336" s="70" t="s">
        <v>28</v>
      </c>
      <c r="AI336" s="70" t="s">
        <v>5764</v>
      </c>
      <c r="AJ336" s="89" t="s">
        <v>4775</v>
      </c>
      <c r="AK336" s="89" t="s">
        <v>28</v>
      </c>
      <c r="AL336" s="89" t="s">
        <v>28</v>
      </c>
      <c r="AM336" s="89" t="s">
        <v>28</v>
      </c>
      <c r="AN336" s="89" t="s">
        <v>28</v>
      </c>
      <c r="AO336" s="70" t="s">
        <v>28</v>
      </c>
    </row>
    <row r="337" spans="1:41" s="90" customFormat="1" ht="42" x14ac:dyDescent="0.25">
      <c r="A337" s="64">
        <v>336</v>
      </c>
      <c r="B337" s="70">
        <v>56540540108</v>
      </c>
      <c r="C337" s="70" t="s">
        <v>17</v>
      </c>
      <c r="D337" s="86" t="s">
        <v>5829</v>
      </c>
      <c r="E337" s="86" t="s">
        <v>28</v>
      </c>
      <c r="F337" s="86" t="s">
        <v>5830</v>
      </c>
      <c r="G337" s="70" t="s">
        <v>3721</v>
      </c>
      <c r="H337" s="70" t="s">
        <v>4749</v>
      </c>
      <c r="I337" s="70">
        <f t="shared" si="127"/>
        <v>10000000</v>
      </c>
      <c r="J337" s="70" t="s">
        <v>69</v>
      </c>
      <c r="K337" s="70" t="str">
        <f t="shared" si="128"/>
        <v>N/A</v>
      </c>
      <c r="L337" s="70" t="s">
        <v>28</v>
      </c>
      <c r="M337" s="70" t="str">
        <f t="shared" si="129"/>
        <v>N/A</v>
      </c>
      <c r="N337" s="70" t="s">
        <v>28</v>
      </c>
      <c r="O337" s="70" t="str">
        <f t="shared" si="130"/>
        <v>N/A</v>
      </c>
      <c r="P337" s="70" t="s">
        <v>28</v>
      </c>
      <c r="Q337" s="70" t="str">
        <f t="shared" si="131"/>
        <v>25540516</v>
      </c>
      <c r="R337" s="70" t="s">
        <v>2921</v>
      </c>
      <c r="S337" s="70" t="s">
        <v>28</v>
      </c>
      <c r="T337" s="70" t="s">
        <v>4101</v>
      </c>
      <c r="U337" s="70" t="str">
        <f t="shared" si="132"/>
        <v>392</v>
      </c>
      <c r="V337" s="70" t="s">
        <v>37</v>
      </c>
      <c r="W337" s="70" t="str">
        <f t="shared" si="133"/>
        <v>Asia</v>
      </c>
      <c r="X337" s="87" t="s">
        <v>28</v>
      </c>
      <c r="Y337" s="70" t="s">
        <v>28</v>
      </c>
      <c r="Z337" s="70" t="s">
        <v>28</v>
      </c>
      <c r="AA337" s="70" t="s">
        <v>24</v>
      </c>
      <c r="AB337" s="86" t="s">
        <v>5831</v>
      </c>
      <c r="AC337" s="70" t="s">
        <v>28</v>
      </c>
      <c r="AD337" s="88">
        <v>41680</v>
      </c>
      <c r="AE337" s="89" t="s">
        <v>3840</v>
      </c>
      <c r="AF337" s="88">
        <v>41692</v>
      </c>
      <c r="AG337" s="89" t="s">
        <v>3840</v>
      </c>
      <c r="AH337" s="70" t="s">
        <v>28</v>
      </c>
      <c r="AI337" s="70" t="s">
        <v>5764</v>
      </c>
      <c r="AJ337" s="89" t="s">
        <v>4775</v>
      </c>
      <c r="AK337" s="89" t="s">
        <v>28</v>
      </c>
      <c r="AL337" s="89" t="s">
        <v>28</v>
      </c>
      <c r="AM337" s="89" t="s">
        <v>28</v>
      </c>
      <c r="AN337" s="89" t="s">
        <v>28</v>
      </c>
      <c r="AO337" s="70" t="s">
        <v>28</v>
      </c>
    </row>
    <row r="338" spans="1:41" s="90" customFormat="1" ht="42" x14ac:dyDescent="0.25">
      <c r="A338" s="64">
        <v>337</v>
      </c>
      <c r="B338" s="70">
        <v>56540540109</v>
      </c>
      <c r="C338" s="70" t="s">
        <v>17</v>
      </c>
      <c r="D338" s="86" t="s">
        <v>5832</v>
      </c>
      <c r="E338" s="86" t="s">
        <v>28</v>
      </c>
      <c r="F338" s="86" t="s">
        <v>5833</v>
      </c>
      <c r="G338" s="70" t="s">
        <v>3721</v>
      </c>
      <c r="H338" s="70" t="s">
        <v>4749</v>
      </c>
      <c r="I338" s="70">
        <f t="shared" si="127"/>
        <v>10000000</v>
      </c>
      <c r="J338" s="70" t="s">
        <v>69</v>
      </c>
      <c r="K338" s="70" t="str">
        <f t="shared" si="128"/>
        <v>N/A</v>
      </c>
      <c r="L338" s="70" t="s">
        <v>28</v>
      </c>
      <c r="M338" s="70" t="str">
        <f t="shared" si="129"/>
        <v>N/A</v>
      </c>
      <c r="N338" s="70" t="s">
        <v>28</v>
      </c>
      <c r="O338" s="70" t="str">
        <f t="shared" si="130"/>
        <v>N/A</v>
      </c>
      <c r="P338" s="70" t="s">
        <v>28</v>
      </c>
      <c r="Q338" s="70" t="str">
        <f t="shared" si="131"/>
        <v>25540516</v>
      </c>
      <c r="R338" s="70" t="s">
        <v>2921</v>
      </c>
      <c r="S338" s="70" t="s">
        <v>28</v>
      </c>
      <c r="T338" s="70" t="s">
        <v>4101</v>
      </c>
      <c r="U338" s="70" t="str">
        <f t="shared" si="132"/>
        <v>392</v>
      </c>
      <c r="V338" s="70" t="s">
        <v>37</v>
      </c>
      <c r="W338" s="70" t="str">
        <f t="shared" si="133"/>
        <v>Asia</v>
      </c>
      <c r="X338" s="87" t="s">
        <v>28</v>
      </c>
      <c r="Y338" s="70" t="s">
        <v>28</v>
      </c>
      <c r="Z338" s="70" t="s">
        <v>28</v>
      </c>
      <c r="AA338" s="70" t="s">
        <v>24</v>
      </c>
      <c r="AB338" s="86" t="s">
        <v>5834</v>
      </c>
      <c r="AC338" s="70" t="s">
        <v>28</v>
      </c>
      <c r="AD338" s="88">
        <v>41680</v>
      </c>
      <c r="AE338" s="89" t="s">
        <v>3840</v>
      </c>
      <c r="AF338" s="88">
        <v>41692</v>
      </c>
      <c r="AG338" s="89" t="s">
        <v>3840</v>
      </c>
      <c r="AH338" s="70" t="s">
        <v>28</v>
      </c>
      <c r="AI338" s="70" t="s">
        <v>5764</v>
      </c>
      <c r="AJ338" s="89" t="s">
        <v>4775</v>
      </c>
      <c r="AK338" s="89" t="s">
        <v>28</v>
      </c>
      <c r="AL338" s="89" t="s">
        <v>28</v>
      </c>
      <c r="AM338" s="89" t="s">
        <v>28</v>
      </c>
      <c r="AN338" s="89" t="s">
        <v>28</v>
      </c>
      <c r="AO338" s="70" t="s">
        <v>28</v>
      </c>
    </row>
    <row r="339" spans="1:41" s="90" customFormat="1" ht="42" x14ac:dyDescent="0.25">
      <c r="A339" s="64">
        <v>338</v>
      </c>
      <c r="B339" s="70">
        <v>56540540110</v>
      </c>
      <c r="C339" s="70" t="s">
        <v>17</v>
      </c>
      <c r="D339" s="86" t="s">
        <v>5835</v>
      </c>
      <c r="E339" s="86" t="s">
        <v>28</v>
      </c>
      <c r="F339" s="86" t="s">
        <v>5836</v>
      </c>
      <c r="G339" s="70" t="s">
        <v>3721</v>
      </c>
      <c r="H339" s="70" t="s">
        <v>4749</v>
      </c>
      <c r="I339" s="70">
        <f t="shared" si="127"/>
        <v>10000000</v>
      </c>
      <c r="J339" s="70" t="s">
        <v>69</v>
      </c>
      <c r="K339" s="70" t="str">
        <f t="shared" si="128"/>
        <v>N/A</v>
      </c>
      <c r="L339" s="70" t="s">
        <v>28</v>
      </c>
      <c r="M339" s="70" t="str">
        <f t="shared" si="129"/>
        <v>N/A</v>
      </c>
      <c r="N339" s="70" t="s">
        <v>28</v>
      </c>
      <c r="O339" s="70" t="str">
        <f t="shared" si="130"/>
        <v>N/A</v>
      </c>
      <c r="P339" s="70" t="s">
        <v>28</v>
      </c>
      <c r="Q339" s="70" t="str">
        <f t="shared" si="131"/>
        <v>25540516</v>
      </c>
      <c r="R339" s="70" t="s">
        <v>2921</v>
      </c>
      <c r="S339" s="70" t="s">
        <v>28</v>
      </c>
      <c r="T339" s="70" t="s">
        <v>4101</v>
      </c>
      <c r="U339" s="70" t="str">
        <f t="shared" si="132"/>
        <v>392</v>
      </c>
      <c r="V339" s="70" t="s">
        <v>37</v>
      </c>
      <c r="W339" s="70" t="str">
        <f t="shared" si="133"/>
        <v>Asia</v>
      </c>
      <c r="X339" s="87" t="s">
        <v>28</v>
      </c>
      <c r="Y339" s="70" t="s">
        <v>28</v>
      </c>
      <c r="Z339" s="70" t="s">
        <v>28</v>
      </c>
      <c r="AA339" s="70" t="s">
        <v>24</v>
      </c>
      <c r="AB339" s="86" t="s">
        <v>5837</v>
      </c>
      <c r="AC339" s="70" t="s">
        <v>28</v>
      </c>
      <c r="AD339" s="88">
        <v>41680</v>
      </c>
      <c r="AE339" s="89" t="s">
        <v>3840</v>
      </c>
      <c r="AF339" s="88">
        <v>41692</v>
      </c>
      <c r="AG339" s="89" t="s">
        <v>3840</v>
      </c>
      <c r="AH339" s="70" t="s">
        <v>28</v>
      </c>
      <c r="AI339" s="70" t="s">
        <v>5764</v>
      </c>
      <c r="AJ339" s="89" t="s">
        <v>4775</v>
      </c>
      <c r="AK339" s="89" t="s">
        <v>28</v>
      </c>
      <c r="AL339" s="89" t="s">
        <v>28</v>
      </c>
      <c r="AM339" s="89" t="s">
        <v>28</v>
      </c>
      <c r="AN339" s="89" t="s">
        <v>28</v>
      </c>
      <c r="AO339" s="70" t="s">
        <v>28</v>
      </c>
    </row>
    <row r="340" spans="1:41" s="90" customFormat="1" ht="42" x14ac:dyDescent="0.25">
      <c r="A340" s="64">
        <v>339</v>
      </c>
      <c r="B340" s="70">
        <v>56540540111</v>
      </c>
      <c r="C340" s="70" t="s">
        <v>17</v>
      </c>
      <c r="D340" s="86" t="s">
        <v>5838</v>
      </c>
      <c r="E340" s="86" t="s">
        <v>28</v>
      </c>
      <c r="F340" s="86" t="s">
        <v>5839</v>
      </c>
      <c r="G340" s="70" t="s">
        <v>3721</v>
      </c>
      <c r="H340" s="70" t="s">
        <v>4749</v>
      </c>
      <c r="I340" s="70">
        <f t="shared" si="127"/>
        <v>10000000</v>
      </c>
      <c r="J340" s="70" t="s">
        <v>69</v>
      </c>
      <c r="K340" s="70" t="str">
        <f t="shared" si="128"/>
        <v>N/A</v>
      </c>
      <c r="L340" s="70" t="s">
        <v>28</v>
      </c>
      <c r="M340" s="70" t="str">
        <f t="shared" si="129"/>
        <v>N/A</v>
      </c>
      <c r="N340" s="70" t="s">
        <v>28</v>
      </c>
      <c r="O340" s="70" t="str">
        <f t="shared" si="130"/>
        <v>N/A</v>
      </c>
      <c r="P340" s="70" t="s">
        <v>28</v>
      </c>
      <c r="Q340" s="70" t="str">
        <f t="shared" si="131"/>
        <v>25540516</v>
      </c>
      <c r="R340" s="70" t="s">
        <v>2921</v>
      </c>
      <c r="S340" s="70" t="s">
        <v>28</v>
      </c>
      <c r="T340" s="70" t="s">
        <v>4101</v>
      </c>
      <c r="U340" s="70" t="str">
        <f t="shared" si="132"/>
        <v>392</v>
      </c>
      <c r="V340" s="70" t="s">
        <v>37</v>
      </c>
      <c r="W340" s="70" t="str">
        <f t="shared" si="133"/>
        <v>Asia</v>
      </c>
      <c r="X340" s="87" t="s">
        <v>28</v>
      </c>
      <c r="Y340" s="70" t="s">
        <v>28</v>
      </c>
      <c r="Z340" s="70" t="s">
        <v>28</v>
      </c>
      <c r="AA340" s="70" t="s">
        <v>24</v>
      </c>
      <c r="AB340" s="86" t="s">
        <v>5840</v>
      </c>
      <c r="AC340" s="70" t="s">
        <v>28</v>
      </c>
      <c r="AD340" s="88">
        <v>41680</v>
      </c>
      <c r="AE340" s="89" t="s">
        <v>3840</v>
      </c>
      <c r="AF340" s="88">
        <v>41692</v>
      </c>
      <c r="AG340" s="89" t="s">
        <v>3840</v>
      </c>
      <c r="AH340" s="70" t="s">
        <v>28</v>
      </c>
      <c r="AI340" s="70" t="s">
        <v>5764</v>
      </c>
      <c r="AJ340" s="89" t="s">
        <v>4775</v>
      </c>
      <c r="AK340" s="89" t="s">
        <v>28</v>
      </c>
      <c r="AL340" s="89" t="s">
        <v>28</v>
      </c>
      <c r="AM340" s="89" t="s">
        <v>28</v>
      </c>
      <c r="AN340" s="89" t="s">
        <v>28</v>
      </c>
      <c r="AO340" s="70" t="s">
        <v>28</v>
      </c>
    </row>
    <row r="341" spans="1:41" s="90" customFormat="1" ht="42" x14ac:dyDescent="0.25">
      <c r="A341" s="64">
        <v>340</v>
      </c>
      <c r="B341" s="70">
        <v>56540540112</v>
      </c>
      <c r="C341" s="70" t="s">
        <v>17</v>
      </c>
      <c r="D341" s="86" t="s">
        <v>5841</v>
      </c>
      <c r="E341" s="86" t="s">
        <v>28</v>
      </c>
      <c r="F341" s="86" t="s">
        <v>5842</v>
      </c>
      <c r="G341" s="70" t="s">
        <v>3721</v>
      </c>
      <c r="H341" s="70" t="s">
        <v>4749</v>
      </c>
      <c r="I341" s="70">
        <f t="shared" si="127"/>
        <v>10000000</v>
      </c>
      <c r="J341" s="70" t="s">
        <v>69</v>
      </c>
      <c r="K341" s="70" t="str">
        <f t="shared" si="128"/>
        <v>N/A</v>
      </c>
      <c r="L341" s="70" t="s">
        <v>28</v>
      </c>
      <c r="M341" s="70" t="str">
        <f t="shared" si="129"/>
        <v>N/A</v>
      </c>
      <c r="N341" s="70" t="s">
        <v>28</v>
      </c>
      <c r="O341" s="70" t="str">
        <f t="shared" si="130"/>
        <v>N/A</v>
      </c>
      <c r="P341" s="70" t="s">
        <v>28</v>
      </c>
      <c r="Q341" s="70" t="str">
        <f t="shared" si="131"/>
        <v>25540516</v>
      </c>
      <c r="R341" s="70" t="s">
        <v>2921</v>
      </c>
      <c r="S341" s="70" t="s">
        <v>28</v>
      </c>
      <c r="T341" s="70" t="s">
        <v>4101</v>
      </c>
      <c r="U341" s="70" t="str">
        <f t="shared" si="132"/>
        <v>392</v>
      </c>
      <c r="V341" s="70" t="s">
        <v>37</v>
      </c>
      <c r="W341" s="70" t="str">
        <f t="shared" si="133"/>
        <v>Asia</v>
      </c>
      <c r="X341" s="87" t="s">
        <v>28</v>
      </c>
      <c r="Y341" s="70" t="s">
        <v>28</v>
      </c>
      <c r="Z341" s="70" t="s">
        <v>28</v>
      </c>
      <c r="AA341" s="70" t="s">
        <v>24</v>
      </c>
      <c r="AB341" s="86" t="s">
        <v>5843</v>
      </c>
      <c r="AC341" s="70" t="s">
        <v>28</v>
      </c>
      <c r="AD341" s="88">
        <v>41680</v>
      </c>
      <c r="AE341" s="89" t="s">
        <v>3840</v>
      </c>
      <c r="AF341" s="88">
        <v>41692</v>
      </c>
      <c r="AG341" s="89" t="s">
        <v>3840</v>
      </c>
      <c r="AH341" s="70" t="s">
        <v>28</v>
      </c>
      <c r="AI341" s="70" t="s">
        <v>5764</v>
      </c>
      <c r="AJ341" s="89" t="s">
        <v>4775</v>
      </c>
      <c r="AK341" s="89" t="s">
        <v>28</v>
      </c>
      <c r="AL341" s="89" t="s">
        <v>28</v>
      </c>
      <c r="AM341" s="89" t="s">
        <v>28</v>
      </c>
      <c r="AN341" s="89" t="s">
        <v>28</v>
      </c>
      <c r="AO341" s="70" t="s">
        <v>28</v>
      </c>
    </row>
    <row r="342" spans="1:41" s="90" customFormat="1" ht="42" x14ac:dyDescent="0.25">
      <c r="A342" s="64">
        <v>341</v>
      </c>
      <c r="B342" s="70">
        <v>56540540113</v>
      </c>
      <c r="C342" s="70" t="s">
        <v>17</v>
      </c>
      <c r="D342" s="86" t="s">
        <v>5844</v>
      </c>
      <c r="E342" s="86" t="s">
        <v>28</v>
      </c>
      <c r="F342" s="86" t="s">
        <v>5283</v>
      </c>
      <c r="G342" s="70" t="s">
        <v>3721</v>
      </c>
      <c r="H342" s="70" t="s">
        <v>4749</v>
      </c>
      <c r="I342" s="70">
        <f t="shared" si="127"/>
        <v>10000000</v>
      </c>
      <c r="J342" s="70" t="s">
        <v>69</v>
      </c>
      <c r="K342" s="70" t="str">
        <f t="shared" si="128"/>
        <v>N/A</v>
      </c>
      <c r="L342" s="70" t="s">
        <v>28</v>
      </c>
      <c r="M342" s="70" t="str">
        <f t="shared" si="129"/>
        <v>N/A</v>
      </c>
      <c r="N342" s="70" t="s">
        <v>28</v>
      </c>
      <c r="O342" s="70" t="str">
        <f t="shared" si="130"/>
        <v>N/A</v>
      </c>
      <c r="P342" s="70" t="s">
        <v>28</v>
      </c>
      <c r="Q342" s="70" t="str">
        <f t="shared" si="131"/>
        <v>25540516</v>
      </c>
      <c r="R342" s="70" t="s">
        <v>2921</v>
      </c>
      <c r="S342" s="70" t="s">
        <v>28</v>
      </c>
      <c r="T342" s="70" t="s">
        <v>4101</v>
      </c>
      <c r="U342" s="70" t="str">
        <f t="shared" si="132"/>
        <v>392</v>
      </c>
      <c r="V342" s="70" t="s">
        <v>37</v>
      </c>
      <c r="W342" s="70" t="str">
        <f t="shared" si="133"/>
        <v>Asia</v>
      </c>
      <c r="X342" s="87" t="s">
        <v>28</v>
      </c>
      <c r="Y342" s="70" t="s">
        <v>28</v>
      </c>
      <c r="Z342" s="70" t="s">
        <v>28</v>
      </c>
      <c r="AA342" s="70" t="s">
        <v>24</v>
      </c>
      <c r="AB342" s="86" t="s">
        <v>5845</v>
      </c>
      <c r="AC342" s="70" t="s">
        <v>28</v>
      </c>
      <c r="AD342" s="88">
        <v>41680</v>
      </c>
      <c r="AE342" s="89" t="s">
        <v>3840</v>
      </c>
      <c r="AF342" s="88">
        <v>41692</v>
      </c>
      <c r="AG342" s="89" t="s">
        <v>3840</v>
      </c>
      <c r="AH342" s="70" t="s">
        <v>28</v>
      </c>
      <c r="AI342" s="70" t="s">
        <v>5764</v>
      </c>
      <c r="AJ342" s="89" t="s">
        <v>4775</v>
      </c>
      <c r="AK342" s="89" t="s">
        <v>28</v>
      </c>
      <c r="AL342" s="89" t="s">
        <v>28</v>
      </c>
      <c r="AM342" s="89" t="s">
        <v>28</v>
      </c>
      <c r="AN342" s="89" t="s">
        <v>28</v>
      </c>
      <c r="AO342" s="70" t="s">
        <v>28</v>
      </c>
    </row>
    <row r="343" spans="1:41" s="90" customFormat="1" ht="42" x14ac:dyDescent="0.25">
      <c r="A343" s="64">
        <v>342</v>
      </c>
      <c r="B343" s="70">
        <v>56540540114</v>
      </c>
      <c r="C343" s="70" t="s">
        <v>17</v>
      </c>
      <c r="D343" s="86" t="s">
        <v>5846</v>
      </c>
      <c r="E343" s="86" t="s">
        <v>28</v>
      </c>
      <c r="F343" s="86" t="s">
        <v>4076</v>
      </c>
      <c r="G343" s="70" t="s">
        <v>3721</v>
      </c>
      <c r="H343" s="70" t="s">
        <v>4749</v>
      </c>
      <c r="I343" s="70">
        <f t="shared" si="127"/>
        <v>10000000</v>
      </c>
      <c r="J343" s="70" t="s">
        <v>69</v>
      </c>
      <c r="K343" s="70" t="str">
        <f t="shared" si="128"/>
        <v>N/A</v>
      </c>
      <c r="L343" s="70" t="s">
        <v>28</v>
      </c>
      <c r="M343" s="70" t="str">
        <f t="shared" si="129"/>
        <v>N/A</v>
      </c>
      <c r="N343" s="70" t="s">
        <v>28</v>
      </c>
      <c r="O343" s="70" t="str">
        <f t="shared" si="130"/>
        <v>N/A</v>
      </c>
      <c r="P343" s="70" t="s">
        <v>28</v>
      </c>
      <c r="Q343" s="70" t="str">
        <f t="shared" si="131"/>
        <v>25540516</v>
      </c>
      <c r="R343" s="70" t="s">
        <v>2921</v>
      </c>
      <c r="S343" s="70" t="s">
        <v>28</v>
      </c>
      <c r="T343" s="70" t="s">
        <v>4101</v>
      </c>
      <c r="U343" s="70" t="str">
        <f t="shared" si="132"/>
        <v>392</v>
      </c>
      <c r="V343" s="70" t="s">
        <v>37</v>
      </c>
      <c r="W343" s="70" t="str">
        <f t="shared" si="133"/>
        <v>Asia</v>
      </c>
      <c r="X343" s="87" t="s">
        <v>28</v>
      </c>
      <c r="Y343" s="70" t="s">
        <v>28</v>
      </c>
      <c r="Z343" s="70" t="s">
        <v>28</v>
      </c>
      <c r="AA343" s="70" t="s">
        <v>24</v>
      </c>
      <c r="AB343" s="86" t="s">
        <v>5847</v>
      </c>
      <c r="AC343" s="70" t="s">
        <v>28</v>
      </c>
      <c r="AD343" s="88">
        <v>41680</v>
      </c>
      <c r="AE343" s="89" t="s">
        <v>3840</v>
      </c>
      <c r="AF343" s="88">
        <v>41692</v>
      </c>
      <c r="AG343" s="89" t="s">
        <v>3840</v>
      </c>
      <c r="AH343" s="70" t="s">
        <v>28</v>
      </c>
      <c r="AI343" s="70" t="s">
        <v>5764</v>
      </c>
      <c r="AJ343" s="89" t="s">
        <v>4775</v>
      </c>
      <c r="AK343" s="89" t="s">
        <v>28</v>
      </c>
      <c r="AL343" s="89" t="s">
        <v>28</v>
      </c>
      <c r="AM343" s="89" t="s">
        <v>28</v>
      </c>
      <c r="AN343" s="89" t="s">
        <v>28</v>
      </c>
      <c r="AO343" s="70" t="s">
        <v>28</v>
      </c>
    </row>
    <row r="344" spans="1:41" s="90" customFormat="1" ht="42" x14ac:dyDescent="0.25">
      <c r="A344" s="64">
        <v>343</v>
      </c>
      <c r="B344" s="70">
        <v>56540540115</v>
      </c>
      <c r="C344" s="70" t="s">
        <v>3</v>
      </c>
      <c r="D344" s="86" t="s">
        <v>5848</v>
      </c>
      <c r="E344" s="86" t="s">
        <v>28</v>
      </c>
      <c r="F344" s="86" t="s">
        <v>5849</v>
      </c>
      <c r="G344" s="70" t="s">
        <v>3721</v>
      </c>
      <c r="H344" s="70" t="s">
        <v>4749</v>
      </c>
      <c r="I344" s="70">
        <f t="shared" si="127"/>
        <v>10000000</v>
      </c>
      <c r="J344" s="70" t="s">
        <v>69</v>
      </c>
      <c r="K344" s="70" t="str">
        <f t="shared" si="128"/>
        <v>N/A</v>
      </c>
      <c r="L344" s="70" t="s">
        <v>28</v>
      </c>
      <c r="M344" s="70" t="str">
        <f t="shared" si="129"/>
        <v>N/A</v>
      </c>
      <c r="N344" s="70" t="s">
        <v>28</v>
      </c>
      <c r="O344" s="70" t="str">
        <f t="shared" si="130"/>
        <v>N/A</v>
      </c>
      <c r="P344" s="70" t="s">
        <v>28</v>
      </c>
      <c r="Q344" s="70" t="str">
        <f t="shared" si="131"/>
        <v>25540516</v>
      </c>
      <c r="R344" s="70" t="s">
        <v>2921</v>
      </c>
      <c r="S344" s="70" t="s">
        <v>28</v>
      </c>
      <c r="T344" s="70" t="s">
        <v>4101</v>
      </c>
      <c r="U344" s="70" t="str">
        <f t="shared" si="132"/>
        <v>392</v>
      </c>
      <c r="V344" s="70" t="s">
        <v>37</v>
      </c>
      <c r="W344" s="70" t="str">
        <f t="shared" si="133"/>
        <v>Asia</v>
      </c>
      <c r="X344" s="87" t="s">
        <v>28</v>
      </c>
      <c r="Y344" s="70" t="s">
        <v>28</v>
      </c>
      <c r="Z344" s="70" t="s">
        <v>28</v>
      </c>
      <c r="AA344" s="70" t="s">
        <v>24</v>
      </c>
      <c r="AB344" s="86" t="s">
        <v>5850</v>
      </c>
      <c r="AC344" s="70" t="s">
        <v>28</v>
      </c>
      <c r="AD344" s="88">
        <v>41680</v>
      </c>
      <c r="AE344" s="89" t="s">
        <v>3840</v>
      </c>
      <c r="AF344" s="88">
        <v>41692</v>
      </c>
      <c r="AG344" s="89" t="s">
        <v>3840</v>
      </c>
      <c r="AH344" s="70" t="s">
        <v>28</v>
      </c>
      <c r="AI344" s="70" t="s">
        <v>5764</v>
      </c>
      <c r="AJ344" s="89" t="s">
        <v>4775</v>
      </c>
      <c r="AK344" s="89" t="s">
        <v>28</v>
      </c>
      <c r="AL344" s="89" t="s">
        <v>28</v>
      </c>
      <c r="AM344" s="89" t="s">
        <v>28</v>
      </c>
      <c r="AN344" s="89" t="s">
        <v>28</v>
      </c>
      <c r="AO344" s="70" t="s">
        <v>28</v>
      </c>
    </row>
    <row r="345" spans="1:41" s="90" customFormat="1" ht="42" x14ac:dyDescent="0.25">
      <c r="A345" s="64">
        <v>344</v>
      </c>
      <c r="B345" s="70">
        <v>56540540116</v>
      </c>
      <c r="C345" s="70" t="s">
        <v>3</v>
      </c>
      <c r="D345" s="86" t="s">
        <v>5851</v>
      </c>
      <c r="E345" s="86" t="s">
        <v>28</v>
      </c>
      <c r="F345" s="86" t="s">
        <v>5852</v>
      </c>
      <c r="G345" s="70" t="s">
        <v>3721</v>
      </c>
      <c r="H345" s="70" t="s">
        <v>4749</v>
      </c>
      <c r="I345" s="70">
        <f t="shared" si="127"/>
        <v>10000000</v>
      </c>
      <c r="J345" s="70" t="s">
        <v>69</v>
      </c>
      <c r="K345" s="70" t="str">
        <f t="shared" si="128"/>
        <v>N/A</v>
      </c>
      <c r="L345" s="70" t="s">
        <v>28</v>
      </c>
      <c r="M345" s="70" t="str">
        <f t="shared" si="129"/>
        <v>N/A</v>
      </c>
      <c r="N345" s="70" t="s">
        <v>28</v>
      </c>
      <c r="O345" s="70" t="str">
        <f t="shared" si="130"/>
        <v>N/A</v>
      </c>
      <c r="P345" s="70" t="s">
        <v>28</v>
      </c>
      <c r="Q345" s="70" t="str">
        <f t="shared" si="131"/>
        <v>25540516</v>
      </c>
      <c r="R345" s="70" t="s">
        <v>2921</v>
      </c>
      <c r="S345" s="70" t="s">
        <v>28</v>
      </c>
      <c r="T345" s="70" t="s">
        <v>4101</v>
      </c>
      <c r="U345" s="70" t="str">
        <f t="shared" si="132"/>
        <v>392</v>
      </c>
      <c r="V345" s="70" t="s">
        <v>37</v>
      </c>
      <c r="W345" s="70" t="str">
        <f t="shared" si="133"/>
        <v>Asia</v>
      </c>
      <c r="X345" s="87" t="s">
        <v>28</v>
      </c>
      <c r="Y345" s="70" t="s">
        <v>28</v>
      </c>
      <c r="Z345" s="70" t="s">
        <v>28</v>
      </c>
      <c r="AA345" s="70" t="s">
        <v>24</v>
      </c>
      <c r="AB345" s="86" t="s">
        <v>5853</v>
      </c>
      <c r="AC345" s="70" t="s">
        <v>28</v>
      </c>
      <c r="AD345" s="88">
        <v>41680</v>
      </c>
      <c r="AE345" s="89" t="s">
        <v>3840</v>
      </c>
      <c r="AF345" s="88">
        <v>41692</v>
      </c>
      <c r="AG345" s="89" t="s">
        <v>3840</v>
      </c>
      <c r="AH345" s="70" t="s">
        <v>28</v>
      </c>
      <c r="AI345" s="70" t="s">
        <v>5764</v>
      </c>
      <c r="AJ345" s="89" t="s">
        <v>4775</v>
      </c>
      <c r="AK345" s="89" t="s">
        <v>28</v>
      </c>
      <c r="AL345" s="89" t="s">
        <v>28</v>
      </c>
      <c r="AM345" s="89" t="s">
        <v>28</v>
      </c>
      <c r="AN345" s="89" t="s">
        <v>28</v>
      </c>
      <c r="AO345" s="70" t="s">
        <v>28</v>
      </c>
    </row>
    <row r="346" spans="1:41" s="90" customFormat="1" ht="42" x14ac:dyDescent="0.25">
      <c r="A346" s="64">
        <v>345</v>
      </c>
      <c r="B346" s="70">
        <v>56540540117</v>
      </c>
      <c r="C346" s="70" t="s">
        <v>17</v>
      </c>
      <c r="D346" s="86" t="s">
        <v>5854</v>
      </c>
      <c r="E346" s="86" t="s">
        <v>28</v>
      </c>
      <c r="F346" s="86" t="s">
        <v>5855</v>
      </c>
      <c r="G346" s="70" t="s">
        <v>3721</v>
      </c>
      <c r="H346" s="70" t="s">
        <v>4749</v>
      </c>
      <c r="I346" s="70">
        <f t="shared" si="127"/>
        <v>10000000</v>
      </c>
      <c r="J346" s="70" t="s">
        <v>69</v>
      </c>
      <c r="K346" s="70" t="str">
        <f t="shared" si="128"/>
        <v>N/A</v>
      </c>
      <c r="L346" s="70" t="s">
        <v>28</v>
      </c>
      <c r="M346" s="70" t="str">
        <f t="shared" si="129"/>
        <v>N/A</v>
      </c>
      <c r="N346" s="70" t="s">
        <v>28</v>
      </c>
      <c r="O346" s="70" t="str">
        <f t="shared" si="130"/>
        <v>N/A</v>
      </c>
      <c r="P346" s="70" t="s">
        <v>28</v>
      </c>
      <c r="Q346" s="70" t="str">
        <f t="shared" si="131"/>
        <v>25540516</v>
      </c>
      <c r="R346" s="70" t="s">
        <v>2921</v>
      </c>
      <c r="S346" s="70" t="s">
        <v>28</v>
      </c>
      <c r="T346" s="70" t="s">
        <v>4101</v>
      </c>
      <c r="U346" s="70" t="str">
        <f t="shared" si="132"/>
        <v>392</v>
      </c>
      <c r="V346" s="70" t="s">
        <v>37</v>
      </c>
      <c r="W346" s="70" t="str">
        <f t="shared" si="133"/>
        <v>Asia</v>
      </c>
      <c r="X346" s="87" t="s">
        <v>28</v>
      </c>
      <c r="Y346" s="70" t="s">
        <v>28</v>
      </c>
      <c r="Z346" s="70" t="s">
        <v>28</v>
      </c>
      <c r="AA346" s="70" t="s">
        <v>24</v>
      </c>
      <c r="AB346" s="86" t="s">
        <v>5856</v>
      </c>
      <c r="AC346" s="70" t="s">
        <v>28</v>
      </c>
      <c r="AD346" s="88">
        <v>41680</v>
      </c>
      <c r="AE346" s="89" t="s">
        <v>3840</v>
      </c>
      <c r="AF346" s="88">
        <v>41692</v>
      </c>
      <c r="AG346" s="89" t="s">
        <v>3840</v>
      </c>
      <c r="AH346" s="70" t="s">
        <v>28</v>
      </c>
      <c r="AI346" s="70" t="s">
        <v>5764</v>
      </c>
      <c r="AJ346" s="89" t="s">
        <v>4775</v>
      </c>
      <c r="AK346" s="89" t="s">
        <v>28</v>
      </c>
      <c r="AL346" s="89" t="s">
        <v>28</v>
      </c>
      <c r="AM346" s="89" t="s">
        <v>28</v>
      </c>
      <c r="AN346" s="89" t="s">
        <v>28</v>
      </c>
      <c r="AO346" s="70" t="s">
        <v>28</v>
      </c>
    </row>
    <row r="347" spans="1:41" s="90" customFormat="1" ht="42" x14ac:dyDescent="0.25">
      <c r="A347" s="64">
        <v>346</v>
      </c>
      <c r="B347" s="70">
        <v>56540540118</v>
      </c>
      <c r="C347" s="70" t="s">
        <v>17</v>
      </c>
      <c r="D347" s="86" t="s">
        <v>5857</v>
      </c>
      <c r="E347" s="86" t="s">
        <v>28</v>
      </c>
      <c r="F347" s="86" t="s">
        <v>5858</v>
      </c>
      <c r="G347" s="70" t="s">
        <v>3721</v>
      </c>
      <c r="H347" s="70" t="s">
        <v>4749</v>
      </c>
      <c r="I347" s="70">
        <f t="shared" si="127"/>
        <v>10000000</v>
      </c>
      <c r="J347" s="70" t="s">
        <v>69</v>
      </c>
      <c r="K347" s="70" t="str">
        <f t="shared" si="128"/>
        <v>N/A</v>
      </c>
      <c r="L347" s="70" t="s">
        <v>28</v>
      </c>
      <c r="M347" s="70" t="str">
        <f t="shared" si="129"/>
        <v>N/A</v>
      </c>
      <c r="N347" s="70" t="s">
        <v>28</v>
      </c>
      <c r="O347" s="70" t="str">
        <f t="shared" si="130"/>
        <v>N/A</v>
      </c>
      <c r="P347" s="70" t="s">
        <v>28</v>
      </c>
      <c r="Q347" s="70" t="str">
        <f t="shared" si="131"/>
        <v>25540516</v>
      </c>
      <c r="R347" s="70" t="s">
        <v>2921</v>
      </c>
      <c r="S347" s="70" t="s">
        <v>28</v>
      </c>
      <c r="T347" s="70" t="s">
        <v>4101</v>
      </c>
      <c r="U347" s="70" t="str">
        <f t="shared" si="132"/>
        <v>392</v>
      </c>
      <c r="V347" s="70" t="s">
        <v>37</v>
      </c>
      <c r="W347" s="70" t="str">
        <f t="shared" si="133"/>
        <v>Asia</v>
      </c>
      <c r="X347" s="87" t="s">
        <v>28</v>
      </c>
      <c r="Y347" s="70" t="s">
        <v>28</v>
      </c>
      <c r="Z347" s="70" t="s">
        <v>28</v>
      </c>
      <c r="AA347" s="70" t="s">
        <v>24</v>
      </c>
      <c r="AB347" s="86" t="s">
        <v>5859</v>
      </c>
      <c r="AC347" s="70" t="s">
        <v>28</v>
      </c>
      <c r="AD347" s="88">
        <v>41680</v>
      </c>
      <c r="AE347" s="89" t="s">
        <v>3840</v>
      </c>
      <c r="AF347" s="88">
        <v>41692</v>
      </c>
      <c r="AG347" s="89" t="s">
        <v>3840</v>
      </c>
      <c r="AH347" s="70" t="s">
        <v>28</v>
      </c>
      <c r="AI347" s="70" t="s">
        <v>5764</v>
      </c>
      <c r="AJ347" s="89" t="s">
        <v>4775</v>
      </c>
      <c r="AK347" s="89" t="s">
        <v>28</v>
      </c>
      <c r="AL347" s="89" t="s">
        <v>28</v>
      </c>
      <c r="AM347" s="89" t="s">
        <v>28</v>
      </c>
      <c r="AN347" s="89" t="s">
        <v>28</v>
      </c>
      <c r="AO347" s="70" t="s">
        <v>28</v>
      </c>
    </row>
    <row r="348" spans="1:41" s="90" customFormat="1" ht="42" x14ac:dyDescent="0.25">
      <c r="A348" s="64">
        <v>347</v>
      </c>
      <c r="B348" s="70">
        <v>56540540119</v>
      </c>
      <c r="C348" s="70" t="s">
        <v>3</v>
      </c>
      <c r="D348" s="86" t="s">
        <v>5860</v>
      </c>
      <c r="E348" s="86" t="s">
        <v>28</v>
      </c>
      <c r="F348" s="86" t="s">
        <v>5861</v>
      </c>
      <c r="G348" s="70" t="s">
        <v>3721</v>
      </c>
      <c r="H348" s="70" t="s">
        <v>4749</v>
      </c>
      <c r="I348" s="70">
        <f t="shared" si="127"/>
        <v>10000000</v>
      </c>
      <c r="J348" s="70" t="s">
        <v>69</v>
      </c>
      <c r="K348" s="70" t="str">
        <f t="shared" si="128"/>
        <v>N/A</v>
      </c>
      <c r="L348" s="70" t="s">
        <v>28</v>
      </c>
      <c r="M348" s="70" t="str">
        <f t="shared" si="129"/>
        <v>N/A</v>
      </c>
      <c r="N348" s="70" t="s">
        <v>28</v>
      </c>
      <c r="O348" s="70" t="str">
        <f t="shared" si="130"/>
        <v>N/A</v>
      </c>
      <c r="P348" s="70" t="s">
        <v>28</v>
      </c>
      <c r="Q348" s="70" t="str">
        <f t="shared" si="131"/>
        <v>25540516</v>
      </c>
      <c r="R348" s="70" t="s">
        <v>2921</v>
      </c>
      <c r="S348" s="70" t="s">
        <v>28</v>
      </c>
      <c r="T348" s="70" t="s">
        <v>4101</v>
      </c>
      <c r="U348" s="70" t="str">
        <f t="shared" si="132"/>
        <v>392</v>
      </c>
      <c r="V348" s="70" t="s">
        <v>37</v>
      </c>
      <c r="W348" s="70" t="str">
        <f t="shared" si="133"/>
        <v>Asia</v>
      </c>
      <c r="X348" s="87" t="s">
        <v>28</v>
      </c>
      <c r="Y348" s="70" t="s">
        <v>28</v>
      </c>
      <c r="Z348" s="70" t="s">
        <v>28</v>
      </c>
      <c r="AA348" s="70" t="s">
        <v>24</v>
      </c>
      <c r="AB348" s="86" t="s">
        <v>5862</v>
      </c>
      <c r="AC348" s="70" t="s">
        <v>28</v>
      </c>
      <c r="AD348" s="88">
        <v>41680</v>
      </c>
      <c r="AE348" s="89" t="s">
        <v>3840</v>
      </c>
      <c r="AF348" s="88">
        <v>41692</v>
      </c>
      <c r="AG348" s="89" t="s">
        <v>3840</v>
      </c>
      <c r="AH348" s="70" t="s">
        <v>28</v>
      </c>
      <c r="AI348" s="70" t="s">
        <v>5764</v>
      </c>
      <c r="AJ348" s="89" t="s">
        <v>4775</v>
      </c>
      <c r="AK348" s="89" t="s">
        <v>28</v>
      </c>
      <c r="AL348" s="89" t="s">
        <v>28</v>
      </c>
      <c r="AM348" s="89" t="s">
        <v>28</v>
      </c>
      <c r="AN348" s="89" t="s">
        <v>28</v>
      </c>
      <c r="AO348" s="70" t="s">
        <v>28</v>
      </c>
    </row>
    <row r="349" spans="1:41" s="90" customFormat="1" ht="42" x14ac:dyDescent="0.25">
      <c r="A349" s="64">
        <v>348</v>
      </c>
      <c r="B349" s="70">
        <v>56540540120</v>
      </c>
      <c r="C349" s="70" t="s">
        <v>17</v>
      </c>
      <c r="D349" s="86" t="s">
        <v>4455</v>
      </c>
      <c r="E349" s="86" t="s">
        <v>28</v>
      </c>
      <c r="F349" s="86" t="s">
        <v>5863</v>
      </c>
      <c r="G349" s="70" t="s">
        <v>3721</v>
      </c>
      <c r="H349" s="70" t="s">
        <v>4749</v>
      </c>
      <c r="I349" s="70">
        <f t="shared" si="127"/>
        <v>10000000</v>
      </c>
      <c r="J349" s="70" t="s">
        <v>69</v>
      </c>
      <c r="K349" s="70" t="str">
        <f t="shared" si="128"/>
        <v>N/A</v>
      </c>
      <c r="L349" s="70" t="s">
        <v>28</v>
      </c>
      <c r="M349" s="70" t="str">
        <f t="shared" si="129"/>
        <v>N/A</v>
      </c>
      <c r="N349" s="70" t="s">
        <v>28</v>
      </c>
      <c r="O349" s="70" t="str">
        <f t="shared" si="130"/>
        <v>N/A</v>
      </c>
      <c r="P349" s="70" t="s">
        <v>28</v>
      </c>
      <c r="Q349" s="70" t="str">
        <f t="shared" si="131"/>
        <v>25540516</v>
      </c>
      <c r="R349" s="70" t="s">
        <v>2921</v>
      </c>
      <c r="S349" s="70" t="s">
        <v>28</v>
      </c>
      <c r="T349" s="70" t="s">
        <v>4101</v>
      </c>
      <c r="U349" s="70" t="str">
        <f t="shared" si="132"/>
        <v>392</v>
      </c>
      <c r="V349" s="70" t="s">
        <v>37</v>
      </c>
      <c r="W349" s="70" t="str">
        <f t="shared" si="133"/>
        <v>Asia</v>
      </c>
      <c r="X349" s="87" t="s">
        <v>28</v>
      </c>
      <c r="Y349" s="70" t="s">
        <v>28</v>
      </c>
      <c r="Z349" s="70" t="s">
        <v>28</v>
      </c>
      <c r="AA349" s="70" t="s">
        <v>24</v>
      </c>
      <c r="AB349" s="86" t="s">
        <v>5864</v>
      </c>
      <c r="AC349" s="70" t="s">
        <v>28</v>
      </c>
      <c r="AD349" s="88">
        <v>41680</v>
      </c>
      <c r="AE349" s="89" t="s">
        <v>3840</v>
      </c>
      <c r="AF349" s="88">
        <v>41692</v>
      </c>
      <c r="AG349" s="89" t="s">
        <v>3840</v>
      </c>
      <c r="AH349" s="70" t="s">
        <v>28</v>
      </c>
      <c r="AI349" s="70" t="s">
        <v>5764</v>
      </c>
      <c r="AJ349" s="89" t="s">
        <v>4775</v>
      </c>
      <c r="AK349" s="89" t="s">
        <v>28</v>
      </c>
      <c r="AL349" s="89" t="s">
        <v>28</v>
      </c>
      <c r="AM349" s="89" t="s">
        <v>28</v>
      </c>
      <c r="AN349" s="89" t="s">
        <v>28</v>
      </c>
      <c r="AO349" s="70" t="s">
        <v>28</v>
      </c>
    </row>
    <row r="350" spans="1:41" s="90" customFormat="1" ht="42" x14ac:dyDescent="0.25">
      <c r="A350" s="64">
        <v>349</v>
      </c>
      <c r="B350" s="70">
        <v>56540540121</v>
      </c>
      <c r="C350" s="70" t="s">
        <v>17</v>
      </c>
      <c r="D350" s="86" t="s">
        <v>5865</v>
      </c>
      <c r="E350" s="86" t="s">
        <v>28</v>
      </c>
      <c r="F350" s="86" t="s">
        <v>5866</v>
      </c>
      <c r="G350" s="70" t="s">
        <v>3721</v>
      </c>
      <c r="H350" s="70" t="s">
        <v>4749</v>
      </c>
      <c r="I350" s="70">
        <f t="shared" si="127"/>
        <v>10000000</v>
      </c>
      <c r="J350" s="70" t="s">
        <v>69</v>
      </c>
      <c r="K350" s="70" t="str">
        <f t="shared" si="128"/>
        <v>N/A</v>
      </c>
      <c r="L350" s="70" t="s">
        <v>28</v>
      </c>
      <c r="M350" s="70" t="str">
        <f t="shared" si="129"/>
        <v>N/A</v>
      </c>
      <c r="N350" s="70" t="s">
        <v>28</v>
      </c>
      <c r="O350" s="70" t="str">
        <f t="shared" si="130"/>
        <v>N/A</v>
      </c>
      <c r="P350" s="70" t="s">
        <v>28</v>
      </c>
      <c r="Q350" s="70" t="str">
        <f t="shared" si="131"/>
        <v>25540516</v>
      </c>
      <c r="R350" s="70" t="s">
        <v>2921</v>
      </c>
      <c r="S350" s="70" t="s">
        <v>28</v>
      </c>
      <c r="T350" s="70" t="s">
        <v>4101</v>
      </c>
      <c r="U350" s="70" t="str">
        <f t="shared" si="132"/>
        <v>392</v>
      </c>
      <c r="V350" s="70" t="s">
        <v>37</v>
      </c>
      <c r="W350" s="70" t="str">
        <f t="shared" si="133"/>
        <v>Asia</v>
      </c>
      <c r="X350" s="87" t="s">
        <v>28</v>
      </c>
      <c r="Y350" s="70" t="s">
        <v>28</v>
      </c>
      <c r="Z350" s="70" t="s">
        <v>28</v>
      </c>
      <c r="AA350" s="70" t="s">
        <v>24</v>
      </c>
      <c r="AB350" s="86" t="s">
        <v>5867</v>
      </c>
      <c r="AC350" s="70" t="s">
        <v>28</v>
      </c>
      <c r="AD350" s="88">
        <v>41680</v>
      </c>
      <c r="AE350" s="89" t="s">
        <v>3840</v>
      </c>
      <c r="AF350" s="88">
        <v>41692</v>
      </c>
      <c r="AG350" s="89" t="s">
        <v>3840</v>
      </c>
      <c r="AH350" s="70" t="s">
        <v>28</v>
      </c>
      <c r="AI350" s="70" t="s">
        <v>5764</v>
      </c>
      <c r="AJ350" s="89" t="s">
        <v>4775</v>
      </c>
      <c r="AK350" s="89" t="s">
        <v>28</v>
      </c>
      <c r="AL350" s="89" t="s">
        <v>28</v>
      </c>
      <c r="AM350" s="89" t="s">
        <v>28</v>
      </c>
      <c r="AN350" s="89" t="s">
        <v>28</v>
      </c>
      <c r="AO350" s="70" t="s">
        <v>28</v>
      </c>
    </row>
    <row r="351" spans="1:41" s="90" customFormat="1" ht="42" x14ac:dyDescent="0.25">
      <c r="A351" s="64">
        <v>350</v>
      </c>
      <c r="B351" s="70">
        <v>56540540122</v>
      </c>
      <c r="C351" s="70" t="s">
        <v>17</v>
      </c>
      <c r="D351" s="86" t="s">
        <v>5868</v>
      </c>
      <c r="E351" s="86" t="s">
        <v>28</v>
      </c>
      <c r="F351" s="86" t="s">
        <v>5869</v>
      </c>
      <c r="G351" s="70" t="s">
        <v>3721</v>
      </c>
      <c r="H351" s="70" t="s">
        <v>4749</v>
      </c>
      <c r="I351" s="70">
        <f t="shared" si="127"/>
        <v>10000000</v>
      </c>
      <c r="J351" s="70" t="s">
        <v>69</v>
      </c>
      <c r="K351" s="70" t="str">
        <f t="shared" si="128"/>
        <v>N/A</v>
      </c>
      <c r="L351" s="70" t="s">
        <v>28</v>
      </c>
      <c r="M351" s="70" t="str">
        <f t="shared" si="129"/>
        <v>N/A</v>
      </c>
      <c r="N351" s="70" t="s">
        <v>28</v>
      </c>
      <c r="O351" s="70" t="str">
        <f t="shared" si="130"/>
        <v>N/A</v>
      </c>
      <c r="P351" s="70" t="s">
        <v>28</v>
      </c>
      <c r="Q351" s="70" t="str">
        <f t="shared" si="131"/>
        <v>25540516</v>
      </c>
      <c r="R351" s="70" t="s">
        <v>2921</v>
      </c>
      <c r="S351" s="70" t="s">
        <v>28</v>
      </c>
      <c r="T351" s="70" t="s">
        <v>4101</v>
      </c>
      <c r="U351" s="70" t="str">
        <f t="shared" si="132"/>
        <v>392</v>
      </c>
      <c r="V351" s="70" t="s">
        <v>37</v>
      </c>
      <c r="W351" s="70" t="str">
        <f t="shared" si="133"/>
        <v>Asia</v>
      </c>
      <c r="X351" s="87" t="s">
        <v>28</v>
      </c>
      <c r="Y351" s="70" t="s">
        <v>28</v>
      </c>
      <c r="Z351" s="70" t="s">
        <v>28</v>
      </c>
      <c r="AA351" s="70" t="s">
        <v>24</v>
      </c>
      <c r="AB351" s="86" t="s">
        <v>5870</v>
      </c>
      <c r="AC351" s="70" t="s">
        <v>28</v>
      </c>
      <c r="AD351" s="88">
        <v>41680</v>
      </c>
      <c r="AE351" s="89" t="s">
        <v>3840</v>
      </c>
      <c r="AF351" s="88">
        <v>41692</v>
      </c>
      <c r="AG351" s="89" t="s">
        <v>3840</v>
      </c>
      <c r="AH351" s="70" t="s">
        <v>28</v>
      </c>
      <c r="AI351" s="70" t="s">
        <v>5764</v>
      </c>
      <c r="AJ351" s="89" t="s">
        <v>4775</v>
      </c>
      <c r="AK351" s="89" t="s">
        <v>28</v>
      </c>
      <c r="AL351" s="89" t="s">
        <v>28</v>
      </c>
      <c r="AM351" s="89" t="s">
        <v>28</v>
      </c>
      <c r="AN351" s="89" t="s">
        <v>28</v>
      </c>
      <c r="AO351" s="70" t="s">
        <v>28</v>
      </c>
    </row>
    <row r="352" spans="1:41" s="90" customFormat="1" ht="42" x14ac:dyDescent="0.25">
      <c r="A352" s="64">
        <v>351</v>
      </c>
      <c r="B352" s="70">
        <v>56540540123</v>
      </c>
      <c r="C352" s="70" t="s">
        <v>17</v>
      </c>
      <c r="D352" s="86" t="s">
        <v>5871</v>
      </c>
      <c r="E352" s="86" t="s">
        <v>28</v>
      </c>
      <c r="F352" s="86" t="s">
        <v>5872</v>
      </c>
      <c r="G352" s="70" t="s">
        <v>3721</v>
      </c>
      <c r="H352" s="70" t="s">
        <v>4749</v>
      </c>
      <c r="I352" s="70">
        <f t="shared" si="127"/>
        <v>10000000</v>
      </c>
      <c r="J352" s="70" t="s">
        <v>69</v>
      </c>
      <c r="K352" s="70" t="str">
        <f t="shared" si="128"/>
        <v>N/A</v>
      </c>
      <c r="L352" s="70" t="s">
        <v>28</v>
      </c>
      <c r="M352" s="70" t="str">
        <f t="shared" si="129"/>
        <v>N/A</v>
      </c>
      <c r="N352" s="70" t="s">
        <v>28</v>
      </c>
      <c r="O352" s="70" t="str">
        <f t="shared" si="130"/>
        <v>N/A</v>
      </c>
      <c r="P352" s="70" t="s">
        <v>28</v>
      </c>
      <c r="Q352" s="70" t="str">
        <f t="shared" si="131"/>
        <v>25540516</v>
      </c>
      <c r="R352" s="70" t="s">
        <v>2921</v>
      </c>
      <c r="S352" s="70" t="s">
        <v>28</v>
      </c>
      <c r="T352" s="70" t="s">
        <v>4101</v>
      </c>
      <c r="U352" s="70" t="str">
        <f t="shared" si="132"/>
        <v>392</v>
      </c>
      <c r="V352" s="70" t="s">
        <v>37</v>
      </c>
      <c r="W352" s="70" t="str">
        <f t="shared" si="133"/>
        <v>Asia</v>
      </c>
      <c r="X352" s="87" t="s">
        <v>28</v>
      </c>
      <c r="Y352" s="70" t="s">
        <v>28</v>
      </c>
      <c r="Z352" s="70" t="s">
        <v>28</v>
      </c>
      <c r="AA352" s="70" t="s">
        <v>24</v>
      </c>
      <c r="AB352" s="86" t="s">
        <v>5873</v>
      </c>
      <c r="AC352" s="70" t="s">
        <v>28</v>
      </c>
      <c r="AD352" s="88">
        <v>41680</v>
      </c>
      <c r="AE352" s="89" t="s">
        <v>3840</v>
      </c>
      <c r="AF352" s="88">
        <v>41692</v>
      </c>
      <c r="AG352" s="89" t="s">
        <v>3840</v>
      </c>
      <c r="AH352" s="70" t="s">
        <v>28</v>
      </c>
      <c r="AI352" s="70" t="s">
        <v>5764</v>
      </c>
      <c r="AJ352" s="89" t="s">
        <v>4775</v>
      </c>
      <c r="AK352" s="89" t="s">
        <v>28</v>
      </c>
      <c r="AL352" s="89" t="s">
        <v>28</v>
      </c>
      <c r="AM352" s="89" t="s">
        <v>28</v>
      </c>
      <c r="AN352" s="89" t="s">
        <v>28</v>
      </c>
      <c r="AO352" s="70" t="s">
        <v>28</v>
      </c>
    </row>
    <row r="353" spans="1:41" s="90" customFormat="1" ht="42" x14ac:dyDescent="0.25">
      <c r="A353" s="64">
        <v>352</v>
      </c>
      <c r="B353" s="85">
        <v>56540540124</v>
      </c>
      <c r="C353" s="70" t="s">
        <v>17</v>
      </c>
      <c r="D353" s="86" t="s">
        <v>5874</v>
      </c>
      <c r="E353" s="86" t="s">
        <v>28</v>
      </c>
      <c r="F353" s="86" t="s">
        <v>5223</v>
      </c>
      <c r="G353" s="70" t="s">
        <v>3721</v>
      </c>
      <c r="H353" s="70" t="s">
        <v>4749</v>
      </c>
      <c r="I353" s="70">
        <f t="shared" si="127"/>
        <v>10000000</v>
      </c>
      <c r="J353" s="70" t="s">
        <v>69</v>
      </c>
      <c r="K353" s="70" t="str">
        <f t="shared" si="128"/>
        <v>N/A</v>
      </c>
      <c r="L353" s="70" t="s">
        <v>28</v>
      </c>
      <c r="M353" s="70" t="str">
        <f t="shared" si="129"/>
        <v>N/A</v>
      </c>
      <c r="N353" s="70" t="s">
        <v>28</v>
      </c>
      <c r="O353" s="70" t="str">
        <f t="shared" si="130"/>
        <v>N/A</v>
      </c>
      <c r="P353" s="70" t="s">
        <v>28</v>
      </c>
      <c r="Q353" s="70" t="str">
        <f t="shared" si="131"/>
        <v>25540516</v>
      </c>
      <c r="R353" s="70" t="s">
        <v>2921</v>
      </c>
      <c r="S353" s="70" t="s">
        <v>28</v>
      </c>
      <c r="T353" s="70" t="s">
        <v>4101</v>
      </c>
      <c r="U353" s="70" t="str">
        <f t="shared" si="132"/>
        <v>392</v>
      </c>
      <c r="V353" s="70" t="s">
        <v>37</v>
      </c>
      <c r="W353" s="70" t="str">
        <f t="shared" si="133"/>
        <v>Asia</v>
      </c>
      <c r="X353" s="87" t="s">
        <v>28</v>
      </c>
      <c r="Y353" s="70" t="s">
        <v>28</v>
      </c>
      <c r="Z353" s="70" t="s">
        <v>28</v>
      </c>
      <c r="AA353" s="70" t="s">
        <v>24</v>
      </c>
      <c r="AB353" s="70" t="s">
        <v>28</v>
      </c>
      <c r="AC353" s="70" t="s">
        <v>28</v>
      </c>
      <c r="AD353" s="88">
        <v>41683</v>
      </c>
      <c r="AE353" s="89" t="s">
        <v>3840</v>
      </c>
      <c r="AF353" s="88">
        <v>41692</v>
      </c>
      <c r="AG353" s="89" t="s">
        <v>3840</v>
      </c>
      <c r="AH353" s="70" t="s">
        <v>28</v>
      </c>
      <c r="AI353" s="70" t="s">
        <v>5875</v>
      </c>
      <c r="AJ353" s="89" t="s">
        <v>4775</v>
      </c>
      <c r="AK353" s="89" t="s">
        <v>28</v>
      </c>
      <c r="AL353" s="89" t="s">
        <v>28</v>
      </c>
      <c r="AM353" s="89" t="s">
        <v>28</v>
      </c>
      <c r="AN353" s="89" t="s">
        <v>28</v>
      </c>
      <c r="AO353" s="70" t="s">
        <v>28</v>
      </c>
    </row>
    <row r="354" spans="1:41" s="90" customFormat="1" ht="42" x14ac:dyDescent="0.25">
      <c r="A354" s="64">
        <v>353</v>
      </c>
      <c r="B354" s="85">
        <v>56540540125</v>
      </c>
      <c r="C354" s="70" t="s">
        <v>17</v>
      </c>
      <c r="D354" s="86" t="s">
        <v>5876</v>
      </c>
      <c r="E354" s="86" t="s">
        <v>28</v>
      </c>
      <c r="F354" s="86" t="s">
        <v>5877</v>
      </c>
      <c r="G354" s="70" t="s">
        <v>3721</v>
      </c>
      <c r="H354" s="70" t="s">
        <v>4749</v>
      </c>
      <c r="I354" s="70">
        <f t="shared" si="127"/>
        <v>10000000</v>
      </c>
      <c r="J354" s="70" t="s">
        <v>69</v>
      </c>
      <c r="K354" s="70" t="str">
        <f t="shared" si="128"/>
        <v>N/A</v>
      </c>
      <c r="L354" s="70" t="s">
        <v>28</v>
      </c>
      <c r="M354" s="70" t="str">
        <f t="shared" si="129"/>
        <v>N/A</v>
      </c>
      <c r="N354" s="70" t="s">
        <v>28</v>
      </c>
      <c r="O354" s="70" t="str">
        <f t="shared" si="130"/>
        <v>N/A</v>
      </c>
      <c r="P354" s="70" t="s">
        <v>28</v>
      </c>
      <c r="Q354" s="70" t="str">
        <f t="shared" si="131"/>
        <v>25540516</v>
      </c>
      <c r="R354" s="70" t="s">
        <v>2921</v>
      </c>
      <c r="S354" s="70" t="s">
        <v>28</v>
      </c>
      <c r="T354" s="70" t="s">
        <v>4101</v>
      </c>
      <c r="U354" s="70" t="str">
        <f t="shared" si="132"/>
        <v>392</v>
      </c>
      <c r="V354" s="70" t="s">
        <v>37</v>
      </c>
      <c r="W354" s="70" t="str">
        <f t="shared" si="133"/>
        <v>Asia</v>
      </c>
      <c r="X354" s="87" t="s">
        <v>28</v>
      </c>
      <c r="Y354" s="70" t="s">
        <v>28</v>
      </c>
      <c r="Z354" s="70" t="s">
        <v>28</v>
      </c>
      <c r="AA354" s="70" t="s">
        <v>24</v>
      </c>
      <c r="AB354" s="70" t="s">
        <v>28</v>
      </c>
      <c r="AC354" s="70" t="s">
        <v>28</v>
      </c>
      <c r="AD354" s="88">
        <v>41683</v>
      </c>
      <c r="AE354" s="89" t="s">
        <v>3840</v>
      </c>
      <c r="AF354" s="88">
        <v>41692</v>
      </c>
      <c r="AG354" s="89" t="s">
        <v>3840</v>
      </c>
      <c r="AH354" s="70" t="s">
        <v>28</v>
      </c>
      <c r="AI354" s="70" t="s">
        <v>5875</v>
      </c>
      <c r="AJ354" s="89" t="s">
        <v>4775</v>
      </c>
      <c r="AK354" s="89" t="s">
        <v>28</v>
      </c>
      <c r="AL354" s="89" t="s">
        <v>28</v>
      </c>
      <c r="AM354" s="89" t="s">
        <v>28</v>
      </c>
      <c r="AN354" s="89" t="s">
        <v>28</v>
      </c>
      <c r="AO354" s="70" t="s">
        <v>28</v>
      </c>
    </row>
    <row r="355" spans="1:41" s="90" customFormat="1" ht="42" x14ac:dyDescent="0.25">
      <c r="A355" s="64">
        <v>354</v>
      </c>
      <c r="B355" s="85">
        <v>56540540126</v>
      </c>
      <c r="C355" s="70" t="s">
        <v>17</v>
      </c>
      <c r="D355" s="86" t="s">
        <v>5878</v>
      </c>
      <c r="E355" s="86" t="s">
        <v>28</v>
      </c>
      <c r="F355" s="86" t="s">
        <v>5879</v>
      </c>
      <c r="G355" s="70" t="s">
        <v>3721</v>
      </c>
      <c r="H355" s="70" t="s">
        <v>4749</v>
      </c>
      <c r="I355" s="70">
        <f t="shared" si="127"/>
        <v>10000000</v>
      </c>
      <c r="J355" s="70" t="s">
        <v>69</v>
      </c>
      <c r="K355" s="70" t="str">
        <f t="shared" si="128"/>
        <v>N/A</v>
      </c>
      <c r="L355" s="70" t="s">
        <v>28</v>
      </c>
      <c r="M355" s="70" t="str">
        <f t="shared" si="129"/>
        <v>N/A</v>
      </c>
      <c r="N355" s="70" t="s">
        <v>28</v>
      </c>
      <c r="O355" s="70" t="str">
        <f t="shared" si="130"/>
        <v>N/A</v>
      </c>
      <c r="P355" s="70" t="s">
        <v>28</v>
      </c>
      <c r="Q355" s="70" t="str">
        <f t="shared" si="131"/>
        <v>25540516</v>
      </c>
      <c r="R355" s="70" t="s">
        <v>2921</v>
      </c>
      <c r="S355" s="70" t="s">
        <v>28</v>
      </c>
      <c r="T355" s="70" t="s">
        <v>4101</v>
      </c>
      <c r="U355" s="70" t="str">
        <f t="shared" si="132"/>
        <v>392</v>
      </c>
      <c r="V355" s="70" t="s">
        <v>37</v>
      </c>
      <c r="W355" s="70" t="str">
        <f t="shared" si="133"/>
        <v>Asia</v>
      </c>
      <c r="X355" s="87" t="s">
        <v>28</v>
      </c>
      <c r="Y355" s="70" t="s">
        <v>28</v>
      </c>
      <c r="Z355" s="70" t="s">
        <v>28</v>
      </c>
      <c r="AA355" s="70" t="s">
        <v>24</v>
      </c>
      <c r="AB355" s="70" t="s">
        <v>28</v>
      </c>
      <c r="AC355" s="70" t="s">
        <v>28</v>
      </c>
      <c r="AD355" s="88">
        <v>41683</v>
      </c>
      <c r="AE355" s="89" t="s">
        <v>3840</v>
      </c>
      <c r="AF355" s="88">
        <v>41692</v>
      </c>
      <c r="AG355" s="89" t="s">
        <v>3840</v>
      </c>
      <c r="AH355" s="70" t="s">
        <v>28</v>
      </c>
      <c r="AI355" s="70" t="s">
        <v>5875</v>
      </c>
      <c r="AJ355" s="89" t="s">
        <v>4775</v>
      </c>
      <c r="AK355" s="89" t="s">
        <v>28</v>
      </c>
      <c r="AL355" s="89" t="s">
        <v>28</v>
      </c>
      <c r="AM355" s="89" t="s">
        <v>28</v>
      </c>
      <c r="AN355" s="89" t="s">
        <v>28</v>
      </c>
      <c r="AO355" s="70" t="s">
        <v>28</v>
      </c>
    </row>
    <row r="356" spans="1:41" s="90" customFormat="1" ht="42" x14ac:dyDescent="0.25">
      <c r="A356" s="64">
        <v>355</v>
      </c>
      <c r="B356" s="85">
        <v>56540540127</v>
      </c>
      <c r="C356" s="70" t="s">
        <v>17</v>
      </c>
      <c r="D356" s="86" t="s">
        <v>5880</v>
      </c>
      <c r="E356" s="86" t="s">
        <v>28</v>
      </c>
      <c r="F356" s="86" t="s">
        <v>5881</v>
      </c>
      <c r="G356" s="70" t="s">
        <v>3721</v>
      </c>
      <c r="H356" s="70" t="s">
        <v>4749</v>
      </c>
      <c r="I356" s="70">
        <f t="shared" si="127"/>
        <v>10000000</v>
      </c>
      <c r="J356" s="70" t="s">
        <v>69</v>
      </c>
      <c r="K356" s="70" t="str">
        <f t="shared" si="128"/>
        <v>N/A</v>
      </c>
      <c r="L356" s="70" t="s">
        <v>28</v>
      </c>
      <c r="M356" s="70" t="str">
        <f t="shared" si="129"/>
        <v>N/A</v>
      </c>
      <c r="N356" s="70" t="s">
        <v>28</v>
      </c>
      <c r="O356" s="70" t="str">
        <f t="shared" si="130"/>
        <v>N/A</v>
      </c>
      <c r="P356" s="70" t="s">
        <v>28</v>
      </c>
      <c r="Q356" s="70" t="str">
        <f t="shared" si="131"/>
        <v>25540516</v>
      </c>
      <c r="R356" s="70" t="s">
        <v>2921</v>
      </c>
      <c r="S356" s="70" t="s">
        <v>28</v>
      </c>
      <c r="T356" s="70" t="s">
        <v>4101</v>
      </c>
      <c r="U356" s="70" t="str">
        <f t="shared" si="132"/>
        <v>392</v>
      </c>
      <c r="V356" s="70" t="s">
        <v>37</v>
      </c>
      <c r="W356" s="70" t="str">
        <f t="shared" si="133"/>
        <v>Asia</v>
      </c>
      <c r="X356" s="87" t="s">
        <v>28</v>
      </c>
      <c r="Y356" s="70" t="s">
        <v>28</v>
      </c>
      <c r="Z356" s="70" t="s">
        <v>28</v>
      </c>
      <c r="AA356" s="70" t="s">
        <v>24</v>
      </c>
      <c r="AB356" s="70" t="s">
        <v>28</v>
      </c>
      <c r="AC356" s="70" t="s">
        <v>28</v>
      </c>
      <c r="AD356" s="88">
        <v>41683</v>
      </c>
      <c r="AE356" s="89" t="s">
        <v>3840</v>
      </c>
      <c r="AF356" s="88">
        <v>41692</v>
      </c>
      <c r="AG356" s="89" t="s">
        <v>3840</v>
      </c>
      <c r="AH356" s="70" t="s">
        <v>28</v>
      </c>
      <c r="AI356" s="70" t="s">
        <v>5875</v>
      </c>
      <c r="AJ356" s="89" t="s">
        <v>4775</v>
      </c>
      <c r="AK356" s="89" t="s">
        <v>28</v>
      </c>
      <c r="AL356" s="89" t="s">
        <v>28</v>
      </c>
      <c r="AM356" s="89" t="s">
        <v>28</v>
      </c>
      <c r="AN356" s="89" t="s">
        <v>28</v>
      </c>
      <c r="AO356" s="70" t="s">
        <v>28</v>
      </c>
    </row>
    <row r="357" spans="1:41" s="90" customFormat="1" ht="42" x14ac:dyDescent="0.25">
      <c r="A357" s="64">
        <v>356</v>
      </c>
      <c r="B357" s="85">
        <v>56540540128</v>
      </c>
      <c r="C357" s="70" t="s">
        <v>17</v>
      </c>
      <c r="D357" s="86" t="s">
        <v>5882</v>
      </c>
      <c r="E357" s="86" t="s">
        <v>28</v>
      </c>
      <c r="F357" s="86" t="s">
        <v>5591</v>
      </c>
      <c r="G357" s="70" t="s">
        <v>3721</v>
      </c>
      <c r="H357" s="70" t="s">
        <v>4749</v>
      </c>
      <c r="I357" s="70">
        <f t="shared" si="127"/>
        <v>10000000</v>
      </c>
      <c r="J357" s="70" t="s">
        <v>69</v>
      </c>
      <c r="K357" s="70" t="str">
        <f t="shared" si="128"/>
        <v>N/A</v>
      </c>
      <c r="L357" s="70" t="s">
        <v>28</v>
      </c>
      <c r="M357" s="70" t="str">
        <f t="shared" si="129"/>
        <v>N/A</v>
      </c>
      <c r="N357" s="70" t="s">
        <v>28</v>
      </c>
      <c r="O357" s="70" t="str">
        <f t="shared" si="130"/>
        <v>N/A</v>
      </c>
      <c r="P357" s="70" t="s">
        <v>28</v>
      </c>
      <c r="Q357" s="70" t="str">
        <f t="shared" si="131"/>
        <v>25540516</v>
      </c>
      <c r="R357" s="70" t="s">
        <v>2921</v>
      </c>
      <c r="S357" s="70" t="s">
        <v>28</v>
      </c>
      <c r="T357" s="70" t="s">
        <v>4101</v>
      </c>
      <c r="U357" s="70" t="str">
        <f t="shared" si="132"/>
        <v>392</v>
      </c>
      <c r="V357" s="70" t="s">
        <v>37</v>
      </c>
      <c r="W357" s="70" t="str">
        <f t="shared" si="133"/>
        <v>Asia</v>
      </c>
      <c r="X357" s="87" t="s">
        <v>28</v>
      </c>
      <c r="Y357" s="70" t="s">
        <v>28</v>
      </c>
      <c r="Z357" s="70" t="s">
        <v>28</v>
      </c>
      <c r="AA357" s="70" t="s">
        <v>24</v>
      </c>
      <c r="AB357" s="70" t="s">
        <v>28</v>
      </c>
      <c r="AC357" s="70" t="s">
        <v>28</v>
      </c>
      <c r="AD357" s="88">
        <v>41683</v>
      </c>
      <c r="AE357" s="89" t="s">
        <v>3840</v>
      </c>
      <c r="AF357" s="88">
        <v>41692</v>
      </c>
      <c r="AG357" s="89" t="s">
        <v>3840</v>
      </c>
      <c r="AH357" s="70" t="s">
        <v>28</v>
      </c>
      <c r="AI357" s="70" t="s">
        <v>5875</v>
      </c>
      <c r="AJ357" s="89" t="s">
        <v>4775</v>
      </c>
      <c r="AK357" s="89" t="s">
        <v>28</v>
      </c>
      <c r="AL357" s="89" t="s">
        <v>28</v>
      </c>
      <c r="AM357" s="89" t="s">
        <v>28</v>
      </c>
      <c r="AN357" s="89" t="s">
        <v>28</v>
      </c>
      <c r="AO357" s="70" t="s">
        <v>28</v>
      </c>
    </row>
    <row r="358" spans="1:41" s="90" customFormat="1" ht="42" x14ac:dyDescent="0.25">
      <c r="A358" s="64">
        <v>357</v>
      </c>
      <c r="B358" s="85">
        <v>56540540129</v>
      </c>
      <c r="C358" s="70" t="s">
        <v>3</v>
      </c>
      <c r="D358" s="86" t="s">
        <v>5883</v>
      </c>
      <c r="E358" s="86" t="s">
        <v>28</v>
      </c>
      <c r="F358" s="86" t="s">
        <v>5507</v>
      </c>
      <c r="G358" s="70" t="s">
        <v>3721</v>
      </c>
      <c r="H358" s="70" t="s">
        <v>4749</v>
      </c>
      <c r="I358" s="70">
        <f t="shared" si="127"/>
        <v>10000000</v>
      </c>
      <c r="J358" s="70" t="s">
        <v>69</v>
      </c>
      <c r="K358" s="70" t="str">
        <f t="shared" si="128"/>
        <v>N/A</v>
      </c>
      <c r="L358" s="70" t="s">
        <v>28</v>
      </c>
      <c r="M358" s="70" t="str">
        <f t="shared" si="129"/>
        <v>N/A</v>
      </c>
      <c r="N358" s="70" t="s">
        <v>28</v>
      </c>
      <c r="O358" s="70" t="str">
        <f t="shared" si="130"/>
        <v>N/A</v>
      </c>
      <c r="P358" s="70" t="s">
        <v>28</v>
      </c>
      <c r="Q358" s="70" t="str">
        <f t="shared" si="131"/>
        <v>25540516</v>
      </c>
      <c r="R358" s="70" t="s">
        <v>2921</v>
      </c>
      <c r="S358" s="70" t="s">
        <v>28</v>
      </c>
      <c r="T358" s="70" t="s">
        <v>4101</v>
      </c>
      <c r="U358" s="70" t="str">
        <f t="shared" si="132"/>
        <v>392</v>
      </c>
      <c r="V358" s="70" t="s">
        <v>37</v>
      </c>
      <c r="W358" s="70" t="str">
        <f t="shared" si="133"/>
        <v>Asia</v>
      </c>
      <c r="X358" s="87" t="s">
        <v>28</v>
      </c>
      <c r="Y358" s="70" t="s">
        <v>28</v>
      </c>
      <c r="Z358" s="70" t="s">
        <v>28</v>
      </c>
      <c r="AA358" s="70" t="s">
        <v>24</v>
      </c>
      <c r="AB358" s="70" t="s">
        <v>28</v>
      </c>
      <c r="AC358" s="70" t="s">
        <v>28</v>
      </c>
      <c r="AD358" s="88">
        <v>41683</v>
      </c>
      <c r="AE358" s="89" t="s">
        <v>3840</v>
      </c>
      <c r="AF358" s="88">
        <v>41692</v>
      </c>
      <c r="AG358" s="89" t="s">
        <v>3840</v>
      </c>
      <c r="AH358" s="70" t="s">
        <v>28</v>
      </c>
      <c r="AI358" s="70" t="s">
        <v>5875</v>
      </c>
      <c r="AJ358" s="89" t="s">
        <v>4775</v>
      </c>
      <c r="AK358" s="89" t="s">
        <v>28</v>
      </c>
      <c r="AL358" s="89" t="s">
        <v>28</v>
      </c>
      <c r="AM358" s="89" t="s">
        <v>28</v>
      </c>
      <c r="AN358" s="89" t="s">
        <v>28</v>
      </c>
      <c r="AO358" s="70" t="s">
        <v>28</v>
      </c>
    </row>
    <row r="359" spans="1:41" s="90" customFormat="1" ht="42" x14ac:dyDescent="0.25">
      <c r="A359" s="64">
        <v>358</v>
      </c>
      <c r="B359" s="85">
        <v>56540540130</v>
      </c>
      <c r="C359" s="70" t="s">
        <v>17</v>
      </c>
      <c r="D359" s="86" t="s">
        <v>5884</v>
      </c>
      <c r="E359" s="86" t="s">
        <v>28</v>
      </c>
      <c r="F359" s="86" t="s">
        <v>5885</v>
      </c>
      <c r="G359" s="70" t="s">
        <v>3721</v>
      </c>
      <c r="H359" s="70" t="s">
        <v>4749</v>
      </c>
      <c r="I359" s="70">
        <f t="shared" si="127"/>
        <v>10000000</v>
      </c>
      <c r="J359" s="70" t="s">
        <v>69</v>
      </c>
      <c r="K359" s="70" t="str">
        <f t="shared" si="128"/>
        <v>N/A</v>
      </c>
      <c r="L359" s="70" t="s">
        <v>28</v>
      </c>
      <c r="M359" s="70" t="str">
        <f t="shared" si="129"/>
        <v>N/A</v>
      </c>
      <c r="N359" s="70" t="s">
        <v>28</v>
      </c>
      <c r="O359" s="70" t="str">
        <f t="shared" si="130"/>
        <v>N/A</v>
      </c>
      <c r="P359" s="70" t="s">
        <v>28</v>
      </c>
      <c r="Q359" s="70" t="str">
        <f t="shared" si="131"/>
        <v>25540516</v>
      </c>
      <c r="R359" s="70" t="s">
        <v>2921</v>
      </c>
      <c r="S359" s="70" t="s">
        <v>28</v>
      </c>
      <c r="T359" s="70" t="s">
        <v>4101</v>
      </c>
      <c r="U359" s="70" t="str">
        <f t="shared" si="132"/>
        <v>392</v>
      </c>
      <c r="V359" s="70" t="s">
        <v>37</v>
      </c>
      <c r="W359" s="70" t="str">
        <f t="shared" si="133"/>
        <v>Asia</v>
      </c>
      <c r="X359" s="87" t="s">
        <v>28</v>
      </c>
      <c r="Y359" s="70" t="s">
        <v>28</v>
      </c>
      <c r="Z359" s="70" t="s">
        <v>28</v>
      </c>
      <c r="AA359" s="70" t="s">
        <v>24</v>
      </c>
      <c r="AB359" s="70" t="s">
        <v>28</v>
      </c>
      <c r="AC359" s="70" t="s">
        <v>28</v>
      </c>
      <c r="AD359" s="88">
        <v>41683</v>
      </c>
      <c r="AE359" s="89" t="s">
        <v>3840</v>
      </c>
      <c r="AF359" s="88">
        <v>41692</v>
      </c>
      <c r="AG359" s="89" t="s">
        <v>3840</v>
      </c>
      <c r="AH359" s="70" t="s">
        <v>28</v>
      </c>
      <c r="AI359" s="70" t="s">
        <v>5875</v>
      </c>
      <c r="AJ359" s="89" t="s">
        <v>4775</v>
      </c>
      <c r="AK359" s="89" t="s">
        <v>28</v>
      </c>
      <c r="AL359" s="89" t="s">
        <v>28</v>
      </c>
      <c r="AM359" s="89" t="s">
        <v>28</v>
      </c>
      <c r="AN359" s="89" t="s">
        <v>28</v>
      </c>
      <c r="AO359" s="70" t="s">
        <v>28</v>
      </c>
    </row>
    <row r="360" spans="1:41" s="90" customFormat="1" ht="42" x14ac:dyDescent="0.25">
      <c r="A360" s="64">
        <v>359</v>
      </c>
      <c r="B360" s="85">
        <v>56540540131</v>
      </c>
      <c r="C360" s="70" t="s">
        <v>17</v>
      </c>
      <c r="D360" s="86" t="s">
        <v>5886</v>
      </c>
      <c r="E360" s="86" t="s">
        <v>28</v>
      </c>
      <c r="F360" s="86" t="s">
        <v>5879</v>
      </c>
      <c r="G360" s="70" t="s">
        <v>3721</v>
      </c>
      <c r="H360" s="70" t="s">
        <v>4749</v>
      </c>
      <c r="I360" s="70">
        <f t="shared" si="127"/>
        <v>10000000</v>
      </c>
      <c r="J360" s="70" t="s">
        <v>69</v>
      </c>
      <c r="K360" s="70" t="str">
        <f t="shared" si="128"/>
        <v>N/A</v>
      </c>
      <c r="L360" s="70" t="s">
        <v>28</v>
      </c>
      <c r="M360" s="70" t="str">
        <f t="shared" si="129"/>
        <v>N/A</v>
      </c>
      <c r="N360" s="70" t="s">
        <v>28</v>
      </c>
      <c r="O360" s="70" t="str">
        <f t="shared" si="130"/>
        <v>N/A</v>
      </c>
      <c r="P360" s="70" t="s">
        <v>28</v>
      </c>
      <c r="Q360" s="70" t="str">
        <f t="shared" si="131"/>
        <v>25540516</v>
      </c>
      <c r="R360" s="70" t="s">
        <v>2921</v>
      </c>
      <c r="S360" s="70" t="s">
        <v>28</v>
      </c>
      <c r="T360" s="70" t="s">
        <v>4101</v>
      </c>
      <c r="U360" s="70" t="str">
        <f t="shared" si="132"/>
        <v>392</v>
      </c>
      <c r="V360" s="70" t="s">
        <v>37</v>
      </c>
      <c r="W360" s="70" t="str">
        <f t="shared" si="133"/>
        <v>Asia</v>
      </c>
      <c r="X360" s="87" t="s">
        <v>28</v>
      </c>
      <c r="Y360" s="70" t="s">
        <v>28</v>
      </c>
      <c r="Z360" s="70" t="s">
        <v>28</v>
      </c>
      <c r="AA360" s="70" t="s">
        <v>24</v>
      </c>
      <c r="AB360" s="70" t="s">
        <v>28</v>
      </c>
      <c r="AC360" s="70" t="s">
        <v>28</v>
      </c>
      <c r="AD360" s="88">
        <v>41683</v>
      </c>
      <c r="AE360" s="89" t="s">
        <v>3840</v>
      </c>
      <c r="AF360" s="88">
        <v>41692</v>
      </c>
      <c r="AG360" s="89" t="s">
        <v>3840</v>
      </c>
      <c r="AH360" s="70" t="s">
        <v>28</v>
      </c>
      <c r="AI360" s="70" t="s">
        <v>5875</v>
      </c>
      <c r="AJ360" s="89" t="s">
        <v>4775</v>
      </c>
      <c r="AK360" s="89" t="s">
        <v>28</v>
      </c>
      <c r="AL360" s="89" t="s">
        <v>28</v>
      </c>
      <c r="AM360" s="89" t="s">
        <v>28</v>
      </c>
      <c r="AN360" s="89" t="s">
        <v>28</v>
      </c>
      <c r="AO360" s="70" t="s">
        <v>28</v>
      </c>
    </row>
    <row r="361" spans="1:41" s="90" customFormat="1" ht="42" x14ac:dyDescent="0.25">
      <c r="A361" s="64">
        <v>360</v>
      </c>
      <c r="B361" s="85">
        <v>56540540132</v>
      </c>
      <c r="C361" s="70" t="s">
        <v>17</v>
      </c>
      <c r="D361" s="86" t="s">
        <v>5879</v>
      </c>
      <c r="E361" s="86" t="s">
        <v>28</v>
      </c>
      <c r="F361" s="86" t="s">
        <v>5887</v>
      </c>
      <c r="G361" s="70" t="s">
        <v>3721</v>
      </c>
      <c r="H361" s="70" t="s">
        <v>4749</v>
      </c>
      <c r="I361" s="70">
        <f t="shared" si="127"/>
        <v>10000000</v>
      </c>
      <c r="J361" s="70" t="s">
        <v>69</v>
      </c>
      <c r="K361" s="70" t="str">
        <f t="shared" si="128"/>
        <v>N/A</v>
      </c>
      <c r="L361" s="70" t="s">
        <v>28</v>
      </c>
      <c r="M361" s="70" t="str">
        <f t="shared" si="129"/>
        <v>N/A</v>
      </c>
      <c r="N361" s="70" t="s">
        <v>28</v>
      </c>
      <c r="O361" s="70" t="str">
        <f t="shared" si="130"/>
        <v>N/A</v>
      </c>
      <c r="P361" s="70" t="s">
        <v>28</v>
      </c>
      <c r="Q361" s="70" t="str">
        <f t="shared" si="131"/>
        <v>25540516</v>
      </c>
      <c r="R361" s="70" t="s">
        <v>2921</v>
      </c>
      <c r="S361" s="70" t="s">
        <v>28</v>
      </c>
      <c r="T361" s="70" t="s">
        <v>4101</v>
      </c>
      <c r="U361" s="70" t="str">
        <f t="shared" si="132"/>
        <v>392</v>
      </c>
      <c r="V361" s="70" t="s">
        <v>37</v>
      </c>
      <c r="W361" s="70" t="str">
        <f t="shared" si="133"/>
        <v>Asia</v>
      </c>
      <c r="X361" s="87" t="s">
        <v>28</v>
      </c>
      <c r="Y361" s="70" t="s">
        <v>28</v>
      </c>
      <c r="Z361" s="70" t="s">
        <v>28</v>
      </c>
      <c r="AA361" s="70" t="s">
        <v>24</v>
      </c>
      <c r="AB361" s="70" t="s">
        <v>28</v>
      </c>
      <c r="AC361" s="70" t="s">
        <v>28</v>
      </c>
      <c r="AD361" s="88">
        <v>41683</v>
      </c>
      <c r="AE361" s="89" t="s">
        <v>3840</v>
      </c>
      <c r="AF361" s="88">
        <v>41692</v>
      </c>
      <c r="AG361" s="89" t="s">
        <v>3840</v>
      </c>
      <c r="AH361" s="70" t="s">
        <v>28</v>
      </c>
      <c r="AI361" s="70" t="s">
        <v>5875</v>
      </c>
      <c r="AJ361" s="89" t="s">
        <v>4775</v>
      </c>
      <c r="AK361" s="89" t="s">
        <v>28</v>
      </c>
      <c r="AL361" s="89" t="s">
        <v>28</v>
      </c>
      <c r="AM361" s="89" t="s">
        <v>28</v>
      </c>
      <c r="AN361" s="89" t="s">
        <v>28</v>
      </c>
      <c r="AO361" s="70" t="s">
        <v>28</v>
      </c>
    </row>
    <row r="362" spans="1:41" s="90" customFormat="1" ht="42" x14ac:dyDescent="0.25">
      <c r="A362" s="64">
        <v>361</v>
      </c>
      <c r="B362" s="85">
        <v>56540540133</v>
      </c>
      <c r="C362" s="70" t="s">
        <v>17</v>
      </c>
      <c r="D362" s="86" t="s">
        <v>5888</v>
      </c>
      <c r="E362" s="86" t="s">
        <v>28</v>
      </c>
      <c r="F362" s="86" t="s">
        <v>5577</v>
      </c>
      <c r="G362" s="70" t="s">
        <v>3721</v>
      </c>
      <c r="H362" s="70" t="s">
        <v>4749</v>
      </c>
      <c r="I362" s="70">
        <f t="shared" si="127"/>
        <v>10000000</v>
      </c>
      <c r="J362" s="70" t="s">
        <v>69</v>
      </c>
      <c r="K362" s="70" t="str">
        <f t="shared" si="128"/>
        <v>N/A</v>
      </c>
      <c r="L362" s="70" t="s">
        <v>28</v>
      </c>
      <c r="M362" s="70" t="str">
        <f t="shared" si="129"/>
        <v>N/A</v>
      </c>
      <c r="N362" s="70" t="s">
        <v>28</v>
      </c>
      <c r="O362" s="70" t="str">
        <f t="shared" si="130"/>
        <v>N/A</v>
      </c>
      <c r="P362" s="70" t="s">
        <v>28</v>
      </c>
      <c r="Q362" s="70" t="str">
        <f t="shared" si="131"/>
        <v>25540516</v>
      </c>
      <c r="R362" s="70" t="s">
        <v>2921</v>
      </c>
      <c r="S362" s="70" t="s">
        <v>28</v>
      </c>
      <c r="T362" s="70" t="s">
        <v>4101</v>
      </c>
      <c r="U362" s="70" t="str">
        <f t="shared" si="132"/>
        <v>392</v>
      </c>
      <c r="V362" s="70" t="s">
        <v>37</v>
      </c>
      <c r="W362" s="70" t="str">
        <f t="shared" si="133"/>
        <v>Asia</v>
      </c>
      <c r="X362" s="87" t="s">
        <v>28</v>
      </c>
      <c r="Y362" s="70" t="s">
        <v>28</v>
      </c>
      <c r="Z362" s="70" t="s">
        <v>28</v>
      </c>
      <c r="AA362" s="70" t="s">
        <v>24</v>
      </c>
      <c r="AB362" s="70" t="s">
        <v>28</v>
      </c>
      <c r="AC362" s="70" t="s">
        <v>28</v>
      </c>
      <c r="AD362" s="88">
        <v>41683</v>
      </c>
      <c r="AE362" s="89" t="s">
        <v>3840</v>
      </c>
      <c r="AF362" s="88">
        <v>41692</v>
      </c>
      <c r="AG362" s="89" t="s">
        <v>3840</v>
      </c>
      <c r="AH362" s="70" t="s">
        <v>28</v>
      </c>
      <c r="AI362" s="70" t="s">
        <v>5875</v>
      </c>
      <c r="AJ362" s="89" t="s">
        <v>4775</v>
      </c>
      <c r="AK362" s="89" t="s">
        <v>28</v>
      </c>
      <c r="AL362" s="89" t="s">
        <v>28</v>
      </c>
      <c r="AM362" s="89" t="s">
        <v>28</v>
      </c>
      <c r="AN362" s="89" t="s">
        <v>28</v>
      </c>
      <c r="AO362" s="70" t="s">
        <v>28</v>
      </c>
    </row>
    <row r="363" spans="1:41" s="90" customFormat="1" ht="42" x14ac:dyDescent="0.25">
      <c r="A363" s="64">
        <v>362</v>
      </c>
      <c r="B363" s="85">
        <v>56540540134</v>
      </c>
      <c r="C363" s="70" t="s">
        <v>17</v>
      </c>
      <c r="D363" s="86" t="s">
        <v>5889</v>
      </c>
      <c r="E363" s="86" t="s">
        <v>28</v>
      </c>
      <c r="F363" s="86" t="s">
        <v>5890</v>
      </c>
      <c r="G363" s="70" t="s">
        <v>3721</v>
      </c>
      <c r="H363" s="70" t="s">
        <v>4749</v>
      </c>
      <c r="I363" s="70">
        <f t="shared" si="127"/>
        <v>10000000</v>
      </c>
      <c r="J363" s="70" t="s">
        <v>69</v>
      </c>
      <c r="K363" s="70" t="str">
        <f t="shared" si="128"/>
        <v>N/A</v>
      </c>
      <c r="L363" s="70" t="s">
        <v>28</v>
      </c>
      <c r="M363" s="70" t="str">
        <f t="shared" si="129"/>
        <v>N/A</v>
      </c>
      <c r="N363" s="70" t="s">
        <v>28</v>
      </c>
      <c r="O363" s="70" t="str">
        <f t="shared" si="130"/>
        <v>N/A</v>
      </c>
      <c r="P363" s="70" t="s">
        <v>28</v>
      </c>
      <c r="Q363" s="70" t="str">
        <f t="shared" si="131"/>
        <v>25540516</v>
      </c>
      <c r="R363" s="70" t="s">
        <v>2921</v>
      </c>
      <c r="S363" s="70" t="s">
        <v>28</v>
      </c>
      <c r="T363" s="70" t="s">
        <v>4101</v>
      </c>
      <c r="U363" s="70" t="str">
        <f t="shared" si="132"/>
        <v>392</v>
      </c>
      <c r="V363" s="70" t="s">
        <v>37</v>
      </c>
      <c r="W363" s="70" t="str">
        <f t="shared" si="133"/>
        <v>Asia</v>
      </c>
      <c r="X363" s="87" t="s">
        <v>28</v>
      </c>
      <c r="Y363" s="70" t="s">
        <v>28</v>
      </c>
      <c r="Z363" s="70" t="s">
        <v>28</v>
      </c>
      <c r="AA363" s="70" t="s">
        <v>24</v>
      </c>
      <c r="AB363" s="70" t="s">
        <v>28</v>
      </c>
      <c r="AC363" s="70" t="s">
        <v>28</v>
      </c>
      <c r="AD363" s="88">
        <v>41683</v>
      </c>
      <c r="AE363" s="89" t="s">
        <v>3840</v>
      </c>
      <c r="AF363" s="88">
        <v>41692</v>
      </c>
      <c r="AG363" s="89" t="s">
        <v>3840</v>
      </c>
      <c r="AH363" s="70" t="s">
        <v>28</v>
      </c>
      <c r="AI363" s="70" t="s">
        <v>5875</v>
      </c>
      <c r="AJ363" s="89" t="s">
        <v>4775</v>
      </c>
      <c r="AK363" s="89" t="s">
        <v>28</v>
      </c>
      <c r="AL363" s="89" t="s">
        <v>28</v>
      </c>
      <c r="AM363" s="89" t="s">
        <v>28</v>
      </c>
      <c r="AN363" s="89" t="s">
        <v>28</v>
      </c>
      <c r="AO363" s="70" t="s">
        <v>28</v>
      </c>
    </row>
    <row r="364" spans="1:41" s="90" customFormat="1" ht="42" x14ac:dyDescent="0.25">
      <c r="A364" s="64">
        <v>363</v>
      </c>
      <c r="B364" s="85">
        <v>56540540135</v>
      </c>
      <c r="C364" s="70" t="s">
        <v>17</v>
      </c>
      <c r="D364" s="86" t="s">
        <v>5891</v>
      </c>
      <c r="E364" s="86" t="s">
        <v>28</v>
      </c>
      <c r="F364" s="86" t="s">
        <v>5892</v>
      </c>
      <c r="G364" s="70" t="s">
        <v>3721</v>
      </c>
      <c r="H364" s="70" t="s">
        <v>4749</v>
      </c>
      <c r="I364" s="70">
        <f t="shared" si="127"/>
        <v>10000000</v>
      </c>
      <c r="J364" s="70" t="s">
        <v>69</v>
      </c>
      <c r="K364" s="70" t="str">
        <f t="shared" si="128"/>
        <v>N/A</v>
      </c>
      <c r="L364" s="70" t="s">
        <v>28</v>
      </c>
      <c r="M364" s="70" t="str">
        <f t="shared" si="129"/>
        <v>N/A</v>
      </c>
      <c r="N364" s="70" t="s">
        <v>28</v>
      </c>
      <c r="O364" s="70" t="str">
        <f t="shared" si="130"/>
        <v>N/A</v>
      </c>
      <c r="P364" s="70" t="s">
        <v>28</v>
      </c>
      <c r="Q364" s="70" t="str">
        <f t="shared" si="131"/>
        <v>25540516</v>
      </c>
      <c r="R364" s="70" t="s">
        <v>2921</v>
      </c>
      <c r="S364" s="70" t="s">
        <v>28</v>
      </c>
      <c r="T364" s="70" t="s">
        <v>4101</v>
      </c>
      <c r="U364" s="70" t="str">
        <f t="shared" si="132"/>
        <v>392</v>
      </c>
      <c r="V364" s="70" t="s">
        <v>37</v>
      </c>
      <c r="W364" s="70" t="str">
        <f t="shared" si="133"/>
        <v>Asia</v>
      </c>
      <c r="X364" s="87" t="s">
        <v>28</v>
      </c>
      <c r="Y364" s="70" t="s">
        <v>28</v>
      </c>
      <c r="Z364" s="70" t="s">
        <v>28</v>
      </c>
      <c r="AA364" s="70" t="s">
        <v>24</v>
      </c>
      <c r="AB364" s="70" t="s">
        <v>28</v>
      </c>
      <c r="AC364" s="70" t="s">
        <v>28</v>
      </c>
      <c r="AD364" s="88">
        <v>41683</v>
      </c>
      <c r="AE364" s="89" t="s">
        <v>3840</v>
      </c>
      <c r="AF364" s="88">
        <v>41692</v>
      </c>
      <c r="AG364" s="89" t="s">
        <v>3840</v>
      </c>
      <c r="AH364" s="70" t="s">
        <v>28</v>
      </c>
      <c r="AI364" s="70" t="s">
        <v>5875</v>
      </c>
      <c r="AJ364" s="89" t="s">
        <v>4775</v>
      </c>
      <c r="AK364" s="89" t="s">
        <v>28</v>
      </c>
      <c r="AL364" s="89" t="s">
        <v>28</v>
      </c>
      <c r="AM364" s="89" t="s">
        <v>28</v>
      </c>
      <c r="AN364" s="89" t="s">
        <v>28</v>
      </c>
      <c r="AO364" s="70" t="s">
        <v>28</v>
      </c>
    </row>
    <row r="365" spans="1:41" s="90" customFormat="1" ht="42" x14ac:dyDescent="0.25">
      <c r="A365" s="64">
        <v>364</v>
      </c>
      <c r="B365" s="85">
        <v>56540540136</v>
      </c>
      <c r="C365" s="70" t="s">
        <v>17</v>
      </c>
      <c r="D365" s="86" t="s">
        <v>5893</v>
      </c>
      <c r="E365" s="86" t="s">
        <v>28</v>
      </c>
      <c r="F365" s="86" t="s">
        <v>5894</v>
      </c>
      <c r="G365" s="70" t="s">
        <v>3721</v>
      </c>
      <c r="H365" s="70" t="s">
        <v>4749</v>
      </c>
      <c r="I365" s="70">
        <f t="shared" si="127"/>
        <v>10000000</v>
      </c>
      <c r="J365" s="70" t="s">
        <v>69</v>
      </c>
      <c r="K365" s="70" t="str">
        <f t="shared" si="128"/>
        <v>N/A</v>
      </c>
      <c r="L365" s="70" t="s">
        <v>28</v>
      </c>
      <c r="M365" s="70" t="str">
        <f t="shared" si="129"/>
        <v>N/A</v>
      </c>
      <c r="N365" s="70" t="s">
        <v>28</v>
      </c>
      <c r="O365" s="70" t="str">
        <f t="shared" si="130"/>
        <v>N/A</v>
      </c>
      <c r="P365" s="70" t="s">
        <v>28</v>
      </c>
      <c r="Q365" s="70" t="str">
        <f t="shared" si="131"/>
        <v>25540516</v>
      </c>
      <c r="R365" s="70" t="s">
        <v>2921</v>
      </c>
      <c r="S365" s="70" t="s">
        <v>28</v>
      </c>
      <c r="T365" s="70" t="s">
        <v>4101</v>
      </c>
      <c r="U365" s="70" t="str">
        <f t="shared" si="132"/>
        <v>392</v>
      </c>
      <c r="V365" s="70" t="s">
        <v>37</v>
      </c>
      <c r="W365" s="70" t="str">
        <f t="shared" si="133"/>
        <v>Asia</v>
      </c>
      <c r="X365" s="87" t="s">
        <v>28</v>
      </c>
      <c r="Y365" s="70" t="s">
        <v>28</v>
      </c>
      <c r="Z365" s="70" t="s">
        <v>28</v>
      </c>
      <c r="AA365" s="70" t="s">
        <v>24</v>
      </c>
      <c r="AB365" s="70" t="s">
        <v>28</v>
      </c>
      <c r="AC365" s="70" t="s">
        <v>28</v>
      </c>
      <c r="AD365" s="88">
        <v>41683</v>
      </c>
      <c r="AE365" s="89" t="s">
        <v>3840</v>
      </c>
      <c r="AF365" s="88">
        <v>41692</v>
      </c>
      <c r="AG365" s="89" t="s">
        <v>3840</v>
      </c>
      <c r="AH365" s="70" t="s">
        <v>28</v>
      </c>
      <c r="AI365" s="70" t="s">
        <v>5875</v>
      </c>
      <c r="AJ365" s="89" t="s">
        <v>4775</v>
      </c>
      <c r="AK365" s="89" t="s">
        <v>28</v>
      </c>
      <c r="AL365" s="89" t="s">
        <v>28</v>
      </c>
      <c r="AM365" s="89" t="s">
        <v>28</v>
      </c>
      <c r="AN365" s="89" t="s">
        <v>28</v>
      </c>
      <c r="AO365" s="70" t="s">
        <v>28</v>
      </c>
    </row>
    <row r="366" spans="1:41" s="90" customFormat="1" ht="42" x14ac:dyDescent="0.25">
      <c r="A366" s="64">
        <v>365</v>
      </c>
      <c r="B366" s="85">
        <v>56540540137</v>
      </c>
      <c r="C366" s="70" t="s">
        <v>17</v>
      </c>
      <c r="D366" s="86" t="s">
        <v>5895</v>
      </c>
      <c r="E366" s="86" t="s">
        <v>28</v>
      </c>
      <c r="F366" s="86" t="s">
        <v>5896</v>
      </c>
      <c r="G366" s="70" t="s">
        <v>3721</v>
      </c>
      <c r="H366" s="70" t="s">
        <v>4749</v>
      </c>
      <c r="I366" s="70">
        <f t="shared" si="127"/>
        <v>10000000</v>
      </c>
      <c r="J366" s="70" t="s">
        <v>69</v>
      </c>
      <c r="K366" s="70" t="str">
        <f t="shared" si="128"/>
        <v>N/A</v>
      </c>
      <c r="L366" s="70" t="s">
        <v>28</v>
      </c>
      <c r="M366" s="70" t="str">
        <f t="shared" si="129"/>
        <v>N/A</v>
      </c>
      <c r="N366" s="70" t="s">
        <v>28</v>
      </c>
      <c r="O366" s="70" t="str">
        <f t="shared" si="130"/>
        <v>N/A</v>
      </c>
      <c r="P366" s="70" t="s">
        <v>28</v>
      </c>
      <c r="Q366" s="70" t="str">
        <f t="shared" si="131"/>
        <v>25540516</v>
      </c>
      <c r="R366" s="70" t="s">
        <v>2921</v>
      </c>
      <c r="S366" s="70" t="s">
        <v>28</v>
      </c>
      <c r="T366" s="70" t="s">
        <v>4101</v>
      </c>
      <c r="U366" s="70" t="str">
        <f t="shared" si="132"/>
        <v>392</v>
      </c>
      <c r="V366" s="70" t="s">
        <v>37</v>
      </c>
      <c r="W366" s="70" t="str">
        <f t="shared" si="133"/>
        <v>Asia</v>
      </c>
      <c r="X366" s="87" t="s">
        <v>28</v>
      </c>
      <c r="Y366" s="70" t="s">
        <v>28</v>
      </c>
      <c r="Z366" s="70" t="s">
        <v>28</v>
      </c>
      <c r="AA366" s="70" t="s">
        <v>24</v>
      </c>
      <c r="AB366" s="70" t="s">
        <v>28</v>
      </c>
      <c r="AC366" s="70" t="s">
        <v>28</v>
      </c>
      <c r="AD366" s="88">
        <v>41683</v>
      </c>
      <c r="AE366" s="89" t="s">
        <v>3840</v>
      </c>
      <c r="AF366" s="88">
        <v>41692</v>
      </c>
      <c r="AG366" s="89" t="s">
        <v>3840</v>
      </c>
      <c r="AH366" s="70" t="s">
        <v>28</v>
      </c>
      <c r="AI366" s="70" t="s">
        <v>5875</v>
      </c>
      <c r="AJ366" s="89" t="s">
        <v>4775</v>
      </c>
      <c r="AK366" s="89" t="s">
        <v>28</v>
      </c>
      <c r="AL366" s="89" t="s">
        <v>28</v>
      </c>
      <c r="AM366" s="89" t="s">
        <v>28</v>
      </c>
      <c r="AN366" s="89" t="s">
        <v>28</v>
      </c>
      <c r="AO366" s="70" t="s">
        <v>28</v>
      </c>
    </row>
    <row r="367" spans="1:41" s="90" customFormat="1" ht="42" x14ac:dyDescent="0.25">
      <c r="A367" s="64">
        <v>366</v>
      </c>
      <c r="B367" s="85">
        <v>56540540138</v>
      </c>
      <c r="C367" s="70" t="s">
        <v>17</v>
      </c>
      <c r="D367" s="86" t="s">
        <v>5897</v>
      </c>
      <c r="E367" s="86" t="s">
        <v>28</v>
      </c>
      <c r="F367" s="86" t="s">
        <v>5898</v>
      </c>
      <c r="G367" s="70" t="s">
        <v>3721</v>
      </c>
      <c r="H367" s="70" t="s">
        <v>4749</v>
      </c>
      <c r="I367" s="70">
        <f t="shared" si="127"/>
        <v>10000000</v>
      </c>
      <c r="J367" s="70" t="s">
        <v>69</v>
      </c>
      <c r="K367" s="70" t="str">
        <f t="shared" si="128"/>
        <v>N/A</v>
      </c>
      <c r="L367" s="70" t="s">
        <v>28</v>
      </c>
      <c r="M367" s="70" t="str">
        <f t="shared" si="129"/>
        <v>N/A</v>
      </c>
      <c r="N367" s="70" t="s">
        <v>28</v>
      </c>
      <c r="O367" s="70" t="str">
        <f t="shared" si="130"/>
        <v>N/A</v>
      </c>
      <c r="P367" s="70" t="s">
        <v>28</v>
      </c>
      <c r="Q367" s="70" t="str">
        <f t="shared" si="131"/>
        <v>25540516</v>
      </c>
      <c r="R367" s="70" t="s">
        <v>2921</v>
      </c>
      <c r="S367" s="70" t="s">
        <v>28</v>
      </c>
      <c r="T367" s="70" t="s">
        <v>4101</v>
      </c>
      <c r="U367" s="70" t="str">
        <f t="shared" si="132"/>
        <v>392</v>
      </c>
      <c r="V367" s="70" t="s">
        <v>37</v>
      </c>
      <c r="W367" s="70" t="str">
        <f t="shared" si="133"/>
        <v>Asia</v>
      </c>
      <c r="X367" s="87" t="s">
        <v>28</v>
      </c>
      <c r="Y367" s="70" t="s">
        <v>28</v>
      </c>
      <c r="Z367" s="70" t="s">
        <v>28</v>
      </c>
      <c r="AA367" s="70" t="s">
        <v>24</v>
      </c>
      <c r="AB367" s="70" t="s">
        <v>28</v>
      </c>
      <c r="AC367" s="70" t="s">
        <v>28</v>
      </c>
      <c r="AD367" s="88">
        <v>41683</v>
      </c>
      <c r="AE367" s="89" t="s">
        <v>3840</v>
      </c>
      <c r="AF367" s="88">
        <v>41692</v>
      </c>
      <c r="AG367" s="89" t="s">
        <v>3840</v>
      </c>
      <c r="AH367" s="70" t="s">
        <v>28</v>
      </c>
      <c r="AI367" s="70" t="s">
        <v>5875</v>
      </c>
      <c r="AJ367" s="89" t="s">
        <v>4775</v>
      </c>
      <c r="AK367" s="89" t="s">
        <v>28</v>
      </c>
      <c r="AL367" s="89" t="s">
        <v>28</v>
      </c>
      <c r="AM367" s="89" t="s">
        <v>28</v>
      </c>
      <c r="AN367" s="89" t="s">
        <v>28</v>
      </c>
      <c r="AO367" s="70" t="s">
        <v>28</v>
      </c>
    </row>
    <row r="368" spans="1:41" s="90" customFormat="1" ht="42" x14ac:dyDescent="0.25">
      <c r="A368" s="64">
        <v>367</v>
      </c>
      <c r="B368" s="85">
        <v>56540540139</v>
      </c>
      <c r="C368" s="70" t="s">
        <v>17</v>
      </c>
      <c r="D368" s="86" t="s">
        <v>5899</v>
      </c>
      <c r="E368" s="86" t="s">
        <v>28</v>
      </c>
      <c r="F368" s="86" t="s">
        <v>5900</v>
      </c>
      <c r="G368" s="70" t="s">
        <v>3721</v>
      </c>
      <c r="H368" s="70" t="s">
        <v>4749</v>
      </c>
      <c r="I368" s="70">
        <f t="shared" si="127"/>
        <v>10000000</v>
      </c>
      <c r="J368" s="70" t="s">
        <v>69</v>
      </c>
      <c r="K368" s="70" t="str">
        <f t="shared" si="128"/>
        <v>N/A</v>
      </c>
      <c r="L368" s="70" t="s">
        <v>28</v>
      </c>
      <c r="M368" s="70" t="str">
        <f t="shared" si="129"/>
        <v>N/A</v>
      </c>
      <c r="N368" s="70" t="s">
        <v>28</v>
      </c>
      <c r="O368" s="70" t="str">
        <f t="shared" si="130"/>
        <v>N/A</v>
      </c>
      <c r="P368" s="70" t="s">
        <v>28</v>
      </c>
      <c r="Q368" s="70" t="str">
        <f t="shared" si="131"/>
        <v>25540516</v>
      </c>
      <c r="R368" s="70" t="s">
        <v>2921</v>
      </c>
      <c r="S368" s="70" t="s">
        <v>28</v>
      </c>
      <c r="T368" s="70" t="s">
        <v>4101</v>
      </c>
      <c r="U368" s="70" t="str">
        <f t="shared" si="132"/>
        <v>392</v>
      </c>
      <c r="V368" s="70" t="s">
        <v>37</v>
      </c>
      <c r="W368" s="70" t="str">
        <f t="shared" si="133"/>
        <v>Asia</v>
      </c>
      <c r="X368" s="87" t="s">
        <v>28</v>
      </c>
      <c r="Y368" s="70" t="s">
        <v>28</v>
      </c>
      <c r="Z368" s="70" t="s">
        <v>28</v>
      </c>
      <c r="AA368" s="70" t="s">
        <v>24</v>
      </c>
      <c r="AB368" s="70" t="s">
        <v>28</v>
      </c>
      <c r="AC368" s="70" t="s">
        <v>28</v>
      </c>
      <c r="AD368" s="88">
        <v>41683</v>
      </c>
      <c r="AE368" s="89" t="s">
        <v>3840</v>
      </c>
      <c r="AF368" s="88">
        <v>41692</v>
      </c>
      <c r="AG368" s="89" t="s">
        <v>3840</v>
      </c>
      <c r="AH368" s="70" t="s">
        <v>28</v>
      </c>
      <c r="AI368" s="70" t="s">
        <v>5875</v>
      </c>
      <c r="AJ368" s="89" t="s">
        <v>4775</v>
      </c>
      <c r="AK368" s="89" t="s">
        <v>28</v>
      </c>
      <c r="AL368" s="89" t="s">
        <v>28</v>
      </c>
      <c r="AM368" s="89" t="s">
        <v>28</v>
      </c>
      <c r="AN368" s="89" t="s">
        <v>28</v>
      </c>
      <c r="AO368" s="70" t="s">
        <v>28</v>
      </c>
    </row>
    <row r="369" spans="1:41" s="90" customFormat="1" ht="42" x14ac:dyDescent="0.25">
      <c r="A369" s="64">
        <v>368</v>
      </c>
      <c r="B369" s="85">
        <v>56540540140</v>
      </c>
      <c r="C369" s="70" t="s">
        <v>17</v>
      </c>
      <c r="D369" s="86" t="s">
        <v>5901</v>
      </c>
      <c r="E369" s="86" t="s">
        <v>28</v>
      </c>
      <c r="F369" s="86" t="s">
        <v>5892</v>
      </c>
      <c r="G369" s="70" t="s">
        <v>3721</v>
      </c>
      <c r="H369" s="70" t="s">
        <v>4749</v>
      </c>
      <c r="I369" s="70">
        <f t="shared" si="127"/>
        <v>10000000</v>
      </c>
      <c r="J369" s="70" t="s">
        <v>69</v>
      </c>
      <c r="K369" s="70" t="str">
        <f t="shared" si="128"/>
        <v>N/A</v>
      </c>
      <c r="L369" s="70" t="s">
        <v>28</v>
      </c>
      <c r="M369" s="70" t="str">
        <f t="shared" si="129"/>
        <v>N/A</v>
      </c>
      <c r="N369" s="70" t="s">
        <v>28</v>
      </c>
      <c r="O369" s="70" t="str">
        <f t="shared" si="130"/>
        <v>N/A</v>
      </c>
      <c r="P369" s="70" t="s">
        <v>28</v>
      </c>
      <c r="Q369" s="70" t="str">
        <f t="shared" si="131"/>
        <v>25540516</v>
      </c>
      <c r="R369" s="70" t="s">
        <v>2921</v>
      </c>
      <c r="S369" s="70" t="s">
        <v>28</v>
      </c>
      <c r="T369" s="70" t="s">
        <v>4101</v>
      </c>
      <c r="U369" s="70" t="str">
        <f t="shared" si="132"/>
        <v>392</v>
      </c>
      <c r="V369" s="70" t="s">
        <v>37</v>
      </c>
      <c r="W369" s="70" t="str">
        <f t="shared" si="133"/>
        <v>Asia</v>
      </c>
      <c r="X369" s="87" t="s">
        <v>28</v>
      </c>
      <c r="Y369" s="70" t="s">
        <v>28</v>
      </c>
      <c r="Z369" s="70" t="s">
        <v>28</v>
      </c>
      <c r="AA369" s="70" t="s">
        <v>24</v>
      </c>
      <c r="AB369" s="70" t="s">
        <v>28</v>
      </c>
      <c r="AC369" s="70" t="s">
        <v>28</v>
      </c>
      <c r="AD369" s="88">
        <v>41683</v>
      </c>
      <c r="AE369" s="89" t="s">
        <v>3840</v>
      </c>
      <c r="AF369" s="88">
        <v>41692</v>
      </c>
      <c r="AG369" s="89" t="s">
        <v>3840</v>
      </c>
      <c r="AH369" s="70" t="s">
        <v>28</v>
      </c>
      <c r="AI369" s="70" t="s">
        <v>5875</v>
      </c>
      <c r="AJ369" s="89" t="s">
        <v>4775</v>
      </c>
      <c r="AK369" s="89" t="s">
        <v>28</v>
      </c>
      <c r="AL369" s="89" t="s">
        <v>28</v>
      </c>
      <c r="AM369" s="89" t="s">
        <v>28</v>
      </c>
      <c r="AN369" s="89" t="s">
        <v>28</v>
      </c>
      <c r="AO369" s="70" t="s">
        <v>28</v>
      </c>
    </row>
    <row r="370" spans="1:41" s="90" customFormat="1" ht="42" x14ac:dyDescent="0.25">
      <c r="A370" s="64">
        <v>369</v>
      </c>
      <c r="B370" s="85">
        <v>56540540141</v>
      </c>
      <c r="C370" s="70" t="s">
        <v>17</v>
      </c>
      <c r="D370" s="86" t="s">
        <v>5902</v>
      </c>
      <c r="E370" s="86" t="s">
        <v>28</v>
      </c>
      <c r="F370" s="86" t="s">
        <v>5903</v>
      </c>
      <c r="G370" s="70" t="s">
        <v>3721</v>
      </c>
      <c r="H370" s="70" t="s">
        <v>4749</v>
      </c>
      <c r="I370" s="70">
        <f t="shared" si="127"/>
        <v>10000000</v>
      </c>
      <c r="J370" s="70" t="s">
        <v>69</v>
      </c>
      <c r="K370" s="70" t="str">
        <f t="shared" si="128"/>
        <v>N/A</v>
      </c>
      <c r="L370" s="70" t="s">
        <v>28</v>
      </c>
      <c r="M370" s="70" t="str">
        <f t="shared" si="129"/>
        <v>N/A</v>
      </c>
      <c r="N370" s="70" t="s">
        <v>28</v>
      </c>
      <c r="O370" s="70" t="str">
        <f t="shared" si="130"/>
        <v>N/A</v>
      </c>
      <c r="P370" s="70" t="s">
        <v>28</v>
      </c>
      <c r="Q370" s="70" t="str">
        <f t="shared" si="131"/>
        <v>25540516</v>
      </c>
      <c r="R370" s="70" t="s">
        <v>2921</v>
      </c>
      <c r="S370" s="70" t="s">
        <v>28</v>
      </c>
      <c r="T370" s="70" t="s">
        <v>4101</v>
      </c>
      <c r="U370" s="70" t="str">
        <f t="shared" si="132"/>
        <v>392</v>
      </c>
      <c r="V370" s="70" t="s">
        <v>37</v>
      </c>
      <c r="W370" s="70" t="str">
        <f t="shared" si="133"/>
        <v>Asia</v>
      </c>
      <c r="X370" s="87" t="s">
        <v>28</v>
      </c>
      <c r="Y370" s="70" t="s">
        <v>28</v>
      </c>
      <c r="Z370" s="70" t="s">
        <v>28</v>
      </c>
      <c r="AA370" s="70" t="s">
        <v>24</v>
      </c>
      <c r="AB370" s="70" t="s">
        <v>28</v>
      </c>
      <c r="AC370" s="70" t="s">
        <v>28</v>
      </c>
      <c r="AD370" s="88">
        <v>41683</v>
      </c>
      <c r="AE370" s="89" t="s">
        <v>3840</v>
      </c>
      <c r="AF370" s="88">
        <v>41692</v>
      </c>
      <c r="AG370" s="89" t="s">
        <v>3840</v>
      </c>
      <c r="AH370" s="70" t="s">
        <v>28</v>
      </c>
      <c r="AI370" s="70" t="s">
        <v>5875</v>
      </c>
      <c r="AJ370" s="89" t="s">
        <v>4775</v>
      </c>
      <c r="AK370" s="89" t="s">
        <v>28</v>
      </c>
      <c r="AL370" s="89" t="s">
        <v>28</v>
      </c>
      <c r="AM370" s="89" t="s">
        <v>28</v>
      </c>
      <c r="AN370" s="89" t="s">
        <v>28</v>
      </c>
      <c r="AO370" s="70" t="s">
        <v>28</v>
      </c>
    </row>
    <row r="371" spans="1:41" s="90" customFormat="1" ht="42" x14ac:dyDescent="0.25">
      <c r="A371" s="64">
        <v>370</v>
      </c>
      <c r="B371" s="85">
        <v>56540540142</v>
      </c>
      <c r="C371" s="70" t="s">
        <v>17</v>
      </c>
      <c r="D371" s="86" t="s">
        <v>5904</v>
      </c>
      <c r="E371" s="86" t="s">
        <v>28</v>
      </c>
      <c r="F371" s="86" t="s">
        <v>5546</v>
      </c>
      <c r="G371" s="70" t="s">
        <v>3721</v>
      </c>
      <c r="H371" s="70" t="s">
        <v>4749</v>
      </c>
      <c r="I371" s="70">
        <f t="shared" si="127"/>
        <v>10000000</v>
      </c>
      <c r="J371" s="70" t="s">
        <v>69</v>
      </c>
      <c r="K371" s="70" t="str">
        <f t="shared" si="128"/>
        <v>N/A</v>
      </c>
      <c r="L371" s="70" t="s">
        <v>28</v>
      </c>
      <c r="M371" s="70" t="str">
        <f t="shared" si="129"/>
        <v>N/A</v>
      </c>
      <c r="N371" s="70" t="s">
        <v>28</v>
      </c>
      <c r="O371" s="70" t="str">
        <f t="shared" si="130"/>
        <v>N/A</v>
      </c>
      <c r="P371" s="70" t="s">
        <v>28</v>
      </c>
      <c r="Q371" s="70" t="str">
        <f t="shared" si="131"/>
        <v>25540516</v>
      </c>
      <c r="R371" s="70" t="s">
        <v>2921</v>
      </c>
      <c r="S371" s="70" t="s">
        <v>28</v>
      </c>
      <c r="T371" s="70" t="s">
        <v>4101</v>
      </c>
      <c r="U371" s="70" t="str">
        <f t="shared" si="132"/>
        <v>392</v>
      </c>
      <c r="V371" s="70" t="s">
        <v>37</v>
      </c>
      <c r="W371" s="70" t="str">
        <f t="shared" si="133"/>
        <v>Asia</v>
      </c>
      <c r="X371" s="87" t="s">
        <v>28</v>
      </c>
      <c r="Y371" s="70" t="s">
        <v>28</v>
      </c>
      <c r="Z371" s="70" t="s">
        <v>28</v>
      </c>
      <c r="AA371" s="70" t="s">
        <v>24</v>
      </c>
      <c r="AB371" s="70" t="s">
        <v>28</v>
      </c>
      <c r="AC371" s="70" t="s">
        <v>28</v>
      </c>
      <c r="AD371" s="88">
        <v>41683</v>
      </c>
      <c r="AE371" s="89" t="s">
        <v>3840</v>
      </c>
      <c r="AF371" s="88">
        <v>41692</v>
      </c>
      <c r="AG371" s="89" t="s">
        <v>3840</v>
      </c>
      <c r="AH371" s="70" t="s">
        <v>28</v>
      </c>
      <c r="AI371" s="70" t="s">
        <v>5875</v>
      </c>
      <c r="AJ371" s="89" t="s">
        <v>4775</v>
      </c>
      <c r="AK371" s="89" t="s">
        <v>28</v>
      </c>
      <c r="AL371" s="89" t="s">
        <v>28</v>
      </c>
      <c r="AM371" s="89" t="s">
        <v>28</v>
      </c>
      <c r="AN371" s="89" t="s">
        <v>28</v>
      </c>
      <c r="AO371" s="70" t="s">
        <v>28</v>
      </c>
    </row>
    <row r="372" spans="1:41" s="90" customFormat="1" ht="42" x14ac:dyDescent="0.25">
      <c r="A372" s="64">
        <v>371</v>
      </c>
      <c r="B372" s="85">
        <v>56540540143</v>
      </c>
      <c r="C372" s="70" t="s">
        <v>17</v>
      </c>
      <c r="D372" s="86" t="s">
        <v>5905</v>
      </c>
      <c r="E372" s="86" t="s">
        <v>28</v>
      </c>
      <c r="F372" s="86" t="s">
        <v>5906</v>
      </c>
      <c r="G372" s="70" t="s">
        <v>3721</v>
      </c>
      <c r="H372" s="70" t="s">
        <v>4749</v>
      </c>
      <c r="I372" s="70">
        <f t="shared" si="127"/>
        <v>10000000</v>
      </c>
      <c r="J372" s="70" t="s">
        <v>69</v>
      </c>
      <c r="K372" s="70" t="str">
        <f t="shared" si="128"/>
        <v>N/A</v>
      </c>
      <c r="L372" s="70" t="s">
        <v>28</v>
      </c>
      <c r="M372" s="70" t="str">
        <f t="shared" si="129"/>
        <v>N/A</v>
      </c>
      <c r="N372" s="70" t="s">
        <v>28</v>
      </c>
      <c r="O372" s="70" t="str">
        <f t="shared" si="130"/>
        <v>N/A</v>
      </c>
      <c r="P372" s="70" t="s">
        <v>28</v>
      </c>
      <c r="Q372" s="70" t="str">
        <f t="shared" si="131"/>
        <v>25540516</v>
      </c>
      <c r="R372" s="70" t="s">
        <v>2921</v>
      </c>
      <c r="S372" s="70" t="s">
        <v>28</v>
      </c>
      <c r="T372" s="70" t="s">
        <v>4101</v>
      </c>
      <c r="U372" s="70" t="str">
        <f t="shared" si="132"/>
        <v>392</v>
      </c>
      <c r="V372" s="70" t="s">
        <v>37</v>
      </c>
      <c r="W372" s="70" t="str">
        <f t="shared" si="133"/>
        <v>Asia</v>
      </c>
      <c r="X372" s="87" t="s">
        <v>28</v>
      </c>
      <c r="Y372" s="70" t="s">
        <v>28</v>
      </c>
      <c r="Z372" s="70" t="s">
        <v>28</v>
      </c>
      <c r="AA372" s="70" t="s">
        <v>24</v>
      </c>
      <c r="AB372" s="70" t="s">
        <v>28</v>
      </c>
      <c r="AC372" s="70" t="s">
        <v>28</v>
      </c>
      <c r="AD372" s="88">
        <v>41683</v>
      </c>
      <c r="AE372" s="89" t="s">
        <v>3840</v>
      </c>
      <c r="AF372" s="88">
        <v>41692</v>
      </c>
      <c r="AG372" s="89" t="s">
        <v>3840</v>
      </c>
      <c r="AH372" s="70" t="s">
        <v>28</v>
      </c>
      <c r="AI372" s="70" t="s">
        <v>5875</v>
      </c>
      <c r="AJ372" s="89" t="s">
        <v>4775</v>
      </c>
      <c r="AK372" s="89" t="s">
        <v>28</v>
      </c>
      <c r="AL372" s="89" t="s">
        <v>28</v>
      </c>
      <c r="AM372" s="89" t="s">
        <v>28</v>
      </c>
      <c r="AN372" s="89" t="s">
        <v>28</v>
      </c>
      <c r="AO372" s="70" t="s">
        <v>28</v>
      </c>
    </row>
    <row r="373" spans="1:41" s="90" customFormat="1" ht="42" x14ac:dyDescent="0.25">
      <c r="A373" s="64">
        <v>372</v>
      </c>
      <c r="B373" s="85">
        <v>56540540144</v>
      </c>
      <c r="C373" s="70" t="s">
        <v>17</v>
      </c>
      <c r="D373" s="86" t="s">
        <v>5907</v>
      </c>
      <c r="E373" s="86" t="s">
        <v>28</v>
      </c>
      <c r="F373" s="86" t="s">
        <v>5908</v>
      </c>
      <c r="G373" s="70" t="s">
        <v>3721</v>
      </c>
      <c r="H373" s="70" t="s">
        <v>4749</v>
      </c>
      <c r="I373" s="70">
        <f t="shared" si="127"/>
        <v>10000000</v>
      </c>
      <c r="J373" s="70" t="s">
        <v>69</v>
      </c>
      <c r="K373" s="70" t="str">
        <f t="shared" si="128"/>
        <v>N/A</v>
      </c>
      <c r="L373" s="70" t="s">
        <v>28</v>
      </c>
      <c r="M373" s="70" t="str">
        <f t="shared" si="129"/>
        <v>N/A</v>
      </c>
      <c r="N373" s="70" t="s">
        <v>28</v>
      </c>
      <c r="O373" s="70" t="str">
        <f t="shared" si="130"/>
        <v>N/A</v>
      </c>
      <c r="P373" s="70" t="s">
        <v>28</v>
      </c>
      <c r="Q373" s="70" t="str">
        <f t="shared" si="131"/>
        <v>25540516</v>
      </c>
      <c r="R373" s="70" t="s">
        <v>2921</v>
      </c>
      <c r="S373" s="70" t="s">
        <v>28</v>
      </c>
      <c r="T373" s="70" t="s">
        <v>4101</v>
      </c>
      <c r="U373" s="70" t="str">
        <f t="shared" si="132"/>
        <v>392</v>
      </c>
      <c r="V373" s="70" t="s">
        <v>37</v>
      </c>
      <c r="W373" s="70" t="str">
        <f t="shared" si="133"/>
        <v>Asia</v>
      </c>
      <c r="X373" s="87" t="s">
        <v>28</v>
      </c>
      <c r="Y373" s="70" t="s">
        <v>28</v>
      </c>
      <c r="Z373" s="70" t="s">
        <v>28</v>
      </c>
      <c r="AA373" s="70" t="s">
        <v>24</v>
      </c>
      <c r="AB373" s="70" t="s">
        <v>28</v>
      </c>
      <c r="AC373" s="70" t="s">
        <v>28</v>
      </c>
      <c r="AD373" s="88">
        <v>41683</v>
      </c>
      <c r="AE373" s="89" t="s">
        <v>3840</v>
      </c>
      <c r="AF373" s="88">
        <v>41692</v>
      </c>
      <c r="AG373" s="89" t="s">
        <v>3840</v>
      </c>
      <c r="AH373" s="70" t="s">
        <v>28</v>
      </c>
      <c r="AI373" s="70" t="s">
        <v>5875</v>
      </c>
      <c r="AJ373" s="89" t="s">
        <v>4775</v>
      </c>
      <c r="AK373" s="89" t="s">
        <v>28</v>
      </c>
      <c r="AL373" s="89" t="s">
        <v>28</v>
      </c>
      <c r="AM373" s="89" t="s">
        <v>28</v>
      </c>
      <c r="AN373" s="89" t="s">
        <v>28</v>
      </c>
      <c r="AO373" s="70" t="s">
        <v>28</v>
      </c>
    </row>
    <row r="374" spans="1:41" s="90" customFormat="1" ht="42" x14ac:dyDescent="0.25">
      <c r="A374" s="64">
        <v>373</v>
      </c>
      <c r="B374" s="85">
        <v>56540540145</v>
      </c>
      <c r="C374" s="70" t="s">
        <v>17</v>
      </c>
      <c r="D374" s="86" t="s">
        <v>5909</v>
      </c>
      <c r="E374" s="86" t="s">
        <v>28</v>
      </c>
      <c r="F374" s="86" t="s">
        <v>5215</v>
      </c>
      <c r="G374" s="70" t="s">
        <v>3721</v>
      </c>
      <c r="H374" s="70" t="s">
        <v>4749</v>
      </c>
      <c r="I374" s="70">
        <f t="shared" si="127"/>
        <v>10000000</v>
      </c>
      <c r="J374" s="70" t="s">
        <v>69</v>
      </c>
      <c r="K374" s="70" t="str">
        <f t="shared" si="128"/>
        <v>N/A</v>
      </c>
      <c r="L374" s="70" t="s">
        <v>28</v>
      </c>
      <c r="M374" s="70" t="str">
        <f t="shared" si="129"/>
        <v>N/A</v>
      </c>
      <c r="N374" s="70" t="s">
        <v>28</v>
      </c>
      <c r="O374" s="70" t="str">
        <f t="shared" si="130"/>
        <v>N/A</v>
      </c>
      <c r="P374" s="70" t="s">
        <v>28</v>
      </c>
      <c r="Q374" s="70" t="str">
        <f t="shared" si="131"/>
        <v>25540516</v>
      </c>
      <c r="R374" s="70" t="s">
        <v>2921</v>
      </c>
      <c r="S374" s="70" t="s">
        <v>28</v>
      </c>
      <c r="T374" s="70" t="s">
        <v>4101</v>
      </c>
      <c r="U374" s="70" t="str">
        <f t="shared" si="132"/>
        <v>392</v>
      </c>
      <c r="V374" s="70" t="s">
        <v>37</v>
      </c>
      <c r="W374" s="70" t="str">
        <f t="shared" si="133"/>
        <v>Asia</v>
      </c>
      <c r="X374" s="87" t="s">
        <v>28</v>
      </c>
      <c r="Y374" s="70" t="s">
        <v>28</v>
      </c>
      <c r="Z374" s="70" t="s">
        <v>28</v>
      </c>
      <c r="AA374" s="70" t="s">
        <v>24</v>
      </c>
      <c r="AB374" s="70" t="s">
        <v>28</v>
      </c>
      <c r="AC374" s="70" t="s">
        <v>28</v>
      </c>
      <c r="AD374" s="88">
        <v>41683</v>
      </c>
      <c r="AE374" s="89" t="s">
        <v>3840</v>
      </c>
      <c r="AF374" s="88">
        <v>41692</v>
      </c>
      <c r="AG374" s="89" t="s">
        <v>3840</v>
      </c>
      <c r="AH374" s="70" t="s">
        <v>28</v>
      </c>
      <c r="AI374" s="70" t="s">
        <v>5875</v>
      </c>
      <c r="AJ374" s="89" t="s">
        <v>4775</v>
      </c>
      <c r="AK374" s="89" t="s">
        <v>28</v>
      </c>
      <c r="AL374" s="89" t="s">
        <v>28</v>
      </c>
      <c r="AM374" s="89" t="s">
        <v>28</v>
      </c>
      <c r="AN374" s="89" t="s">
        <v>28</v>
      </c>
      <c r="AO374" s="70" t="s">
        <v>28</v>
      </c>
    </row>
    <row r="375" spans="1:41" s="90" customFormat="1" ht="42" x14ac:dyDescent="0.25">
      <c r="A375" s="64">
        <v>374</v>
      </c>
      <c r="B375" s="85">
        <v>56540540146</v>
      </c>
      <c r="C375" s="70" t="s">
        <v>17</v>
      </c>
      <c r="D375" s="86" t="s">
        <v>5910</v>
      </c>
      <c r="E375" s="86" t="s">
        <v>28</v>
      </c>
      <c r="F375" s="86" t="s">
        <v>5911</v>
      </c>
      <c r="G375" s="70" t="s">
        <v>3721</v>
      </c>
      <c r="H375" s="70" t="s">
        <v>4749</v>
      </c>
      <c r="I375" s="70">
        <f t="shared" si="127"/>
        <v>10000000</v>
      </c>
      <c r="J375" s="70" t="s">
        <v>69</v>
      </c>
      <c r="K375" s="70" t="str">
        <f t="shared" si="128"/>
        <v>N/A</v>
      </c>
      <c r="L375" s="70" t="s">
        <v>28</v>
      </c>
      <c r="M375" s="70" t="str">
        <f t="shared" si="129"/>
        <v>N/A</v>
      </c>
      <c r="N375" s="70" t="s">
        <v>28</v>
      </c>
      <c r="O375" s="70" t="str">
        <f t="shared" si="130"/>
        <v>N/A</v>
      </c>
      <c r="P375" s="70" t="s">
        <v>28</v>
      </c>
      <c r="Q375" s="70" t="str">
        <f t="shared" si="131"/>
        <v>25540516</v>
      </c>
      <c r="R375" s="70" t="s">
        <v>2921</v>
      </c>
      <c r="S375" s="70" t="s">
        <v>28</v>
      </c>
      <c r="T375" s="70" t="s">
        <v>4101</v>
      </c>
      <c r="U375" s="70" t="str">
        <f t="shared" si="132"/>
        <v>392</v>
      </c>
      <c r="V375" s="70" t="s">
        <v>37</v>
      </c>
      <c r="W375" s="70" t="str">
        <f t="shared" si="133"/>
        <v>Asia</v>
      </c>
      <c r="X375" s="87" t="s">
        <v>28</v>
      </c>
      <c r="Y375" s="70" t="s">
        <v>28</v>
      </c>
      <c r="Z375" s="70" t="s">
        <v>28</v>
      </c>
      <c r="AA375" s="70" t="s">
        <v>24</v>
      </c>
      <c r="AB375" s="70" t="s">
        <v>28</v>
      </c>
      <c r="AC375" s="70" t="s">
        <v>28</v>
      </c>
      <c r="AD375" s="88">
        <v>41683</v>
      </c>
      <c r="AE375" s="89" t="s">
        <v>3840</v>
      </c>
      <c r="AF375" s="88">
        <v>41692</v>
      </c>
      <c r="AG375" s="89" t="s">
        <v>3840</v>
      </c>
      <c r="AH375" s="70" t="s">
        <v>28</v>
      </c>
      <c r="AI375" s="70" t="s">
        <v>5875</v>
      </c>
      <c r="AJ375" s="89" t="s">
        <v>4775</v>
      </c>
      <c r="AK375" s="89" t="s">
        <v>28</v>
      </c>
      <c r="AL375" s="89" t="s">
        <v>28</v>
      </c>
      <c r="AM375" s="89" t="s">
        <v>28</v>
      </c>
      <c r="AN375" s="89" t="s">
        <v>28</v>
      </c>
      <c r="AO375" s="70" t="s">
        <v>28</v>
      </c>
    </row>
    <row r="376" spans="1:41" s="90" customFormat="1" ht="42" x14ac:dyDescent="0.25">
      <c r="A376" s="64">
        <v>375</v>
      </c>
      <c r="B376" s="85">
        <v>56540540147</v>
      </c>
      <c r="C376" s="70" t="s">
        <v>17</v>
      </c>
      <c r="D376" s="86" t="s">
        <v>5912</v>
      </c>
      <c r="E376" s="86" t="s">
        <v>28</v>
      </c>
      <c r="F376" s="86" t="s">
        <v>5913</v>
      </c>
      <c r="G376" s="70" t="s">
        <v>3721</v>
      </c>
      <c r="H376" s="70" t="s">
        <v>4749</v>
      </c>
      <c r="I376" s="70">
        <f t="shared" si="127"/>
        <v>10000000</v>
      </c>
      <c r="J376" s="70" t="s">
        <v>69</v>
      </c>
      <c r="K376" s="70" t="str">
        <f t="shared" si="128"/>
        <v>N/A</v>
      </c>
      <c r="L376" s="70" t="s">
        <v>28</v>
      </c>
      <c r="M376" s="70" t="str">
        <f t="shared" si="129"/>
        <v>N/A</v>
      </c>
      <c r="N376" s="70" t="s">
        <v>28</v>
      </c>
      <c r="O376" s="70" t="str">
        <f t="shared" si="130"/>
        <v>N/A</v>
      </c>
      <c r="P376" s="70" t="s">
        <v>28</v>
      </c>
      <c r="Q376" s="70" t="str">
        <f t="shared" si="131"/>
        <v>25540516</v>
      </c>
      <c r="R376" s="70" t="s">
        <v>2921</v>
      </c>
      <c r="S376" s="70" t="s">
        <v>28</v>
      </c>
      <c r="T376" s="70" t="s">
        <v>4101</v>
      </c>
      <c r="U376" s="70" t="str">
        <f t="shared" si="132"/>
        <v>392</v>
      </c>
      <c r="V376" s="70" t="s">
        <v>37</v>
      </c>
      <c r="W376" s="70" t="str">
        <f t="shared" si="133"/>
        <v>Asia</v>
      </c>
      <c r="X376" s="87" t="s">
        <v>28</v>
      </c>
      <c r="Y376" s="70" t="s">
        <v>28</v>
      </c>
      <c r="Z376" s="70" t="s">
        <v>28</v>
      </c>
      <c r="AA376" s="70" t="s">
        <v>24</v>
      </c>
      <c r="AB376" s="70" t="s">
        <v>28</v>
      </c>
      <c r="AC376" s="70" t="s">
        <v>28</v>
      </c>
      <c r="AD376" s="88">
        <v>41683</v>
      </c>
      <c r="AE376" s="89" t="s">
        <v>3840</v>
      </c>
      <c r="AF376" s="88">
        <v>41692</v>
      </c>
      <c r="AG376" s="89" t="s">
        <v>3840</v>
      </c>
      <c r="AH376" s="70" t="s">
        <v>28</v>
      </c>
      <c r="AI376" s="70" t="s">
        <v>5875</v>
      </c>
      <c r="AJ376" s="89" t="s">
        <v>4775</v>
      </c>
      <c r="AK376" s="89" t="s">
        <v>28</v>
      </c>
      <c r="AL376" s="89" t="s">
        <v>28</v>
      </c>
      <c r="AM376" s="89" t="s">
        <v>28</v>
      </c>
      <c r="AN376" s="89" t="s">
        <v>28</v>
      </c>
      <c r="AO376" s="70" t="s">
        <v>28</v>
      </c>
    </row>
    <row r="377" spans="1:41" s="90" customFormat="1" ht="42" x14ac:dyDescent="0.25">
      <c r="A377" s="64">
        <v>376</v>
      </c>
      <c r="B377" s="85">
        <v>56540540148</v>
      </c>
      <c r="C377" s="70" t="s">
        <v>3</v>
      </c>
      <c r="D377" s="86" t="s">
        <v>5914</v>
      </c>
      <c r="E377" s="86" t="s">
        <v>28</v>
      </c>
      <c r="F377" s="86" t="s">
        <v>5915</v>
      </c>
      <c r="G377" s="70" t="s">
        <v>3721</v>
      </c>
      <c r="H377" s="70" t="s">
        <v>4749</v>
      </c>
      <c r="I377" s="70">
        <f t="shared" si="127"/>
        <v>10000000</v>
      </c>
      <c r="J377" s="70" t="s">
        <v>69</v>
      </c>
      <c r="K377" s="70" t="str">
        <f t="shared" si="128"/>
        <v>N/A</v>
      </c>
      <c r="L377" s="70" t="s">
        <v>28</v>
      </c>
      <c r="M377" s="70" t="str">
        <f t="shared" si="129"/>
        <v>N/A</v>
      </c>
      <c r="N377" s="70" t="s">
        <v>28</v>
      </c>
      <c r="O377" s="70" t="str">
        <f t="shared" si="130"/>
        <v>N/A</v>
      </c>
      <c r="P377" s="70" t="s">
        <v>28</v>
      </c>
      <c r="Q377" s="70" t="str">
        <f t="shared" si="131"/>
        <v>25540516</v>
      </c>
      <c r="R377" s="70" t="s">
        <v>2921</v>
      </c>
      <c r="S377" s="70" t="s">
        <v>28</v>
      </c>
      <c r="T377" s="70" t="s">
        <v>4101</v>
      </c>
      <c r="U377" s="70" t="str">
        <f t="shared" si="132"/>
        <v>392</v>
      </c>
      <c r="V377" s="70" t="s">
        <v>37</v>
      </c>
      <c r="W377" s="70" t="str">
        <f t="shared" si="133"/>
        <v>Asia</v>
      </c>
      <c r="X377" s="87" t="s">
        <v>28</v>
      </c>
      <c r="Y377" s="70" t="s">
        <v>28</v>
      </c>
      <c r="Z377" s="70" t="s">
        <v>28</v>
      </c>
      <c r="AA377" s="70" t="s">
        <v>24</v>
      </c>
      <c r="AB377" s="70" t="s">
        <v>28</v>
      </c>
      <c r="AC377" s="70" t="s">
        <v>28</v>
      </c>
      <c r="AD377" s="88">
        <v>41683</v>
      </c>
      <c r="AE377" s="89" t="s">
        <v>3840</v>
      </c>
      <c r="AF377" s="88">
        <v>41692</v>
      </c>
      <c r="AG377" s="89" t="s">
        <v>3840</v>
      </c>
      <c r="AH377" s="70" t="s">
        <v>28</v>
      </c>
      <c r="AI377" s="70" t="s">
        <v>5875</v>
      </c>
      <c r="AJ377" s="89" t="s">
        <v>4775</v>
      </c>
      <c r="AK377" s="89" t="s">
        <v>28</v>
      </c>
      <c r="AL377" s="89" t="s">
        <v>28</v>
      </c>
      <c r="AM377" s="89" t="s">
        <v>28</v>
      </c>
      <c r="AN377" s="89" t="s">
        <v>28</v>
      </c>
      <c r="AO377" s="70" t="s">
        <v>28</v>
      </c>
    </row>
    <row r="378" spans="1:41" s="90" customFormat="1" ht="42" x14ac:dyDescent="0.25">
      <c r="A378" s="64">
        <v>377</v>
      </c>
      <c r="B378" s="85">
        <v>56540540149</v>
      </c>
      <c r="C378" s="70" t="s">
        <v>17</v>
      </c>
      <c r="D378" s="86" t="s">
        <v>5916</v>
      </c>
      <c r="E378" s="86" t="s">
        <v>28</v>
      </c>
      <c r="F378" s="86" t="s">
        <v>5917</v>
      </c>
      <c r="G378" s="70" t="s">
        <v>3721</v>
      </c>
      <c r="H378" s="70" t="s">
        <v>4749</v>
      </c>
      <c r="I378" s="70">
        <f t="shared" si="127"/>
        <v>10000000</v>
      </c>
      <c r="J378" s="70" t="s">
        <v>69</v>
      </c>
      <c r="K378" s="70" t="str">
        <f t="shared" si="128"/>
        <v>N/A</v>
      </c>
      <c r="L378" s="70" t="s">
        <v>28</v>
      </c>
      <c r="M378" s="70" t="str">
        <f t="shared" si="129"/>
        <v>N/A</v>
      </c>
      <c r="N378" s="70" t="s">
        <v>28</v>
      </c>
      <c r="O378" s="70" t="str">
        <f t="shared" si="130"/>
        <v>N/A</v>
      </c>
      <c r="P378" s="70" t="s">
        <v>28</v>
      </c>
      <c r="Q378" s="70" t="str">
        <f t="shared" si="131"/>
        <v>25540516</v>
      </c>
      <c r="R378" s="70" t="s">
        <v>2921</v>
      </c>
      <c r="S378" s="70" t="s">
        <v>28</v>
      </c>
      <c r="T378" s="70" t="s">
        <v>4101</v>
      </c>
      <c r="U378" s="70" t="str">
        <f t="shared" si="132"/>
        <v>392</v>
      </c>
      <c r="V378" s="70" t="s">
        <v>37</v>
      </c>
      <c r="W378" s="70" t="str">
        <f t="shared" si="133"/>
        <v>Asia</v>
      </c>
      <c r="X378" s="87" t="s">
        <v>28</v>
      </c>
      <c r="Y378" s="70" t="s">
        <v>28</v>
      </c>
      <c r="Z378" s="70" t="s">
        <v>28</v>
      </c>
      <c r="AA378" s="70" t="s">
        <v>24</v>
      </c>
      <c r="AB378" s="70" t="s">
        <v>28</v>
      </c>
      <c r="AC378" s="70" t="s">
        <v>28</v>
      </c>
      <c r="AD378" s="88">
        <v>41683</v>
      </c>
      <c r="AE378" s="89" t="s">
        <v>3840</v>
      </c>
      <c r="AF378" s="88">
        <v>41692</v>
      </c>
      <c r="AG378" s="89" t="s">
        <v>3840</v>
      </c>
      <c r="AH378" s="70" t="s">
        <v>28</v>
      </c>
      <c r="AI378" s="70" t="s">
        <v>5875</v>
      </c>
      <c r="AJ378" s="89" t="s">
        <v>4775</v>
      </c>
      <c r="AK378" s="89" t="s">
        <v>28</v>
      </c>
      <c r="AL378" s="89" t="s">
        <v>28</v>
      </c>
      <c r="AM378" s="89" t="s">
        <v>28</v>
      </c>
      <c r="AN378" s="89" t="s">
        <v>28</v>
      </c>
      <c r="AO378" s="70" t="s">
        <v>28</v>
      </c>
    </row>
    <row r="379" spans="1:41" s="90" customFormat="1" ht="42" x14ac:dyDescent="0.25">
      <c r="A379" s="64">
        <v>378</v>
      </c>
      <c r="B379" s="85">
        <v>56540540150</v>
      </c>
      <c r="C379" s="70" t="s">
        <v>3</v>
      </c>
      <c r="D379" s="86" t="s">
        <v>5918</v>
      </c>
      <c r="E379" s="86" t="s">
        <v>28</v>
      </c>
      <c r="F379" s="86" t="s">
        <v>5919</v>
      </c>
      <c r="G379" s="70" t="s">
        <v>3721</v>
      </c>
      <c r="H379" s="70" t="s">
        <v>4749</v>
      </c>
      <c r="I379" s="70">
        <f t="shared" si="127"/>
        <v>10000000</v>
      </c>
      <c r="J379" s="70" t="s">
        <v>69</v>
      </c>
      <c r="K379" s="70" t="str">
        <f t="shared" si="128"/>
        <v>N/A</v>
      </c>
      <c r="L379" s="70" t="s">
        <v>28</v>
      </c>
      <c r="M379" s="70" t="str">
        <f t="shared" si="129"/>
        <v>N/A</v>
      </c>
      <c r="N379" s="70" t="s">
        <v>28</v>
      </c>
      <c r="O379" s="70" t="str">
        <f t="shared" si="130"/>
        <v>N/A</v>
      </c>
      <c r="P379" s="70" t="s">
        <v>28</v>
      </c>
      <c r="Q379" s="70" t="str">
        <f t="shared" si="131"/>
        <v>25540516</v>
      </c>
      <c r="R379" s="70" t="s">
        <v>2921</v>
      </c>
      <c r="S379" s="70" t="s">
        <v>28</v>
      </c>
      <c r="T379" s="70" t="s">
        <v>4101</v>
      </c>
      <c r="U379" s="70" t="str">
        <f t="shared" si="132"/>
        <v>392</v>
      </c>
      <c r="V379" s="70" t="s">
        <v>37</v>
      </c>
      <c r="W379" s="70" t="str">
        <f t="shared" si="133"/>
        <v>Asia</v>
      </c>
      <c r="X379" s="87" t="s">
        <v>28</v>
      </c>
      <c r="Y379" s="70" t="s">
        <v>28</v>
      </c>
      <c r="Z379" s="70" t="s">
        <v>28</v>
      </c>
      <c r="AA379" s="70" t="s">
        <v>24</v>
      </c>
      <c r="AB379" s="70" t="s">
        <v>28</v>
      </c>
      <c r="AC379" s="70" t="s">
        <v>28</v>
      </c>
      <c r="AD379" s="88">
        <v>41683</v>
      </c>
      <c r="AE379" s="89" t="s">
        <v>3840</v>
      </c>
      <c r="AF379" s="88">
        <v>41692</v>
      </c>
      <c r="AG379" s="89" t="s">
        <v>3840</v>
      </c>
      <c r="AH379" s="70" t="s">
        <v>28</v>
      </c>
      <c r="AI379" s="70" t="s">
        <v>5875</v>
      </c>
      <c r="AJ379" s="89" t="s">
        <v>4775</v>
      </c>
      <c r="AK379" s="89" t="s">
        <v>28</v>
      </c>
      <c r="AL379" s="89" t="s">
        <v>28</v>
      </c>
      <c r="AM379" s="89" t="s">
        <v>28</v>
      </c>
      <c r="AN379" s="89" t="s">
        <v>28</v>
      </c>
      <c r="AO379" s="70" t="s">
        <v>28</v>
      </c>
    </row>
    <row r="380" spans="1:41" s="90" customFormat="1" ht="42" x14ac:dyDescent="0.25">
      <c r="A380" s="64">
        <v>379</v>
      </c>
      <c r="B380" s="85">
        <v>56540540151</v>
      </c>
      <c r="C380" s="70" t="s">
        <v>17</v>
      </c>
      <c r="D380" s="86" t="s">
        <v>5920</v>
      </c>
      <c r="E380" s="86" t="s">
        <v>28</v>
      </c>
      <c r="F380" s="86" t="s">
        <v>5921</v>
      </c>
      <c r="G380" s="70" t="s">
        <v>3721</v>
      </c>
      <c r="H380" s="70" t="s">
        <v>4749</v>
      </c>
      <c r="I380" s="70">
        <f t="shared" si="127"/>
        <v>10000000</v>
      </c>
      <c r="J380" s="70" t="s">
        <v>69</v>
      </c>
      <c r="K380" s="70" t="str">
        <f t="shared" si="128"/>
        <v>N/A</v>
      </c>
      <c r="L380" s="70" t="s">
        <v>28</v>
      </c>
      <c r="M380" s="70" t="str">
        <f t="shared" si="129"/>
        <v>N/A</v>
      </c>
      <c r="N380" s="70" t="s">
        <v>28</v>
      </c>
      <c r="O380" s="70" t="str">
        <f t="shared" si="130"/>
        <v>N/A</v>
      </c>
      <c r="P380" s="70" t="s">
        <v>28</v>
      </c>
      <c r="Q380" s="70" t="str">
        <f t="shared" si="131"/>
        <v>25540516</v>
      </c>
      <c r="R380" s="70" t="s">
        <v>2921</v>
      </c>
      <c r="S380" s="70" t="s">
        <v>28</v>
      </c>
      <c r="T380" s="70" t="s">
        <v>4101</v>
      </c>
      <c r="U380" s="70" t="str">
        <f t="shared" si="132"/>
        <v>392</v>
      </c>
      <c r="V380" s="70" t="s">
        <v>37</v>
      </c>
      <c r="W380" s="70" t="str">
        <f t="shared" si="133"/>
        <v>Asia</v>
      </c>
      <c r="X380" s="87" t="s">
        <v>28</v>
      </c>
      <c r="Y380" s="70" t="s">
        <v>28</v>
      </c>
      <c r="Z380" s="70" t="s">
        <v>28</v>
      </c>
      <c r="AA380" s="70" t="s">
        <v>24</v>
      </c>
      <c r="AB380" s="70" t="s">
        <v>28</v>
      </c>
      <c r="AC380" s="70" t="s">
        <v>28</v>
      </c>
      <c r="AD380" s="88">
        <v>41683</v>
      </c>
      <c r="AE380" s="89" t="s">
        <v>3840</v>
      </c>
      <c r="AF380" s="88">
        <v>41692</v>
      </c>
      <c r="AG380" s="89" t="s">
        <v>3840</v>
      </c>
      <c r="AH380" s="70" t="s">
        <v>28</v>
      </c>
      <c r="AI380" s="70" t="s">
        <v>5875</v>
      </c>
      <c r="AJ380" s="89" t="s">
        <v>4775</v>
      </c>
      <c r="AK380" s="89" t="s">
        <v>28</v>
      </c>
      <c r="AL380" s="89" t="s">
        <v>28</v>
      </c>
      <c r="AM380" s="89" t="s">
        <v>28</v>
      </c>
      <c r="AN380" s="89" t="s">
        <v>28</v>
      </c>
      <c r="AO380" s="70" t="s">
        <v>28</v>
      </c>
    </row>
    <row r="381" spans="1:41" s="90" customFormat="1" ht="42" x14ac:dyDescent="0.25">
      <c r="A381" s="64">
        <v>380</v>
      </c>
      <c r="B381" s="85">
        <v>56540540152</v>
      </c>
      <c r="C381" s="70" t="s">
        <v>3</v>
      </c>
      <c r="D381" s="86" t="s">
        <v>5922</v>
      </c>
      <c r="E381" s="86" t="s">
        <v>28</v>
      </c>
      <c r="F381" s="86" t="s">
        <v>5923</v>
      </c>
      <c r="G381" s="70" t="s">
        <v>3721</v>
      </c>
      <c r="H381" s="70" t="s">
        <v>4749</v>
      </c>
      <c r="I381" s="70">
        <f t="shared" si="127"/>
        <v>10000000</v>
      </c>
      <c r="J381" s="70" t="s">
        <v>69</v>
      </c>
      <c r="K381" s="70" t="str">
        <f t="shared" si="128"/>
        <v>N/A</v>
      </c>
      <c r="L381" s="70" t="s">
        <v>28</v>
      </c>
      <c r="M381" s="70" t="str">
        <f t="shared" si="129"/>
        <v>N/A</v>
      </c>
      <c r="N381" s="70" t="s">
        <v>28</v>
      </c>
      <c r="O381" s="70" t="str">
        <f t="shared" si="130"/>
        <v>N/A</v>
      </c>
      <c r="P381" s="70" t="s">
        <v>28</v>
      </c>
      <c r="Q381" s="70" t="str">
        <f t="shared" si="131"/>
        <v>25540516</v>
      </c>
      <c r="R381" s="70" t="s">
        <v>2921</v>
      </c>
      <c r="S381" s="70" t="s">
        <v>28</v>
      </c>
      <c r="T381" s="70" t="s">
        <v>4101</v>
      </c>
      <c r="U381" s="70" t="str">
        <f t="shared" si="132"/>
        <v>392</v>
      </c>
      <c r="V381" s="70" t="s">
        <v>37</v>
      </c>
      <c r="W381" s="70" t="str">
        <f t="shared" si="133"/>
        <v>Asia</v>
      </c>
      <c r="X381" s="87" t="s">
        <v>28</v>
      </c>
      <c r="Y381" s="70" t="s">
        <v>28</v>
      </c>
      <c r="Z381" s="70" t="s">
        <v>28</v>
      </c>
      <c r="AA381" s="70" t="s">
        <v>24</v>
      </c>
      <c r="AB381" s="70" t="s">
        <v>28</v>
      </c>
      <c r="AC381" s="70" t="s">
        <v>28</v>
      </c>
      <c r="AD381" s="88">
        <v>41683</v>
      </c>
      <c r="AE381" s="89" t="s">
        <v>3840</v>
      </c>
      <c r="AF381" s="88">
        <v>41692</v>
      </c>
      <c r="AG381" s="89" t="s">
        <v>3840</v>
      </c>
      <c r="AH381" s="70" t="s">
        <v>28</v>
      </c>
      <c r="AI381" s="70" t="s">
        <v>5875</v>
      </c>
      <c r="AJ381" s="89" t="s">
        <v>4775</v>
      </c>
      <c r="AK381" s="89" t="s">
        <v>28</v>
      </c>
      <c r="AL381" s="89" t="s">
        <v>28</v>
      </c>
      <c r="AM381" s="89" t="s">
        <v>28</v>
      </c>
      <c r="AN381" s="89" t="s">
        <v>28</v>
      </c>
      <c r="AO381" s="70" t="s">
        <v>28</v>
      </c>
    </row>
    <row r="382" spans="1:41" s="90" customFormat="1" ht="42" x14ac:dyDescent="0.25">
      <c r="A382" s="64">
        <v>381</v>
      </c>
      <c r="B382" s="85">
        <v>56540540153</v>
      </c>
      <c r="C382" s="70" t="s">
        <v>3</v>
      </c>
      <c r="D382" s="86" t="s">
        <v>5924</v>
      </c>
      <c r="E382" s="86" t="s">
        <v>28</v>
      </c>
      <c r="F382" s="86" t="s">
        <v>5925</v>
      </c>
      <c r="G382" s="70" t="s">
        <v>3721</v>
      </c>
      <c r="H382" s="70" t="s">
        <v>4749</v>
      </c>
      <c r="I382" s="70">
        <f t="shared" si="127"/>
        <v>10000000</v>
      </c>
      <c r="J382" s="70" t="s">
        <v>69</v>
      </c>
      <c r="K382" s="70" t="str">
        <f t="shared" si="128"/>
        <v>N/A</v>
      </c>
      <c r="L382" s="70" t="s">
        <v>28</v>
      </c>
      <c r="M382" s="70" t="str">
        <f t="shared" si="129"/>
        <v>N/A</v>
      </c>
      <c r="N382" s="70" t="s">
        <v>28</v>
      </c>
      <c r="O382" s="70" t="str">
        <f t="shared" si="130"/>
        <v>N/A</v>
      </c>
      <c r="P382" s="70" t="s">
        <v>28</v>
      </c>
      <c r="Q382" s="70" t="str">
        <f t="shared" si="131"/>
        <v>25540516</v>
      </c>
      <c r="R382" s="70" t="s">
        <v>2921</v>
      </c>
      <c r="S382" s="70" t="s">
        <v>28</v>
      </c>
      <c r="T382" s="70" t="s">
        <v>4101</v>
      </c>
      <c r="U382" s="70" t="str">
        <f t="shared" si="132"/>
        <v>392</v>
      </c>
      <c r="V382" s="70" t="s">
        <v>37</v>
      </c>
      <c r="W382" s="70" t="str">
        <f t="shared" si="133"/>
        <v>Asia</v>
      </c>
      <c r="X382" s="87" t="s">
        <v>28</v>
      </c>
      <c r="Y382" s="70" t="s">
        <v>28</v>
      </c>
      <c r="Z382" s="70" t="s">
        <v>28</v>
      </c>
      <c r="AA382" s="70" t="s">
        <v>24</v>
      </c>
      <c r="AB382" s="70" t="s">
        <v>28</v>
      </c>
      <c r="AC382" s="70" t="s">
        <v>28</v>
      </c>
      <c r="AD382" s="88">
        <v>41683</v>
      </c>
      <c r="AE382" s="89" t="s">
        <v>3840</v>
      </c>
      <c r="AF382" s="88">
        <v>41692</v>
      </c>
      <c r="AG382" s="89" t="s">
        <v>3840</v>
      </c>
      <c r="AH382" s="70" t="s">
        <v>28</v>
      </c>
      <c r="AI382" s="70" t="s">
        <v>5875</v>
      </c>
      <c r="AJ382" s="89" t="s">
        <v>4775</v>
      </c>
      <c r="AK382" s="89" t="s">
        <v>28</v>
      </c>
      <c r="AL382" s="89" t="s">
        <v>28</v>
      </c>
      <c r="AM382" s="89" t="s">
        <v>28</v>
      </c>
      <c r="AN382" s="89" t="s">
        <v>28</v>
      </c>
      <c r="AO382" s="70" t="s">
        <v>28</v>
      </c>
    </row>
    <row r="383" spans="1:41" s="90" customFormat="1" ht="42" x14ac:dyDescent="0.25">
      <c r="A383" s="64">
        <v>382</v>
      </c>
      <c r="B383" s="85">
        <v>56540540154</v>
      </c>
      <c r="C383" s="70" t="s">
        <v>17</v>
      </c>
      <c r="D383" s="86" t="s">
        <v>5926</v>
      </c>
      <c r="E383" s="86" t="s">
        <v>28</v>
      </c>
      <c r="F383" s="86" t="s">
        <v>5927</v>
      </c>
      <c r="G383" s="70" t="s">
        <v>3721</v>
      </c>
      <c r="H383" s="70" t="s">
        <v>4749</v>
      </c>
      <c r="I383" s="70">
        <f t="shared" si="127"/>
        <v>10000000</v>
      </c>
      <c r="J383" s="70" t="s">
        <v>69</v>
      </c>
      <c r="K383" s="70" t="str">
        <f t="shared" si="128"/>
        <v>N/A</v>
      </c>
      <c r="L383" s="70" t="s">
        <v>28</v>
      </c>
      <c r="M383" s="70" t="str">
        <f t="shared" si="129"/>
        <v>N/A</v>
      </c>
      <c r="N383" s="70" t="s">
        <v>28</v>
      </c>
      <c r="O383" s="70" t="str">
        <f t="shared" si="130"/>
        <v>N/A</v>
      </c>
      <c r="P383" s="70" t="s">
        <v>28</v>
      </c>
      <c r="Q383" s="70" t="str">
        <f t="shared" si="131"/>
        <v>25540516</v>
      </c>
      <c r="R383" s="70" t="s">
        <v>2921</v>
      </c>
      <c r="S383" s="70" t="s">
        <v>28</v>
      </c>
      <c r="T383" s="70" t="s">
        <v>4101</v>
      </c>
      <c r="U383" s="70" t="str">
        <f t="shared" si="132"/>
        <v>392</v>
      </c>
      <c r="V383" s="70" t="s">
        <v>37</v>
      </c>
      <c r="W383" s="70" t="str">
        <f t="shared" si="133"/>
        <v>Asia</v>
      </c>
      <c r="X383" s="87" t="s">
        <v>28</v>
      </c>
      <c r="Y383" s="70" t="s">
        <v>28</v>
      </c>
      <c r="Z383" s="70" t="s">
        <v>28</v>
      </c>
      <c r="AA383" s="70" t="s">
        <v>24</v>
      </c>
      <c r="AB383" s="70" t="s">
        <v>28</v>
      </c>
      <c r="AC383" s="70" t="s">
        <v>28</v>
      </c>
      <c r="AD383" s="88">
        <v>41683</v>
      </c>
      <c r="AE383" s="89" t="s">
        <v>3840</v>
      </c>
      <c r="AF383" s="88">
        <v>41692</v>
      </c>
      <c r="AG383" s="89" t="s">
        <v>3840</v>
      </c>
      <c r="AH383" s="70" t="s">
        <v>28</v>
      </c>
      <c r="AI383" s="70" t="s">
        <v>5875</v>
      </c>
      <c r="AJ383" s="89" t="s">
        <v>4775</v>
      </c>
      <c r="AK383" s="89" t="s">
        <v>28</v>
      </c>
      <c r="AL383" s="89" t="s">
        <v>28</v>
      </c>
      <c r="AM383" s="89" t="s">
        <v>28</v>
      </c>
      <c r="AN383" s="89" t="s">
        <v>28</v>
      </c>
      <c r="AO383" s="70" t="s">
        <v>28</v>
      </c>
    </row>
    <row r="384" spans="1:41" s="90" customFormat="1" ht="42" x14ac:dyDescent="0.25">
      <c r="A384" s="64">
        <v>383</v>
      </c>
      <c r="B384" s="85">
        <v>56540540155</v>
      </c>
      <c r="C384" s="70" t="s">
        <v>17</v>
      </c>
      <c r="D384" s="86" t="s">
        <v>5928</v>
      </c>
      <c r="E384" s="86" t="s">
        <v>28</v>
      </c>
      <c r="F384" s="86" t="s">
        <v>5929</v>
      </c>
      <c r="G384" s="70" t="s">
        <v>3721</v>
      </c>
      <c r="H384" s="70" t="s">
        <v>4749</v>
      </c>
      <c r="I384" s="70">
        <f t="shared" si="127"/>
        <v>10000000</v>
      </c>
      <c r="J384" s="70" t="s">
        <v>69</v>
      </c>
      <c r="K384" s="70" t="str">
        <f t="shared" si="128"/>
        <v>N/A</v>
      </c>
      <c r="L384" s="70" t="s">
        <v>28</v>
      </c>
      <c r="M384" s="70" t="str">
        <f t="shared" si="129"/>
        <v>N/A</v>
      </c>
      <c r="N384" s="70" t="s">
        <v>28</v>
      </c>
      <c r="O384" s="70" t="str">
        <f t="shared" si="130"/>
        <v>N/A</v>
      </c>
      <c r="P384" s="70" t="s">
        <v>28</v>
      </c>
      <c r="Q384" s="70" t="str">
        <f t="shared" si="131"/>
        <v>25540516</v>
      </c>
      <c r="R384" s="70" t="s">
        <v>2921</v>
      </c>
      <c r="S384" s="70" t="s">
        <v>28</v>
      </c>
      <c r="T384" s="70" t="s">
        <v>4101</v>
      </c>
      <c r="U384" s="70" t="str">
        <f t="shared" si="132"/>
        <v>392</v>
      </c>
      <c r="V384" s="70" t="s">
        <v>37</v>
      </c>
      <c r="W384" s="70" t="str">
        <f t="shared" si="133"/>
        <v>Asia</v>
      </c>
      <c r="X384" s="87" t="s">
        <v>28</v>
      </c>
      <c r="Y384" s="70" t="s">
        <v>28</v>
      </c>
      <c r="Z384" s="70" t="s">
        <v>28</v>
      </c>
      <c r="AA384" s="70" t="s">
        <v>24</v>
      </c>
      <c r="AB384" s="70" t="s">
        <v>28</v>
      </c>
      <c r="AC384" s="70" t="s">
        <v>28</v>
      </c>
      <c r="AD384" s="88">
        <v>41683</v>
      </c>
      <c r="AE384" s="89" t="s">
        <v>3840</v>
      </c>
      <c r="AF384" s="88">
        <v>41692</v>
      </c>
      <c r="AG384" s="89" t="s">
        <v>3840</v>
      </c>
      <c r="AH384" s="70" t="s">
        <v>28</v>
      </c>
      <c r="AI384" s="70" t="s">
        <v>5875</v>
      </c>
      <c r="AJ384" s="89" t="s">
        <v>4775</v>
      </c>
      <c r="AK384" s="89" t="s">
        <v>28</v>
      </c>
      <c r="AL384" s="89" t="s">
        <v>28</v>
      </c>
      <c r="AM384" s="89" t="s">
        <v>28</v>
      </c>
      <c r="AN384" s="89" t="s">
        <v>28</v>
      </c>
      <c r="AO384" s="70" t="s">
        <v>28</v>
      </c>
    </row>
    <row r="385" spans="1:41" s="90" customFormat="1" ht="42" x14ac:dyDescent="0.25">
      <c r="A385" s="64">
        <v>384</v>
      </c>
      <c r="B385" s="85">
        <v>56540540156</v>
      </c>
      <c r="C385" s="70" t="s">
        <v>3</v>
      </c>
      <c r="D385" s="86" t="s">
        <v>5930</v>
      </c>
      <c r="E385" s="86" t="s">
        <v>28</v>
      </c>
      <c r="F385" s="86" t="s">
        <v>5931</v>
      </c>
      <c r="G385" s="70" t="s">
        <v>3721</v>
      </c>
      <c r="H385" s="70" t="s">
        <v>4749</v>
      </c>
      <c r="I385" s="70">
        <f t="shared" si="127"/>
        <v>10000000</v>
      </c>
      <c r="J385" s="70" t="s">
        <v>69</v>
      </c>
      <c r="K385" s="70" t="str">
        <f t="shared" si="128"/>
        <v>N/A</v>
      </c>
      <c r="L385" s="70" t="s">
        <v>28</v>
      </c>
      <c r="M385" s="70" t="str">
        <f t="shared" si="129"/>
        <v>N/A</v>
      </c>
      <c r="N385" s="70" t="s">
        <v>28</v>
      </c>
      <c r="O385" s="70" t="str">
        <f t="shared" si="130"/>
        <v>N/A</v>
      </c>
      <c r="P385" s="70" t="s">
        <v>28</v>
      </c>
      <c r="Q385" s="70" t="str">
        <f t="shared" si="131"/>
        <v>25540516</v>
      </c>
      <c r="R385" s="70" t="s">
        <v>2921</v>
      </c>
      <c r="S385" s="70" t="s">
        <v>28</v>
      </c>
      <c r="T385" s="70" t="s">
        <v>4101</v>
      </c>
      <c r="U385" s="70" t="str">
        <f t="shared" si="132"/>
        <v>392</v>
      </c>
      <c r="V385" s="70" t="s">
        <v>37</v>
      </c>
      <c r="W385" s="70" t="str">
        <f t="shared" si="133"/>
        <v>Asia</v>
      </c>
      <c r="X385" s="87" t="s">
        <v>28</v>
      </c>
      <c r="Y385" s="70" t="s">
        <v>28</v>
      </c>
      <c r="Z385" s="70" t="s">
        <v>28</v>
      </c>
      <c r="AA385" s="70" t="s">
        <v>24</v>
      </c>
      <c r="AB385" s="70" t="s">
        <v>28</v>
      </c>
      <c r="AC385" s="70" t="s">
        <v>28</v>
      </c>
      <c r="AD385" s="88">
        <v>41683</v>
      </c>
      <c r="AE385" s="89" t="s">
        <v>3840</v>
      </c>
      <c r="AF385" s="88">
        <v>41692</v>
      </c>
      <c r="AG385" s="89" t="s">
        <v>3840</v>
      </c>
      <c r="AH385" s="70" t="s">
        <v>28</v>
      </c>
      <c r="AI385" s="70" t="s">
        <v>5875</v>
      </c>
      <c r="AJ385" s="89" t="s">
        <v>4775</v>
      </c>
      <c r="AK385" s="89" t="s">
        <v>28</v>
      </c>
      <c r="AL385" s="89" t="s">
        <v>28</v>
      </c>
      <c r="AM385" s="89" t="s">
        <v>28</v>
      </c>
      <c r="AN385" s="89" t="s">
        <v>28</v>
      </c>
      <c r="AO385" s="70" t="s">
        <v>28</v>
      </c>
    </row>
    <row r="386" spans="1:41" s="90" customFormat="1" ht="42" x14ac:dyDescent="0.25">
      <c r="A386" s="64">
        <v>385</v>
      </c>
      <c r="B386" s="85">
        <v>56540540157</v>
      </c>
      <c r="C386" s="70" t="s">
        <v>17</v>
      </c>
      <c r="D386" s="86" t="s">
        <v>5932</v>
      </c>
      <c r="E386" s="86" t="s">
        <v>28</v>
      </c>
      <c r="F386" s="86" t="s">
        <v>5215</v>
      </c>
      <c r="G386" s="70" t="s">
        <v>3721</v>
      </c>
      <c r="H386" s="70" t="s">
        <v>4749</v>
      </c>
      <c r="I386" s="70">
        <f t="shared" si="127"/>
        <v>10000000</v>
      </c>
      <c r="J386" s="70" t="s">
        <v>69</v>
      </c>
      <c r="K386" s="70" t="str">
        <f t="shared" si="128"/>
        <v>N/A</v>
      </c>
      <c r="L386" s="70" t="s">
        <v>28</v>
      </c>
      <c r="M386" s="70" t="str">
        <f t="shared" si="129"/>
        <v>N/A</v>
      </c>
      <c r="N386" s="70" t="s">
        <v>28</v>
      </c>
      <c r="O386" s="70" t="str">
        <f t="shared" si="130"/>
        <v>N/A</v>
      </c>
      <c r="P386" s="70" t="s">
        <v>28</v>
      </c>
      <c r="Q386" s="70" t="str">
        <f t="shared" si="131"/>
        <v>25540516</v>
      </c>
      <c r="R386" s="70" t="s">
        <v>2921</v>
      </c>
      <c r="S386" s="70" t="s">
        <v>28</v>
      </c>
      <c r="T386" s="70" t="s">
        <v>4101</v>
      </c>
      <c r="U386" s="70" t="str">
        <f t="shared" si="132"/>
        <v>392</v>
      </c>
      <c r="V386" s="70" t="s">
        <v>37</v>
      </c>
      <c r="W386" s="70" t="str">
        <f t="shared" si="133"/>
        <v>Asia</v>
      </c>
      <c r="X386" s="87" t="s">
        <v>28</v>
      </c>
      <c r="Y386" s="70" t="s">
        <v>28</v>
      </c>
      <c r="Z386" s="70" t="s">
        <v>28</v>
      </c>
      <c r="AA386" s="70" t="s">
        <v>24</v>
      </c>
      <c r="AB386" s="70" t="s">
        <v>28</v>
      </c>
      <c r="AC386" s="70" t="s">
        <v>28</v>
      </c>
      <c r="AD386" s="88">
        <v>41683</v>
      </c>
      <c r="AE386" s="89" t="s">
        <v>3840</v>
      </c>
      <c r="AF386" s="88">
        <v>41692</v>
      </c>
      <c r="AG386" s="89" t="s">
        <v>3840</v>
      </c>
      <c r="AH386" s="70" t="s">
        <v>28</v>
      </c>
      <c r="AI386" s="70" t="s">
        <v>5875</v>
      </c>
      <c r="AJ386" s="89" t="s">
        <v>4775</v>
      </c>
      <c r="AK386" s="89" t="s">
        <v>28</v>
      </c>
      <c r="AL386" s="89" t="s">
        <v>28</v>
      </c>
      <c r="AM386" s="89" t="s">
        <v>28</v>
      </c>
      <c r="AN386" s="89" t="s">
        <v>28</v>
      </c>
      <c r="AO386" s="70" t="s">
        <v>28</v>
      </c>
    </row>
    <row r="387" spans="1:41" s="90" customFormat="1" ht="42" x14ac:dyDescent="0.25">
      <c r="A387" s="64">
        <v>386</v>
      </c>
      <c r="B387" s="85">
        <v>56540540158</v>
      </c>
      <c r="C387" s="70" t="s">
        <v>3</v>
      </c>
      <c r="D387" s="86" t="s">
        <v>5933</v>
      </c>
      <c r="E387" s="86" t="s">
        <v>28</v>
      </c>
      <c r="F387" s="86" t="s">
        <v>5934</v>
      </c>
      <c r="G387" s="70" t="s">
        <v>3721</v>
      </c>
      <c r="H387" s="70" t="s">
        <v>4749</v>
      </c>
      <c r="I387" s="70">
        <f t="shared" si="127"/>
        <v>10000000</v>
      </c>
      <c r="J387" s="70" t="s">
        <v>69</v>
      </c>
      <c r="K387" s="70" t="str">
        <f t="shared" si="128"/>
        <v>N/A</v>
      </c>
      <c r="L387" s="70" t="s">
        <v>28</v>
      </c>
      <c r="M387" s="70" t="str">
        <f t="shared" si="129"/>
        <v>N/A</v>
      </c>
      <c r="N387" s="70" t="s">
        <v>28</v>
      </c>
      <c r="O387" s="70" t="str">
        <f t="shared" si="130"/>
        <v>N/A</v>
      </c>
      <c r="P387" s="70" t="s">
        <v>28</v>
      </c>
      <c r="Q387" s="70" t="str">
        <f t="shared" si="131"/>
        <v>25540516</v>
      </c>
      <c r="R387" s="70" t="s">
        <v>2921</v>
      </c>
      <c r="S387" s="70" t="s">
        <v>28</v>
      </c>
      <c r="T387" s="70" t="s">
        <v>4101</v>
      </c>
      <c r="U387" s="70" t="str">
        <f t="shared" si="132"/>
        <v>392</v>
      </c>
      <c r="V387" s="70" t="s">
        <v>37</v>
      </c>
      <c r="W387" s="70" t="str">
        <f t="shared" si="133"/>
        <v>Asia</v>
      </c>
      <c r="X387" s="87" t="s">
        <v>28</v>
      </c>
      <c r="Y387" s="70" t="s">
        <v>28</v>
      </c>
      <c r="Z387" s="70" t="s">
        <v>28</v>
      </c>
      <c r="AA387" s="70" t="s">
        <v>24</v>
      </c>
      <c r="AB387" s="70" t="s">
        <v>28</v>
      </c>
      <c r="AC387" s="70" t="s">
        <v>28</v>
      </c>
      <c r="AD387" s="88">
        <v>41683</v>
      </c>
      <c r="AE387" s="89" t="s">
        <v>3840</v>
      </c>
      <c r="AF387" s="88">
        <v>41692</v>
      </c>
      <c r="AG387" s="89" t="s">
        <v>3840</v>
      </c>
      <c r="AH387" s="70" t="s">
        <v>28</v>
      </c>
      <c r="AI387" s="70" t="s">
        <v>5875</v>
      </c>
      <c r="AJ387" s="89" t="s">
        <v>4775</v>
      </c>
      <c r="AK387" s="89" t="s">
        <v>28</v>
      </c>
      <c r="AL387" s="89" t="s">
        <v>28</v>
      </c>
      <c r="AM387" s="89" t="s">
        <v>28</v>
      </c>
      <c r="AN387" s="89" t="s">
        <v>28</v>
      </c>
      <c r="AO387" s="70" t="s">
        <v>28</v>
      </c>
    </row>
    <row r="388" spans="1:41" s="90" customFormat="1" ht="42" x14ac:dyDescent="0.25">
      <c r="A388" s="64">
        <v>387</v>
      </c>
      <c r="B388" s="70">
        <v>56540460046</v>
      </c>
      <c r="C388" s="70" t="s">
        <v>17</v>
      </c>
      <c r="D388" s="86" t="s">
        <v>5935</v>
      </c>
      <c r="E388" s="86" t="s">
        <v>28</v>
      </c>
      <c r="F388" s="86" t="s">
        <v>5936</v>
      </c>
      <c r="G388" s="70" t="s">
        <v>3721</v>
      </c>
      <c r="H388" s="70" t="s">
        <v>4132</v>
      </c>
      <c r="I388" s="70">
        <f t="shared" si="127"/>
        <v>10700000</v>
      </c>
      <c r="J388" s="70" t="s">
        <v>71</v>
      </c>
      <c r="K388" s="70">
        <f t="shared" si="128"/>
        <v>10709000</v>
      </c>
      <c r="L388" s="70" t="s">
        <v>120</v>
      </c>
      <c r="M388" s="70" t="str">
        <f t="shared" si="129"/>
        <v>2537001</v>
      </c>
      <c r="N388" s="70" t="s">
        <v>3195</v>
      </c>
      <c r="O388" s="70">
        <f t="shared" si="130"/>
        <v>10709029</v>
      </c>
      <c r="P388" s="70" t="s">
        <v>2622</v>
      </c>
      <c r="Q388" s="70" t="str">
        <f t="shared" si="131"/>
        <v>25540523</v>
      </c>
      <c r="R388" s="70" t="s">
        <v>2690</v>
      </c>
      <c r="S388" s="70" t="s">
        <v>28</v>
      </c>
      <c r="T388" s="70" t="s">
        <v>5937</v>
      </c>
      <c r="U388" s="70" t="str">
        <f t="shared" si="132"/>
        <v>392</v>
      </c>
      <c r="V388" s="70" t="s">
        <v>37</v>
      </c>
      <c r="W388" s="70" t="str">
        <f t="shared" si="133"/>
        <v>Asia</v>
      </c>
      <c r="X388" s="87" t="s">
        <v>28</v>
      </c>
      <c r="Y388" s="70" t="s">
        <v>28</v>
      </c>
      <c r="Z388" s="70" t="s">
        <v>28</v>
      </c>
      <c r="AA388" s="70" t="s">
        <v>24</v>
      </c>
      <c r="AB388" s="86" t="s">
        <v>5938</v>
      </c>
      <c r="AC388" s="70" t="s">
        <v>28</v>
      </c>
      <c r="AD388" s="88">
        <v>41695</v>
      </c>
      <c r="AE388" s="89" t="s">
        <v>3840</v>
      </c>
      <c r="AF388" s="88">
        <v>41802</v>
      </c>
      <c r="AG388" s="89" t="s">
        <v>4789</v>
      </c>
      <c r="AH388" s="70" t="s">
        <v>28</v>
      </c>
      <c r="AI388" s="70" t="s">
        <v>5202</v>
      </c>
      <c r="AJ388" s="89" t="s">
        <v>4775</v>
      </c>
      <c r="AK388" s="89" t="s">
        <v>28</v>
      </c>
      <c r="AL388" s="89" t="s">
        <v>28</v>
      </c>
      <c r="AM388" s="89" t="s">
        <v>28</v>
      </c>
      <c r="AN388" s="89" t="s">
        <v>28</v>
      </c>
      <c r="AO388" s="70" t="s">
        <v>28</v>
      </c>
    </row>
    <row r="389" spans="1:41" s="90" customFormat="1" ht="42" x14ac:dyDescent="0.25">
      <c r="A389" s="64">
        <v>388</v>
      </c>
      <c r="B389" s="70">
        <v>56540460047</v>
      </c>
      <c r="C389" s="70" t="s">
        <v>17</v>
      </c>
      <c r="D389" s="86" t="s">
        <v>5939</v>
      </c>
      <c r="E389" s="86" t="s">
        <v>28</v>
      </c>
      <c r="F389" s="86" t="s">
        <v>5940</v>
      </c>
      <c r="G389" s="70" t="s">
        <v>3721</v>
      </c>
      <c r="H389" s="70" t="s">
        <v>4132</v>
      </c>
      <c r="I389" s="70">
        <f t="shared" si="127"/>
        <v>10700000</v>
      </c>
      <c r="J389" s="70" t="s">
        <v>71</v>
      </c>
      <c r="K389" s="70">
        <f t="shared" si="128"/>
        <v>10709000</v>
      </c>
      <c r="L389" s="70" t="s">
        <v>120</v>
      </c>
      <c r="M389" s="70" t="str">
        <f t="shared" si="129"/>
        <v>2537001</v>
      </c>
      <c r="N389" s="70" t="s">
        <v>3195</v>
      </c>
      <c r="O389" s="70">
        <f t="shared" si="130"/>
        <v>10709029</v>
      </c>
      <c r="P389" s="70" t="s">
        <v>2622</v>
      </c>
      <c r="Q389" s="70" t="str">
        <f t="shared" si="131"/>
        <v>25540523</v>
      </c>
      <c r="R389" s="70" t="s">
        <v>2690</v>
      </c>
      <c r="S389" s="70" t="s">
        <v>28</v>
      </c>
      <c r="T389" s="70" t="s">
        <v>4329</v>
      </c>
      <c r="U389" s="70" t="str">
        <f t="shared" si="132"/>
        <v>392</v>
      </c>
      <c r="V389" s="70" t="s">
        <v>37</v>
      </c>
      <c r="W389" s="70" t="str">
        <f t="shared" si="133"/>
        <v>Asia</v>
      </c>
      <c r="X389" s="87" t="s">
        <v>28</v>
      </c>
      <c r="Y389" s="70" t="s">
        <v>28</v>
      </c>
      <c r="Z389" s="70" t="s">
        <v>28</v>
      </c>
      <c r="AA389" s="70" t="s">
        <v>24</v>
      </c>
      <c r="AB389" s="86" t="s">
        <v>5941</v>
      </c>
      <c r="AC389" s="70" t="s">
        <v>28</v>
      </c>
      <c r="AD389" s="88">
        <v>41695</v>
      </c>
      <c r="AE389" s="89" t="s">
        <v>3840</v>
      </c>
      <c r="AF389" s="88">
        <v>41802</v>
      </c>
      <c r="AG389" s="89" t="s">
        <v>4789</v>
      </c>
      <c r="AH389" s="70" t="s">
        <v>28</v>
      </c>
      <c r="AI389" s="70" t="s">
        <v>5202</v>
      </c>
      <c r="AJ389" s="89" t="s">
        <v>4775</v>
      </c>
      <c r="AK389" s="89" t="s">
        <v>28</v>
      </c>
      <c r="AL389" s="89" t="s">
        <v>28</v>
      </c>
      <c r="AM389" s="89" t="s">
        <v>28</v>
      </c>
      <c r="AN389" s="89" t="s">
        <v>28</v>
      </c>
      <c r="AO389" s="70" t="s">
        <v>28</v>
      </c>
    </row>
    <row r="390" spans="1:41" s="90" customFormat="1" ht="42" x14ac:dyDescent="0.25">
      <c r="A390" s="64">
        <v>389</v>
      </c>
      <c r="B390" s="91" t="s">
        <v>4129</v>
      </c>
      <c r="C390" s="92" t="s">
        <v>17</v>
      </c>
      <c r="D390" s="86" t="s">
        <v>4784</v>
      </c>
      <c r="E390" s="86" t="s">
        <v>4785</v>
      </c>
      <c r="F390" s="86" t="s">
        <v>4786</v>
      </c>
      <c r="G390" s="93" t="s">
        <v>3721</v>
      </c>
      <c r="H390" s="93" t="s">
        <v>4132</v>
      </c>
      <c r="I390" s="70">
        <f t="shared" si="127"/>
        <v>10700000</v>
      </c>
      <c r="J390" s="70" t="s">
        <v>71</v>
      </c>
      <c r="K390" s="70">
        <f t="shared" si="128"/>
        <v>10712000</v>
      </c>
      <c r="L390" s="70" t="s">
        <v>126</v>
      </c>
      <c r="M390" s="70" t="str">
        <f t="shared" si="129"/>
        <v>2544002</v>
      </c>
      <c r="N390" s="70" t="s">
        <v>3508</v>
      </c>
      <c r="O390" s="70" t="str">
        <f t="shared" si="130"/>
        <v>N/A</v>
      </c>
      <c r="P390" s="70" t="s">
        <v>28</v>
      </c>
      <c r="Q390" s="70" t="str">
        <f t="shared" si="131"/>
        <v>N/A</v>
      </c>
      <c r="R390" s="70" t="s">
        <v>28</v>
      </c>
      <c r="S390" s="70" t="s">
        <v>28</v>
      </c>
      <c r="T390" s="94" t="s">
        <v>4787</v>
      </c>
      <c r="U390" s="70" t="str">
        <f t="shared" si="132"/>
        <v>250</v>
      </c>
      <c r="V390" s="95" t="s">
        <v>19</v>
      </c>
      <c r="W390" s="70" t="str">
        <f t="shared" si="133"/>
        <v>Europe</v>
      </c>
      <c r="X390" s="87" t="s">
        <v>28</v>
      </c>
      <c r="Y390" s="70" t="s">
        <v>28</v>
      </c>
      <c r="Z390" s="70" t="s">
        <v>28</v>
      </c>
      <c r="AA390" s="96" t="s">
        <v>18</v>
      </c>
      <c r="AB390" s="86" t="s">
        <v>4788</v>
      </c>
      <c r="AC390" s="70" t="s">
        <v>28</v>
      </c>
      <c r="AD390" s="88">
        <v>41814</v>
      </c>
      <c r="AE390" s="89" t="s">
        <v>4789</v>
      </c>
      <c r="AF390" s="88">
        <v>41851</v>
      </c>
      <c r="AG390" s="89" t="s">
        <v>4789</v>
      </c>
      <c r="AH390" s="70" t="s">
        <v>28</v>
      </c>
      <c r="AI390" s="97" t="s">
        <v>28</v>
      </c>
      <c r="AJ390" s="89" t="s">
        <v>3847</v>
      </c>
      <c r="AK390" s="89" t="s">
        <v>28</v>
      </c>
      <c r="AL390" s="89" t="s">
        <v>28</v>
      </c>
      <c r="AM390" s="89" t="s">
        <v>28</v>
      </c>
      <c r="AN390" s="89" t="s">
        <v>28</v>
      </c>
      <c r="AO390" s="70" t="s">
        <v>28</v>
      </c>
    </row>
    <row r="391" spans="1:41" s="90" customFormat="1" ht="42" x14ac:dyDescent="0.25">
      <c r="A391" s="64">
        <v>390</v>
      </c>
      <c r="B391" s="91" t="s">
        <v>4129</v>
      </c>
      <c r="C391" s="92" t="s">
        <v>3</v>
      </c>
      <c r="D391" s="86" t="s">
        <v>4790</v>
      </c>
      <c r="E391" s="86" t="s">
        <v>4791</v>
      </c>
      <c r="F391" s="86" t="s">
        <v>4792</v>
      </c>
      <c r="G391" s="93" t="s">
        <v>3721</v>
      </c>
      <c r="H391" s="93" t="s">
        <v>4132</v>
      </c>
      <c r="I391" s="70">
        <f t="shared" si="127"/>
        <v>10700000</v>
      </c>
      <c r="J391" s="70" t="s">
        <v>71</v>
      </c>
      <c r="K391" s="70">
        <f t="shared" si="128"/>
        <v>10712000</v>
      </c>
      <c r="L391" s="70" t="s">
        <v>126</v>
      </c>
      <c r="M391" s="70" t="str">
        <f t="shared" si="129"/>
        <v>2544002</v>
      </c>
      <c r="N391" s="70" t="s">
        <v>3508</v>
      </c>
      <c r="O391" s="70" t="str">
        <f t="shared" si="130"/>
        <v>N/A</v>
      </c>
      <c r="P391" s="70" t="s">
        <v>28</v>
      </c>
      <c r="Q391" s="70" t="str">
        <f t="shared" si="131"/>
        <v>N/A</v>
      </c>
      <c r="R391" s="70" t="s">
        <v>28</v>
      </c>
      <c r="S391" s="70" t="s">
        <v>28</v>
      </c>
      <c r="T391" s="94" t="s">
        <v>4787</v>
      </c>
      <c r="U391" s="70" t="str">
        <f t="shared" si="132"/>
        <v>250</v>
      </c>
      <c r="V391" s="95" t="s">
        <v>19</v>
      </c>
      <c r="W391" s="70" t="str">
        <f t="shared" si="133"/>
        <v>Europe</v>
      </c>
      <c r="X391" s="87" t="s">
        <v>28</v>
      </c>
      <c r="Y391" s="70" t="s">
        <v>28</v>
      </c>
      <c r="Z391" s="70" t="s">
        <v>28</v>
      </c>
      <c r="AA391" s="96" t="s">
        <v>18</v>
      </c>
      <c r="AB391" s="86" t="s">
        <v>4793</v>
      </c>
      <c r="AC391" s="70" t="s">
        <v>28</v>
      </c>
      <c r="AD391" s="88">
        <v>41810</v>
      </c>
      <c r="AE391" s="89" t="s">
        <v>4789</v>
      </c>
      <c r="AF391" s="88">
        <v>41851</v>
      </c>
      <c r="AG391" s="89" t="s">
        <v>4789</v>
      </c>
      <c r="AH391" s="70" t="s">
        <v>28</v>
      </c>
      <c r="AI391" s="97" t="s">
        <v>28</v>
      </c>
      <c r="AJ391" s="89" t="s">
        <v>3847</v>
      </c>
      <c r="AK391" s="89" t="s">
        <v>28</v>
      </c>
      <c r="AL391" s="89" t="s">
        <v>28</v>
      </c>
      <c r="AM391" s="89" t="s">
        <v>28</v>
      </c>
      <c r="AN391" s="89" t="s">
        <v>28</v>
      </c>
      <c r="AO391" s="70" t="s">
        <v>28</v>
      </c>
    </row>
    <row r="392" spans="1:41" s="90" customFormat="1" ht="42" x14ac:dyDescent="0.25">
      <c r="A392" s="64">
        <v>391</v>
      </c>
      <c r="B392" s="91" t="s">
        <v>4129</v>
      </c>
      <c r="C392" s="92" t="s">
        <v>3</v>
      </c>
      <c r="D392" s="86" t="s">
        <v>4794</v>
      </c>
      <c r="E392" s="86" t="s">
        <v>28</v>
      </c>
      <c r="F392" s="86" t="s">
        <v>4795</v>
      </c>
      <c r="G392" s="93" t="s">
        <v>3721</v>
      </c>
      <c r="H392" s="93" t="s">
        <v>4132</v>
      </c>
      <c r="I392" s="70">
        <f t="shared" si="127"/>
        <v>10700000</v>
      </c>
      <c r="J392" s="70" t="s">
        <v>71</v>
      </c>
      <c r="K392" s="70">
        <f t="shared" si="128"/>
        <v>10712000</v>
      </c>
      <c r="L392" s="70" t="s">
        <v>126</v>
      </c>
      <c r="M392" s="70" t="str">
        <f t="shared" si="129"/>
        <v>2544002</v>
      </c>
      <c r="N392" s="70" t="s">
        <v>3508</v>
      </c>
      <c r="O392" s="70" t="str">
        <f t="shared" si="130"/>
        <v>N/A</v>
      </c>
      <c r="P392" s="70" t="s">
        <v>28</v>
      </c>
      <c r="Q392" s="70" t="str">
        <f t="shared" si="131"/>
        <v>N/A</v>
      </c>
      <c r="R392" s="70" t="s">
        <v>28</v>
      </c>
      <c r="S392" s="70" t="s">
        <v>28</v>
      </c>
      <c r="T392" s="94" t="s">
        <v>4787</v>
      </c>
      <c r="U392" s="70" t="str">
        <f t="shared" si="132"/>
        <v>250</v>
      </c>
      <c r="V392" s="95" t="s">
        <v>19</v>
      </c>
      <c r="W392" s="70" t="str">
        <f t="shared" si="133"/>
        <v>Europe</v>
      </c>
      <c r="X392" s="87" t="s">
        <v>28</v>
      </c>
      <c r="Y392" s="70" t="s">
        <v>28</v>
      </c>
      <c r="Z392" s="70" t="s">
        <v>28</v>
      </c>
      <c r="AA392" s="96" t="s">
        <v>2414</v>
      </c>
      <c r="AB392" s="86" t="s">
        <v>4796</v>
      </c>
      <c r="AC392" s="70" t="s">
        <v>28</v>
      </c>
      <c r="AD392" s="88">
        <v>41810</v>
      </c>
      <c r="AE392" s="89" t="s">
        <v>4789</v>
      </c>
      <c r="AF392" s="88">
        <v>41851</v>
      </c>
      <c r="AG392" s="89" t="s">
        <v>4789</v>
      </c>
      <c r="AH392" s="70" t="s">
        <v>28</v>
      </c>
      <c r="AI392" s="97" t="s">
        <v>28</v>
      </c>
      <c r="AJ392" s="89" t="s">
        <v>3847</v>
      </c>
      <c r="AK392" s="89" t="s">
        <v>28</v>
      </c>
      <c r="AL392" s="89" t="s">
        <v>28</v>
      </c>
      <c r="AM392" s="89" t="s">
        <v>28</v>
      </c>
      <c r="AN392" s="89" t="s">
        <v>28</v>
      </c>
      <c r="AO392" s="70" t="s">
        <v>28</v>
      </c>
    </row>
    <row r="393" spans="1:41" s="90" customFormat="1" ht="42" x14ac:dyDescent="0.25">
      <c r="A393" s="64">
        <v>392</v>
      </c>
      <c r="B393" s="91" t="s">
        <v>4129</v>
      </c>
      <c r="C393" s="92" t="s">
        <v>17</v>
      </c>
      <c r="D393" s="86" t="s">
        <v>4630</v>
      </c>
      <c r="E393" s="86" t="s">
        <v>4797</v>
      </c>
      <c r="F393" s="86" t="s">
        <v>4798</v>
      </c>
      <c r="G393" s="93" t="s">
        <v>3721</v>
      </c>
      <c r="H393" s="93" t="s">
        <v>4132</v>
      </c>
      <c r="I393" s="70">
        <f t="shared" si="127"/>
        <v>10700000</v>
      </c>
      <c r="J393" s="70" t="s">
        <v>71</v>
      </c>
      <c r="K393" s="70">
        <f t="shared" si="128"/>
        <v>10712000</v>
      </c>
      <c r="L393" s="70" t="s">
        <v>126</v>
      </c>
      <c r="M393" s="70" t="str">
        <f t="shared" si="129"/>
        <v>2544002</v>
      </c>
      <c r="N393" s="70" t="s">
        <v>3508</v>
      </c>
      <c r="O393" s="70" t="str">
        <f t="shared" si="130"/>
        <v>N/A</v>
      </c>
      <c r="P393" s="70" t="s">
        <v>28</v>
      </c>
      <c r="Q393" s="70" t="str">
        <f t="shared" si="131"/>
        <v>N/A</v>
      </c>
      <c r="R393" s="70" t="s">
        <v>28</v>
      </c>
      <c r="S393" s="70" t="s">
        <v>28</v>
      </c>
      <c r="T393" s="94" t="s">
        <v>4787</v>
      </c>
      <c r="U393" s="70" t="str">
        <f t="shared" si="132"/>
        <v>250</v>
      </c>
      <c r="V393" s="95" t="s">
        <v>19</v>
      </c>
      <c r="W393" s="70" t="str">
        <f t="shared" si="133"/>
        <v>Europe</v>
      </c>
      <c r="X393" s="87" t="s">
        <v>28</v>
      </c>
      <c r="Y393" s="70" t="s">
        <v>28</v>
      </c>
      <c r="Z393" s="70" t="s">
        <v>28</v>
      </c>
      <c r="AA393" s="96" t="s">
        <v>18</v>
      </c>
      <c r="AB393" s="86" t="s">
        <v>4799</v>
      </c>
      <c r="AC393" s="70" t="s">
        <v>28</v>
      </c>
      <c r="AD393" s="88">
        <v>41810</v>
      </c>
      <c r="AE393" s="89" t="s">
        <v>4789</v>
      </c>
      <c r="AF393" s="88">
        <v>41851</v>
      </c>
      <c r="AG393" s="89" t="s">
        <v>4789</v>
      </c>
      <c r="AH393" s="70" t="s">
        <v>28</v>
      </c>
      <c r="AI393" s="97" t="s">
        <v>28</v>
      </c>
      <c r="AJ393" s="89" t="s">
        <v>3847</v>
      </c>
      <c r="AK393" s="89" t="s">
        <v>28</v>
      </c>
      <c r="AL393" s="89" t="s">
        <v>28</v>
      </c>
      <c r="AM393" s="89" t="s">
        <v>28</v>
      </c>
      <c r="AN393" s="89" t="s">
        <v>28</v>
      </c>
      <c r="AO393" s="70" t="s">
        <v>28</v>
      </c>
    </row>
    <row r="394" spans="1:41" s="90" customFormat="1" ht="42" x14ac:dyDescent="0.25">
      <c r="A394" s="64">
        <v>393</v>
      </c>
      <c r="B394" s="91" t="s">
        <v>4129</v>
      </c>
      <c r="C394" s="92" t="s">
        <v>17</v>
      </c>
      <c r="D394" s="86" t="s">
        <v>5942</v>
      </c>
      <c r="E394" s="86" t="s">
        <v>5943</v>
      </c>
      <c r="F394" s="86" t="s">
        <v>5944</v>
      </c>
      <c r="G394" s="93" t="s">
        <v>3721</v>
      </c>
      <c r="H394" s="93" t="s">
        <v>4132</v>
      </c>
      <c r="I394" s="70">
        <f t="shared" si="127"/>
        <v>10700000</v>
      </c>
      <c r="J394" s="70" t="s">
        <v>71</v>
      </c>
      <c r="K394" s="70">
        <f t="shared" si="128"/>
        <v>10705000</v>
      </c>
      <c r="L394" s="70" t="s">
        <v>112</v>
      </c>
      <c r="M394" s="70" t="str">
        <f t="shared" si="129"/>
        <v>2514004</v>
      </c>
      <c r="N394" s="70" t="s">
        <v>3197</v>
      </c>
      <c r="O394" s="70" t="str">
        <f t="shared" si="130"/>
        <v>N/A</v>
      </c>
      <c r="P394" s="70" t="s">
        <v>28</v>
      </c>
      <c r="Q394" s="70" t="str">
        <f t="shared" si="131"/>
        <v>N/A</v>
      </c>
      <c r="R394" s="70" t="s">
        <v>28</v>
      </c>
      <c r="S394" s="70" t="s">
        <v>28</v>
      </c>
      <c r="T394" s="94" t="s">
        <v>28</v>
      </c>
      <c r="U394" s="70" t="str">
        <f t="shared" si="132"/>
        <v>360</v>
      </c>
      <c r="V394" s="95" t="s">
        <v>1759</v>
      </c>
      <c r="W394" s="70" t="str">
        <f t="shared" si="133"/>
        <v>Asia</v>
      </c>
      <c r="X394" s="87" t="s">
        <v>28</v>
      </c>
      <c r="Y394" s="70" t="s">
        <v>28</v>
      </c>
      <c r="Z394" s="70" t="s">
        <v>28</v>
      </c>
      <c r="AA394" s="96" t="s">
        <v>13</v>
      </c>
      <c r="AB394" s="86" t="s">
        <v>5945</v>
      </c>
      <c r="AC394" s="70" t="s">
        <v>28</v>
      </c>
      <c r="AD394" s="88" t="s">
        <v>28</v>
      </c>
      <c r="AE394" s="89" t="s">
        <v>28</v>
      </c>
      <c r="AF394" s="88" t="s">
        <v>28</v>
      </c>
      <c r="AG394" s="89" t="s">
        <v>28</v>
      </c>
      <c r="AH394" s="70" t="s">
        <v>28</v>
      </c>
      <c r="AI394" s="97" t="s">
        <v>28</v>
      </c>
      <c r="AJ394" s="89" t="s">
        <v>28</v>
      </c>
      <c r="AK394" s="89" t="s">
        <v>28</v>
      </c>
      <c r="AL394" s="89" t="s">
        <v>28</v>
      </c>
      <c r="AM394" s="89" t="s">
        <v>28</v>
      </c>
      <c r="AN394" s="89" t="s">
        <v>28</v>
      </c>
      <c r="AO394" s="70" t="s">
        <v>28</v>
      </c>
    </row>
    <row r="395" spans="1:41" s="90" customFormat="1" ht="42" x14ac:dyDescent="0.25">
      <c r="A395" s="64">
        <v>394</v>
      </c>
      <c r="B395" s="91" t="s">
        <v>4129</v>
      </c>
      <c r="C395" s="92" t="s">
        <v>17</v>
      </c>
      <c r="D395" s="86" t="s">
        <v>5946</v>
      </c>
      <c r="E395" s="86" t="s">
        <v>5947</v>
      </c>
      <c r="F395" s="86" t="s">
        <v>5948</v>
      </c>
      <c r="G395" s="93" t="s">
        <v>3721</v>
      </c>
      <c r="H395" s="93" t="s">
        <v>4132</v>
      </c>
      <c r="I395" s="70">
        <f t="shared" si="127"/>
        <v>10700000</v>
      </c>
      <c r="J395" s="70" t="s">
        <v>71</v>
      </c>
      <c r="K395" s="70">
        <f t="shared" si="128"/>
        <v>10705000</v>
      </c>
      <c r="L395" s="70" t="s">
        <v>112</v>
      </c>
      <c r="M395" s="70" t="str">
        <f t="shared" si="129"/>
        <v>2514004</v>
      </c>
      <c r="N395" s="70" t="s">
        <v>3197</v>
      </c>
      <c r="O395" s="70" t="str">
        <f t="shared" si="130"/>
        <v>N/A</v>
      </c>
      <c r="P395" s="70" t="s">
        <v>28</v>
      </c>
      <c r="Q395" s="70" t="str">
        <f t="shared" si="131"/>
        <v>N/A</v>
      </c>
      <c r="R395" s="70" t="s">
        <v>28</v>
      </c>
      <c r="S395" s="70" t="s">
        <v>28</v>
      </c>
      <c r="T395" s="94" t="s">
        <v>28</v>
      </c>
      <c r="U395" s="70" t="str">
        <f t="shared" si="132"/>
        <v>360</v>
      </c>
      <c r="V395" s="95" t="s">
        <v>1759</v>
      </c>
      <c r="W395" s="70" t="str">
        <f t="shared" si="133"/>
        <v>Asia</v>
      </c>
      <c r="X395" s="87" t="s">
        <v>28</v>
      </c>
      <c r="Y395" s="70" t="s">
        <v>28</v>
      </c>
      <c r="Z395" s="70" t="s">
        <v>28</v>
      </c>
      <c r="AA395" s="96" t="s">
        <v>13</v>
      </c>
      <c r="AB395" s="86" t="s">
        <v>5949</v>
      </c>
      <c r="AC395" s="70" t="s">
        <v>28</v>
      </c>
      <c r="AD395" s="88" t="s">
        <v>28</v>
      </c>
      <c r="AE395" s="89" t="s">
        <v>28</v>
      </c>
      <c r="AF395" s="88" t="s">
        <v>28</v>
      </c>
      <c r="AG395" s="89" t="s">
        <v>28</v>
      </c>
      <c r="AH395" s="70" t="s">
        <v>28</v>
      </c>
      <c r="AI395" s="97" t="s">
        <v>28</v>
      </c>
      <c r="AJ395" s="89" t="s">
        <v>28</v>
      </c>
      <c r="AK395" s="89" t="s">
        <v>28</v>
      </c>
      <c r="AL395" s="89" t="s">
        <v>28</v>
      </c>
      <c r="AM395" s="89" t="s">
        <v>28</v>
      </c>
      <c r="AN395" s="89" t="s">
        <v>28</v>
      </c>
      <c r="AO395" s="70" t="s">
        <v>28</v>
      </c>
    </row>
    <row r="396" spans="1:41" s="90" customFormat="1" ht="42" x14ac:dyDescent="0.25">
      <c r="A396" s="64">
        <v>395</v>
      </c>
      <c r="B396" s="91" t="s">
        <v>4129</v>
      </c>
      <c r="C396" s="92" t="s">
        <v>17</v>
      </c>
      <c r="D396" s="86" t="s">
        <v>5950</v>
      </c>
      <c r="E396" s="86" t="s">
        <v>5951</v>
      </c>
      <c r="F396" s="86" t="s">
        <v>5952</v>
      </c>
      <c r="G396" s="93" t="s">
        <v>3721</v>
      </c>
      <c r="H396" s="93" t="s">
        <v>4132</v>
      </c>
      <c r="I396" s="70">
        <f t="shared" si="127"/>
        <v>11100000</v>
      </c>
      <c r="J396" s="70" t="s">
        <v>79</v>
      </c>
      <c r="K396" s="70">
        <f t="shared" si="128"/>
        <v>11104000</v>
      </c>
      <c r="L396" s="70" t="s">
        <v>170</v>
      </c>
      <c r="M396" s="70" t="str">
        <f t="shared" si="129"/>
        <v>2534002</v>
      </c>
      <c r="N396" s="70" t="s">
        <v>3236</v>
      </c>
      <c r="O396" s="70" t="str">
        <f t="shared" si="130"/>
        <v>N/A</v>
      </c>
      <c r="P396" s="70" t="s">
        <v>28</v>
      </c>
      <c r="Q396" s="70" t="str">
        <f t="shared" si="131"/>
        <v>N/A</v>
      </c>
      <c r="R396" s="70" t="s">
        <v>28</v>
      </c>
      <c r="S396" s="70" t="s">
        <v>28</v>
      </c>
      <c r="T396" s="94" t="s">
        <v>28</v>
      </c>
      <c r="U396" s="70" t="str">
        <f t="shared" si="132"/>
        <v>356</v>
      </c>
      <c r="V396" s="95" t="s">
        <v>1757</v>
      </c>
      <c r="W396" s="70" t="str">
        <f t="shared" si="133"/>
        <v>Asia</v>
      </c>
      <c r="X396" s="87" t="s">
        <v>28</v>
      </c>
      <c r="Y396" s="70" t="s">
        <v>28</v>
      </c>
      <c r="Z396" s="70" t="s">
        <v>28</v>
      </c>
      <c r="AA396" s="96" t="s">
        <v>2377</v>
      </c>
      <c r="AB396" s="86" t="s">
        <v>5953</v>
      </c>
      <c r="AC396" s="70" t="s">
        <v>28</v>
      </c>
      <c r="AD396" s="88">
        <v>41767</v>
      </c>
      <c r="AE396" s="89" t="s">
        <v>3840</v>
      </c>
      <c r="AF396" s="88" t="s">
        <v>28</v>
      </c>
      <c r="AG396" s="89" t="s">
        <v>28</v>
      </c>
      <c r="AH396" s="70" t="s">
        <v>28</v>
      </c>
      <c r="AI396" s="97" t="s">
        <v>28</v>
      </c>
      <c r="AJ396" s="89" t="s">
        <v>28</v>
      </c>
      <c r="AK396" s="89" t="s">
        <v>28</v>
      </c>
      <c r="AL396" s="89" t="s">
        <v>28</v>
      </c>
      <c r="AM396" s="89" t="s">
        <v>28</v>
      </c>
      <c r="AN396" s="89" t="s">
        <v>28</v>
      </c>
      <c r="AO396" s="70" t="s">
        <v>28</v>
      </c>
    </row>
    <row r="397" spans="1:41" s="83" customFormat="1" ht="21" x14ac:dyDescent="0.4">
      <c r="A397" s="81"/>
      <c r="B397" s="79"/>
      <c r="C397" s="70"/>
      <c r="D397" s="80"/>
      <c r="E397" s="80"/>
      <c r="F397" s="8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81"/>
      <c r="T397" s="70"/>
      <c r="U397" s="70"/>
      <c r="V397" s="70"/>
      <c r="W397" s="70"/>
      <c r="X397" s="78"/>
      <c r="Y397" s="81"/>
      <c r="Z397" s="81"/>
      <c r="AA397" s="70"/>
      <c r="AB397" s="86"/>
      <c r="AC397" s="81"/>
      <c r="AD397" s="78"/>
      <c r="AE397" s="82"/>
      <c r="AF397" s="73"/>
      <c r="AG397" s="72"/>
      <c r="AH397" s="81"/>
      <c r="AI397" s="81"/>
      <c r="AJ397" s="81"/>
      <c r="AK397" s="82"/>
      <c r="AL397" s="82"/>
      <c r="AM397" s="82"/>
      <c r="AN397" s="82"/>
      <c r="AO397" s="81"/>
    </row>
    <row r="398" spans="1:41" s="83" customFormat="1" ht="21" x14ac:dyDescent="0.4">
      <c r="A398" s="81"/>
      <c r="B398" s="79"/>
      <c r="C398" s="70"/>
      <c r="D398" s="80"/>
      <c r="E398" s="80"/>
      <c r="F398" s="8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81"/>
      <c r="T398" s="70"/>
      <c r="U398" s="70"/>
      <c r="V398" s="70"/>
      <c r="W398" s="70"/>
      <c r="X398" s="78"/>
      <c r="Y398" s="81"/>
      <c r="Z398" s="81"/>
      <c r="AA398" s="70"/>
      <c r="AB398" s="86"/>
      <c r="AC398" s="81"/>
      <c r="AD398" s="78"/>
      <c r="AE398" s="82"/>
      <c r="AF398" s="73"/>
      <c r="AG398" s="72"/>
      <c r="AH398" s="81"/>
      <c r="AI398" s="81"/>
      <c r="AJ398" s="81"/>
      <c r="AK398" s="82"/>
      <c r="AL398" s="82"/>
      <c r="AM398" s="82"/>
      <c r="AN398" s="82"/>
      <c r="AO398" s="81"/>
    </row>
    <row r="399" spans="1:41" s="83" customFormat="1" ht="21" x14ac:dyDescent="0.4">
      <c r="A399" s="81"/>
      <c r="B399" s="79"/>
      <c r="C399" s="70"/>
      <c r="D399" s="80"/>
      <c r="E399" s="80"/>
      <c r="F399" s="8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81"/>
      <c r="T399" s="70"/>
      <c r="U399" s="70"/>
      <c r="V399" s="70"/>
      <c r="W399" s="70"/>
      <c r="X399" s="78"/>
      <c r="Y399" s="81"/>
      <c r="Z399" s="81"/>
      <c r="AA399" s="70"/>
      <c r="AB399" s="86"/>
      <c r="AC399" s="81"/>
      <c r="AD399" s="78"/>
      <c r="AE399" s="82"/>
      <c r="AF399" s="73"/>
      <c r="AG399" s="72"/>
      <c r="AH399" s="81"/>
      <c r="AI399" s="81"/>
      <c r="AJ399" s="81"/>
      <c r="AK399" s="82"/>
      <c r="AL399" s="82"/>
      <c r="AM399" s="82"/>
      <c r="AN399" s="82"/>
      <c r="AO399" s="81"/>
    </row>
    <row r="400" spans="1:41" s="83" customFormat="1" ht="21" x14ac:dyDescent="0.4">
      <c r="A400" s="81"/>
      <c r="B400" s="79"/>
      <c r="C400" s="70"/>
      <c r="D400" s="80"/>
      <c r="E400" s="80"/>
      <c r="F400" s="8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81"/>
      <c r="T400" s="70"/>
      <c r="U400" s="70"/>
      <c r="V400" s="70"/>
      <c r="W400" s="70"/>
      <c r="X400" s="78"/>
      <c r="Y400" s="81"/>
      <c r="Z400" s="81"/>
      <c r="AA400" s="70"/>
      <c r="AB400" s="86"/>
      <c r="AC400" s="81"/>
      <c r="AD400" s="78"/>
      <c r="AE400" s="82"/>
      <c r="AF400" s="73"/>
      <c r="AG400" s="72"/>
      <c r="AH400" s="81"/>
      <c r="AI400" s="81"/>
      <c r="AJ400" s="81"/>
      <c r="AK400" s="82"/>
      <c r="AL400" s="82"/>
      <c r="AM400" s="82"/>
      <c r="AN400" s="82"/>
      <c r="AO400" s="81"/>
    </row>
    <row r="401" spans="1:41" s="83" customFormat="1" ht="21" x14ac:dyDescent="0.4">
      <c r="A401" s="81"/>
      <c r="B401" s="79"/>
      <c r="C401" s="70"/>
      <c r="D401" s="80"/>
      <c r="E401" s="80"/>
      <c r="F401" s="8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81"/>
      <c r="T401" s="70"/>
      <c r="U401" s="70"/>
      <c r="V401" s="70"/>
      <c r="W401" s="70"/>
      <c r="X401" s="78"/>
      <c r="Y401" s="81"/>
      <c r="Z401" s="81"/>
      <c r="AA401" s="70"/>
      <c r="AB401" s="86"/>
      <c r="AC401" s="81"/>
      <c r="AD401" s="78"/>
      <c r="AE401" s="82"/>
      <c r="AF401" s="73"/>
      <c r="AG401" s="72"/>
      <c r="AH401" s="81"/>
      <c r="AI401" s="81"/>
      <c r="AJ401" s="81"/>
      <c r="AK401" s="82"/>
      <c r="AL401" s="82"/>
      <c r="AM401" s="82"/>
      <c r="AN401" s="82"/>
      <c r="AO401" s="81"/>
    </row>
    <row r="402" spans="1:41" s="83" customFormat="1" ht="21" x14ac:dyDescent="0.4">
      <c r="A402" s="81"/>
      <c r="B402" s="79"/>
      <c r="C402" s="70"/>
      <c r="D402" s="80"/>
      <c r="E402" s="80"/>
      <c r="F402" s="8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81"/>
      <c r="T402" s="70"/>
      <c r="U402" s="70"/>
      <c r="V402" s="70"/>
      <c r="W402" s="70"/>
      <c r="X402" s="78"/>
      <c r="Y402" s="81"/>
      <c r="Z402" s="81"/>
      <c r="AA402" s="70"/>
      <c r="AB402" s="86"/>
      <c r="AC402" s="81"/>
      <c r="AD402" s="78"/>
      <c r="AE402" s="82"/>
      <c r="AF402" s="73"/>
      <c r="AG402" s="72"/>
      <c r="AH402" s="81"/>
      <c r="AI402" s="81"/>
      <c r="AJ402" s="81"/>
      <c r="AK402" s="82"/>
      <c r="AL402" s="82"/>
      <c r="AM402" s="82"/>
      <c r="AN402" s="82"/>
      <c r="AO402" s="81"/>
    </row>
    <row r="403" spans="1:41" s="83" customFormat="1" ht="21" x14ac:dyDescent="0.4">
      <c r="A403" s="81"/>
      <c r="B403" s="79"/>
      <c r="C403" s="70"/>
      <c r="D403" s="80"/>
      <c r="E403" s="80"/>
      <c r="F403" s="8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81"/>
      <c r="T403" s="70"/>
      <c r="U403" s="70"/>
      <c r="V403" s="70"/>
      <c r="W403" s="70"/>
      <c r="X403" s="78"/>
      <c r="Y403" s="81"/>
      <c r="Z403" s="81"/>
      <c r="AA403" s="70"/>
      <c r="AB403" s="86"/>
      <c r="AC403" s="81"/>
      <c r="AD403" s="78"/>
      <c r="AE403" s="82"/>
      <c r="AF403" s="73"/>
      <c r="AG403" s="72"/>
      <c r="AH403" s="81"/>
      <c r="AI403" s="81"/>
      <c r="AJ403" s="81"/>
      <c r="AK403" s="82"/>
      <c r="AL403" s="82"/>
      <c r="AM403" s="82"/>
      <c r="AN403" s="82"/>
      <c r="AO403" s="81"/>
    </row>
    <row r="404" spans="1:41" s="83" customFormat="1" ht="21" x14ac:dyDescent="0.4">
      <c r="A404" s="81"/>
      <c r="B404" s="79"/>
      <c r="C404" s="70"/>
      <c r="D404" s="80"/>
      <c r="E404" s="80"/>
      <c r="F404" s="8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81"/>
      <c r="T404" s="70"/>
      <c r="U404" s="70"/>
      <c r="V404" s="70"/>
      <c r="W404" s="70"/>
      <c r="X404" s="78"/>
      <c r="Y404" s="81"/>
      <c r="Z404" s="81"/>
      <c r="AA404" s="70"/>
      <c r="AB404" s="86"/>
      <c r="AC404" s="81"/>
      <c r="AD404" s="78"/>
      <c r="AE404" s="82"/>
      <c r="AF404" s="73"/>
      <c r="AG404" s="72"/>
      <c r="AH404" s="81"/>
      <c r="AI404" s="81"/>
      <c r="AJ404" s="81"/>
      <c r="AK404" s="82"/>
      <c r="AL404" s="82"/>
      <c r="AM404" s="82"/>
      <c r="AN404" s="82"/>
      <c r="AO404" s="81"/>
    </row>
    <row r="405" spans="1:41" s="83" customFormat="1" ht="21" x14ac:dyDescent="0.4">
      <c r="A405" s="81"/>
      <c r="B405" s="79"/>
      <c r="C405" s="70"/>
      <c r="D405" s="80"/>
      <c r="E405" s="80"/>
      <c r="F405" s="8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81"/>
      <c r="T405" s="70"/>
      <c r="U405" s="70"/>
      <c r="V405" s="70"/>
      <c r="W405" s="70"/>
      <c r="X405" s="78"/>
      <c r="Y405" s="81"/>
      <c r="Z405" s="81"/>
      <c r="AA405" s="70"/>
      <c r="AB405" s="86"/>
      <c r="AC405" s="81"/>
      <c r="AD405" s="78"/>
      <c r="AE405" s="82"/>
      <c r="AF405" s="73"/>
      <c r="AG405" s="72"/>
      <c r="AH405" s="81"/>
      <c r="AI405" s="81"/>
      <c r="AJ405" s="81"/>
      <c r="AK405" s="82"/>
      <c r="AL405" s="82"/>
      <c r="AM405" s="82"/>
      <c r="AN405" s="82"/>
      <c r="AO405" s="81"/>
    </row>
    <row r="406" spans="1:41" s="83" customFormat="1" ht="21" x14ac:dyDescent="0.4">
      <c r="A406" s="81"/>
      <c r="B406" s="79"/>
      <c r="C406" s="70"/>
      <c r="D406" s="80"/>
      <c r="E406" s="80"/>
      <c r="F406" s="8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81"/>
      <c r="T406" s="70"/>
      <c r="U406" s="70"/>
      <c r="V406" s="70"/>
      <c r="W406" s="70"/>
      <c r="X406" s="78"/>
      <c r="Y406" s="81"/>
      <c r="Z406" s="81"/>
      <c r="AA406" s="70"/>
      <c r="AB406" s="86"/>
      <c r="AC406" s="81"/>
      <c r="AD406" s="78"/>
      <c r="AE406" s="82"/>
      <c r="AF406" s="73"/>
      <c r="AG406" s="72"/>
      <c r="AH406" s="81"/>
      <c r="AI406" s="81"/>
      <c r="AJ406" s="81"/>
      <c r="AK406" s="82"/>
      <c r="AL406" s="82"/>
      <c r="AM406" s="82"/>
      <c r="AN406" s="82"/>
      <c r="AO406" s="81"/>
    </row>
    <row r="407" spans="1:41" s="83" customFormat="1" ht="21" x14ac:dyDescent="0.4">
      <c r="A407" s="81"/>
      <c r="B407" s="79"/>
      <c r="C407" s="70"/>
      <c r="D407" s="80"/>
      <c r="E407" s="80"/>
      <c r="F407" s="8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81"/>
      <c r="T407" s="70"/>
      <c r="U407" s="70"/>
      <c r="V407" s="70"/>
      <c r="W407" s="70"/>
      <c r="X407" s="78"/>
      <c r="Y407" s="81"/>
      <c r="Z407" s="81"/>
      <c r="AA407" s="70"/>
      <c r="AB407" s="86"/>
      <c r="AC407" s="81"/>
      <c r="AD407" s="78"/>
      <c r="AE407" s="82"/>
      <c r="AF407" s="73"/>
      <c r="AG407" s="72"/>
      <c r="AH407" s="81"/>
      <c r="AI407" s="81"/>
      <c r="AJ407" s="81"/>
      <c r="AK407" s="82"/>
      <c r="AL407" s="82"/>
      <c r="AM407" s="82"/>
      <c r="AN407" s="82"/>
      <c r="AO407" s="81"/>
    </row>
    <row r="408" spans="1:41" s="83" customFormat="1" ht="21" x14ac:dyDescent="0.4">
      <c r="A408" s="81"/>
      <c r="B408" s="79"/>
      <c r="C408" s="70"/>
      <c r="D408" s="80"/>
      <c r="E408" s="80"/>
      <c r="F408" s="8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81"/>
      <c r="T408" s="70"/>
      <c r="U408" s="70"/>
      <c r="V408" s="70"/>
      <c r="W408" s="70"/>
      <c r="X408" s="78"/>
      <c r="Y408" s="81"/>
      <c r="Z408" s="81"/>
      <c r="AA408" s="70"/>
      <c r="AB408" s="86"/>
      <c r="AC408" s="81"/>
      <c r="AD408" s="78"/>
      <c r="AE408" s="82"/>
      <c r="AF408" s="73"/>
      <c r="AG408" s="72"/>
      <c r="AH408" s="81"/>
      <c r="AI408" s="81"/>
      <c r="AJ408" s="81"/>
      <c r="AK408" s="82"/>
      <c r="AL408" s="82"/>
      <c r="AM408" s="82"/>
      <c r="AN408" s="82"/>
      <c r="AO408" s="81"/>
    </row>
    <row r="409" spans="1:41" s="83" customFormat="1" ht="21" x14ac:dyDescent="0.4">
      <c r="A409" s="81"/>
      <c r="B409" s="79"/>
      <c r="C409" s="70"/>
      <c r="D409" s="80"/>
      <c r="E409" s="80"/>
      <c r="F409" s="8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81"/>
      <c r="T409" s="70"/>
      <c r="U409" s="70"/>
      <c r="V409" s="70"/>
      <c r="W409" s="70"/>
      <c r="X409" s="78"/>
      <c r="Y409" s="81"/>
      <c r="Z409" s="81"/>
      <c r="AA409" s="70"/>
      <c r="AB409" s="86"/>
      <c r="AC409" s="81"/>
      <c r="AD409" s="78"/>
      <c r="AE409" s="82"/>
      <c r="AF409" s="73"/>
      <c r="AG409" s="72"/>
      <c r="AH409" s="81"/>
      <c r="AI409" s="81"/>
      <c r="AJ409" s="81"/>
      <c r="AK409" s="82"/>
      <c r="AL409" s="82"/>
      <c r="AM409" s="82"/>
      <c r="AN409" s="82"/>
      <c r="AO409" s="81"/>
    </row>
    <row r="410" spans="1:41" s="83" customFormat="1" ht="21" x14ac:dyDescent="0.4">
      <c r="A410" s="81"/>
      <c r="B410" s="79"/>
      <c r="C410" s="70"/>
      <c r="D410" s="80"/>
      <c r="E410" s="80"/>
      <c r="F410" s="8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81"/>
      <c r="T410" s="70"/>
      <c r="U410" s="70"/>
      <c r="V410" s="70"/>
      <c r="W410" s="70"/>
      <c r="X410" s="78"/>
      <c r="Y410" s="81"/>
      <c r="Z410" s="81"/>
      <c r="AA410" s="70"/>
      <c r="AB410" s="86"/>
      <c r="AC410" s="81"/>
      <c r="AD410" s="78"/>
      <c r="AE410" s="82"/>
      <c r="AF410" s="73"/>
      <c r="AG410" s="72"/>
      <c r="AH410" s="81"/>
      <c r="AI410" s="81"/>
      <c r="AJ410" s="81"/>
      <c r="AK410" s="82"/>
      <c r="AL410" s="82"/>
      <c r="AM410" s="82"/>
      <c r="AN410" s="82"/>
      <c r="AO410" s="81"/>
    </row>
    <row r="411" spans="1:41" s="83" customFormat="1" ht="21" x14ac:dyDescent="0.4">
      <c r="A411" s="81"/>
      <c r="B411" s="79"/>
      <c r="C411" s="70"/>
      <c r="D411" s="80"/>
      <c r="E411" s="80"/>
      <c r="F411" s="8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81"/>
      <c r="T411" s="70"/>
      <c r="U411" s="70"/>
      <c r="V411" s="70"/>
      <c r="W411" s="70"/>
      <c r="X411" s="78"/>
      <c r="Y411" s="81"/>
      <c r="Z411" s="81"/>
      <c r="AA411" s="70"/>
      <c r="AB411" s="86"/>
      <c r="AC411" s="81"/>
      <c r="AD411" s="78"/>
      <c r="AE411" s="82"/>
      <c r="AF411" s="73"/>
      <c r="AG411" s="72"/>
      <c r="AH411" s="81"/>
      <c r="AI411" s="81"/>
      <c r="AJ411" s="81"/>
      <c r="AK411" s="82"/>
      <c r="AL411" s="82"/>
      <c r="AM411" s="82"/>
      <c r="AN411" s="82"/>
      <c r="AO411" s="81"/>
    </row>
    <row r="412" spans="1:41" s="83" customFormat="1" ht="21" x14ac:dyDescent="0.4">
      <c r="A412" s="81"/>
      <c r="B412" s="79"/>
      <c r="C412" s="70"/>
      <c r="D412" s="80"/>
      <c r="E412" s="80"/>
      <c r="F412" s="8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81"/>
      <c r="T412" s="70"/>
      <c r="U412" s="70"/>
      <c r="V412" s="70"/>
      <c r="W412" s="70"/>
      <c r="X412" s="78"/>
      <c r="Y412" s="81"/>
      <c r="Z412" s="81"/>
      <c r="AA412" s="70"/>
      <c r="AB412" s="86"/>
      <c r="AC412" s="81"/>
      <c r="AD412" s="78"/>
      <c r="AE412" s="82"/>
      <c r="AF412" s="73"/>
      <c r="AG412" s="72"/>
      <c r="AH412" s="81"/>
      <c r="AI412" s="81"/>
      <c r="AJ412" s="81"/>
      <c r="AK412" s="82"/>
      <c r="AL412" s="82"/>
      <c r="AM412" s="82"/>
      <c r="AN412" s="82"/>
      <c r="AO412" s="81"/>
    </row>
    <row r="413" spans="1:41" s="83" customFormat="1" ht="21" x14ac:dyDescent="0.4">
      <c r="A413" s="81"/>
      <c r="B413" s="79"/>
      <c r="C413" s="70"/>
      <c r="D413" s="80"/>
      <c r="E413" s="80"/>
      <c r="F413" s="8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81"/>
      <c r="T413" s="70"/>
      <c r="U413" s="70"/>
      <c r="V413" s="70"/>
      <c r="W413" s="70"/>
      <c r="X413" s="78"/>
      <c r="Y413" s="81"/>
      <c r="Z413" s="81"/>
      <c r="AA413" s="70"/>
      <c r="AB413" s="86"/>
      <c r="AC413" s="81"/>
      <c r="AD413" s="78"/>
      <c r="AE413" s="82"/>
      <c r="AF413" s="73"/>
      <c r="AG413" s="72"/>
      <c r="AH413" s="81"/>
      <c r="AI413" s="81"/>
      <c r="AJ413" s="81"/>
      <c r="AK413" s="82"/>
      <c r="AL413" s="82"/>
      <c r="AM413" s="82"/>
      <c r="AN413" s="82"/>
      <c r="AO413" s="81"/>
    </row>
    <row r="414" spans="1:41" s="83" customFormat="1" ht="21" x14ac:dyDescent="0.4">
      <c r="A414" s="81"/>
      <c r="B414" s="79"/>
      <c r="C414" s="70"/>
      <c r="D414" s="80"/>
      <c r="E414" s="80"/>
      <c r="F414" s="8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81"/>
      <c r="T414" s="70"/>
      <c r="U414" s="70"/>
      <c r="V414" s="70"/>
      <c r="W414" s="70"/>
      <c r="X414" s="78"/>
      <c r="Y414" s="81"/>
      <c r="Z414" s="81"/>
      <c r="AA414" s="70"/>
      <c r="AB414" s="86"/>
      <c r="AC414" s="81"/>
      <c r="AD414" s="78"/>
      <c r="AE414" s="82"/>
      <c r="AF414" s="73"/>
      <c r="AG414" s="72"/>
      <c r="AH414" s="81"/>
      <c r="AI414" s="81"/>
      <c r="AJ414" s="81"/>
      <c r="AK414" s="82"/>
      <c r="AL414" s="82"/>
      <c r="AM414" s="82"/>
      <c r="AN414" s="82"/>
      <c r="AO414" s="81"/>
    </row>
    <row r="415" spans="1:41" s="83" customFormat="1" ht="21" x14ac:dyDescent="0.4">
      <c r="A415" s="81"/>
      <c r="B415" s="79"/>
      <c r="C415" s="70"/>
      <c r="D415" s="80"/>
      <c r="E415" s="80"/>
      <c r="F415" s="8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81"/>
      <c r="T415" s="70"/>
      <c r="U415" s="70"/>
      <c r="V415" s="70"/>
      <c r="W415" s="70"/>
      <c r="X415" s="78"/>
      <c r="Y415" s="81"/>
      <c r="Z415" s="81"/>
      <c r="AA415" s="70"/>
      <c r="AB415" s="86"/>
      <c r="AC415" s="81"/>
      <c r="AD415" s="78"/>
      <c r="AE415" s="82"/>
      <c r="AF415" s="73"/>
      <c r="AG415" s="72"/>
      <c r="AH415" s="81"/>
      <c r="AI415" s="81"/>
      <c r="AJ415" s="81"/>
      <c r="AK415" s="82"/>
      <c r="AL415" s="82"/>
      <c r="AM415" s="82"/>
      <c r="AN415" s="82"/>
      <c r="AO415" s="81"/>
    </row>
    <row r="416" spans="1:41" s="83" customFormat="1" ht="21" x14ac:dyDescent="0.4">
      <c r="A416" s="81"/>
      <c r="B416" s="79"/>
      <c r="C416" s="70"/>
      <c r="D416" s="80"/>
      <c r="E416" s="80"/>
      <c r="F416" s="8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81"/>
      <c r="T416" s="70"/>
      <c r="U416" s="70"/>
      <c r="V416" s="70"/>
      <c r="W416" s="70"/>
      <c r="X416" s="78"/>
      <c r="Y416" s="81"/>
      <c r="Z416" s="81"/>
      <c r="AA416" s="70"/>
      <c r="AB416" s="86"/>
      <c r="AC416" s="81"/>
      <c r="AD416" s="78"/>
      <c r="AE416" s="82"/>
      <c r="AF416" s="73"/>
      <c r="AG416" s="72"/>
      <c r="AH416" s="81"/>
      <c r="AI416" s="81"/>
      <c r="AJ416" s="81"/>
      <c r="AK416" s="82"/>
      <c r="AL416" s="82"/>
      <c r="AM416" s="82"/>
      <c r="AN416" s="82"/>
      <c r="AO416" s="81"/>
    </row>
    <row r="417" spans="1:41" s="83" customFormat="1" ht="21" x14ac:dyDescent="0.4">
      <c r="A417" s="81"/>
      <c r="B417" s="79"/>
      <c r="C417" s="70"/>
      <c r="D417" s="80"/>
      <c r="E417" s="80"/>
      <c r="F417" s="8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81"/>
      <c r="T417" s="70"/>
      <c r="U417" s="70"/>
      <c r="V417" s="70"/>
      <c r="W417" s="70"/>
      <c r="X417" s="78"/>
      <c r="Y417" s="81"/>
      <c r="Z417" s="81"/>
      <c r="AA417" s="70"/>
      <c r="AB417" s="86"/>
      <c r="AC417" s="81"/>
      <c r="AD417" s="78"/>
      <c r="AE417" s="82"/>
      <c r="AF417" s="73"/>
      <c r="AG417" s="72"/>
      <c r="AH417" s="81"/>
      <c r="AI417" s="81"/>
      <c r="AJ417" s="81"/>
      <c r="AK417" s="82"/>
      <c r="AL417" s="82"/>
      <c r="AM417" s="82"/>
      <c r="AN417" s="82"/>
      <c r="AO417" s="81"/>
    </row>
    <row r="418" spans="1:41" s="83" customFormat="1" ht="21" x14ac:dyDescent="0.4">
      <c r="A418" s="81"/>
      <c r="B418" s="79"/>
      <c r="C418" s="70"/>
      <c r="D418" s="80"/>
      <c r="E418" s="80"/>
      <c r="F418" s="8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81"/>
      <c r="T418" s="70"/>
      <c r="U418" s="70"/>
      <c r="V418" s="70"/>
      <c r="W418" s="70"/>
      <c r="X418" s="78"/>
      <c r="Y418" s="81"/>
      <c r="Z418" s="81"/>
      <c r="AA418" s="70"/>
      <c r="AB418" s="86"/>
      <c r="AC418" s="81"/>
      <c r="AD418" s="78"/>
      <c r="AE418" s="82"/>
      <c r="AF418" s="73"/>
      <c r="AG418" s="72"/>
      <c r="AH418" s="81"/>
      <c r="AI418" s="81"/>
      <c r="AJ418" s="81"/>
      <c r="AK418" s="82"/>
      <c r="AL418" s="82"/>
      <c r="AM418" s="82"/>
      <c r="AN418" s="82"/>
      <c r="AO418" s="81"/>
    </row>
    <row r="419" spans="1:41" s="83" customFormat="1" ht="21" x14ac:dyDescent="0.4">
      <c r="A419" s="81"/>
      <c r="B419" s="79"/>
      <c r="C419" s="70"/>
      <c r="D419" s="80"/>
      <c r="E419" s="80"/>
      <c r="F419" s="8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81"/>
      <c r="T419" s="70"/>
      <c r="U419" s="70"/>
      <c r="V419" s="70"/>
      <c r="W419" s="70"/>
      <c r="X419" s="78"/>
      <c r="Y419" s="81"/>
      <c r="Z419" s="81"/>
      <c r="AA419" s="70"/>
      <c r="AB419" s="86"/>
      <c r="AC419" s="81"/>
      <c r="AD419" s="78"/>
      <c r="AE419" s="82"/>
      <c r="AF419" s="73"/>
      <c r="AG419" s="72"/>
      <c r="AH419" s="81"/>
      <c r="AI419" s="81"/>
      <c r="AJ419" s="81"/>
      <c r="AK419" s="82"/>
      <c r="AL419" s="82"/>
      <c r="AM419" s="82"/>
      <c r="AN419" s="82"/>
      <c r="AO419" s="81"/>
    </row>
    <row r="420" spans="1:41" s="83" customFormat="1" ht="21" x14ac:dyDescent="0.4">
      <c r="A420" s="81"/>
      <c r="B420" s="79"/>
      <c r="C420" s="70"/>
      <c r="D420" s="80"/>
      <c r="E420" s="80"/>
      <c r="F420" s="8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81"/>
      <c r="T420" s="70"/>
      <c r="U420" s="70"/>
      <c r="V420" s="70"/>
      <c r="W420" s="70"/>
      <c r="X420" s="78"/>
      <c r="Y420" s="81"/>
      <c r="Z420" s="81"/>
      <c r="AA420" s="70"/>
      <c r="AB420" s="86"/>
      <c r="AC420" s="81"/>
      <c r="AD420" s="78"/>
      <c r="AE420" s="82"/>
      <c r="AF420" s="73"/>
      <c r="AG420" s="72"/>
      <c r="AH420" s="81"/>
      <c r="AI420" s="81"/>
      <c r="AJ420" s="81"/>
      <c r="AK420" s="82"/>
      <c r="AL420" s="82"/>
      <c r="AM420" s="82"/>
      <c r="AN420" s="82"/>
      <c r="AO420" s="81"/>
    </row>
    <row r="421" spans="1:41" s="83" customFormat="1" ht="21" x14ac:dyDescent="0.4">
      <c r="A421" s="81"/>
      <c r="B421" s="79"/>
      <c r="C421" s="70"/>
      <c r="D421" s="80"/>
      <c r="E421" s="80"/>
      <c r="F421" s="8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81"/>
      <c r="T421" s="70"/>
      <c r="U421" s="70"/>
      <c r="V421" s="70"/>
      <c r="W421" s="70"/>
      <c r="X421" s="78"/>
      <c r="Y421" s="81"/>
      <c r="Z421" s="81"/>
      <c r="AA421" s="70"/>
      <c r="AB421" s="86"/>
      <c r="AC421" s="81"/>
      <c r="AD421" s="78"/>
      <c r="AE421" s="82"/>
      <c r="AF421" s="73"/>
      <c r="AG421" s="72"/>
      <c r="AH421" s="81"/>
      <c r="AI421" s="81"/>
      <c r="AJ421" s="81"/>
      <c r="AK421" s="82"/>
      <c r="AL421" s="82"/>
      <c r="AM421" s="82"/>
      <c r="AN421" s="82"/>
      <c r="AO421" s="81"/>
    </row>
    <row r="422" spans="1:41" s="83" customFormat="1" ht="21" x14ac:dyDescent="0.4">
      <c r="A422" s="81"/>
      <c r="B422" s="79"/>
      <c r="C422" s="70"/>
      <c r="D422" s="80"/>
      <c r="E422" s="80"/>
      <c r="F422" s="8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81"/>
      <c r="T422" s="70"/>
      <c r="U422" s="70"/>
      <c r="V422" s="70"/>
      <c r="W422" s="70"/>
      <c r="X422" s="78"/>
      <c r="Y422" s="81"/>
      <c r="Z422" s="81"/>
      <c r="AA422" s="70"/>
      <c r="AB422" s="86"/>
      <c r="AC422" s="81"/>
      <c r="AD422" s="78"/>
      <c r="AE422" s="82"/>
      <c r="AF422" s="73"/>
      <c r="AG422" s="72"/>
      <c r="AH422" s="81"/>
      <c r="AI422" s="81"/>
      <c r="AJ422" s="81"/>
      <c r="AK422" s="82"/>
      <c r="AL422" s="82"/>
      <c r="AM422" s="82"/>
      <c r="AN422" s="82"/>
      <c r="AO422" s="81"/>
    </row>
    <row r="423" spans="1:41" s="83" customFormat="1" ht="21" x14ac:dyDescent="0.4">
      <c r="A423" s="81"/>
      <c r="B423" s="79"/>
      <c r="C423" s="70"/>
      <c r="D423" s="80"/>
      <c r="E423" s="80"/>
      <c r="F423" s="8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81"/>
      <c r="T423" s="70"/>
      <c r="U423" s="70"/>
      <c r="V423" s="70"/>
      <c r="W423" s="70"/>
      <c r="X423" s="78"/>
      <c r="Y423" s="81"/>
      <c r="Z423" s="81"/>
      <c r="AA423" s="70"/>
      <c r="AB423" s="86"/>
      <c r="AC423" s="81"/>
      <c r="AD423" s="78"/>
      <c r="AE423" s="82"/>
      <c r="AF423" s="73"/>
      <c r="AG423" s="72"/>
      <c r="AH423" s="81"/>
      <c r="AI423" s="81"/>
      <c r="AJ423" s="81"/>
      <c r="AK423" s="82"/>
      <c r="AL423" s="82"/>
      <c r="AM423" s="82"/>
      <c r="AN423" s="82"/>
      <c r="AO423" s="81"/>
    </row>
    <row r="424" spans="1:41" s="83" customFormat="1" ht="21" x14ac:dyDescent="0.4">
      <c r="A424" s="81"/>
      <c r="B424" s="79"/>
      <c r="C424" s="70"/>
      <c r="D424" s="80"/>
      <c r="E424" s="80"/>
      <c r="F424" s="8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81"/>
      <c r="T424" s="70"/>
      <c r="U424" s="70"/>
      <c r="V424" s="70"/>
      <c r="W424" s="70"/>
      <c r="X424" s="78"/>
      <c r="Y424" s="81"/>
      <c r="Z424" s="81"/>
      <c r="AA424" s="70"/>
      <c r="AB424" s="86"/>
      <c r="AC424" s="81"/>
      <c r="AD424" s="78"/>
      <c r="AE424" s="82"/>
      <c r="AF424" s="73"/>
      <c r="AG424" s="72"/>
      <c r="AH424" s="81"/>
      <c r="AI424" s="81"/>
      <c r="AJ424" s="81"/>
      <c r="AK424" s="82"/>
      <c r="AL424" s="82"/>
      <c r="AM424" s="82"/>
      <c r="AN424" s="82"/>
      <c r="AO424" s="81"/>
    </row>
    <row r="425" spans="1:41" s="83" customFormat="1" ht="21" x14ac:dyDescent="0.4">
      <c r="A425" s="81"/>
      <c r="B425" s="79"/>
      <c r="C425" s="70"/>
      <c r="D425" s="80"/>
      <c r="E425" s="80"/>
      <c r="F425" s="8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81"/>
      <c r="T425" s="70"/>
      <c r="U425" s="70"/>
      <c r="V425" s="70"/>
      <c r="W425" s="70"/>
      <c r="X425" s="78"/>
      <c r="Y425" s="81"/>
      <c r="Z425" s="81"/>
      <c r="AA425" s="70"/>
      <c r="AB425" s="86"/>
      <c r="AC425" s="81"/>
      <c r="AD425" s="78"/>
      <c r="AE425" s="82"/>
      <c r="AF425" s="73"/>
      <c r="AG425" s="72"/>
      <c r="AH425" s="81"/>
      <c r="AI425" s="81"/>
      <c r="AJ425" s="81"/>
      <c r="AK425" s="82"/>
      <c r="AL425" s="82"/>
      <c r="AM425" s="82"/>
      <c r="AN425" s="82"/>
      <c r="AO425" s="81"/>
    </row>
    <row r="426" spans="1:41" s="83" customFormat="1" ht="21" x14ac:dyDescent="0.4">
      <c r="A426" s="81"/>
      <c r="B426" s="79"/>
      <c r="C426" s="70"/>
      <c r="D426" s="80"/>
      <c r="E426" s="80"/>
      <c r="F426" s="8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81"/>
      <c r="T426" s="70"/>
      <c r="U426" s="70"/>
      <c r="V426" s="70"/>
      <c r="W426" s="70"/>
      <c r="X426" s="78"/>
      <c r="Y426" s="81"/>
      <c r="Z426" s="81"/>
      <c r="AA426" s="70"/>
      <c r="AB426" s="86"/>
      <c r="AC426" s="81"/>
      <c r="AD426" s="78"/>
      <c r="AE426" s="82"/>
      <c r="AF426" s="73"/>
      <c r="AG426" s="72"/>
      <c r="AH426" s="81"/>
      <c r="AI426" s="81"/>
      <c r="AJ426" s="81"/>
      <c r="AK426" s="82"/>
      <c r="AL426" s="82"/>
      <c r="AM426" s="82"/>
      <c r="AN426" s="82"/>
      <c r="AO426" s="81"/>
    </row>
    <row r="427" spans="1:41" s="83" customFormat="1" ht="21" x14ac:dyDescent="0.4">
      <c r="A427" s="81"/>
      <c r="B427" s="79"/>
      <c r="C427" s="70"/>
      <c r="D427" s="80"/>
      <c r="E427" s="80"/>
      <c r="F427" s="8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81"/>
      <c r="T427" s="70"/>
      <c r="U427" s="70"/>
      <c r="V427" s="70"/>
      <c r="W427" s="70"/>
      <c r="X427" s="78"/>
      <c r="Y427" s="81"/>
      <c r="Z427" s="81"/>
      <c r="AA427" s="70"/>
      <c r="AB427" s="86"/>
      <c r="AC427" s="81"/>
      <c r="AD427" s="78"/>
      <c r="AE427" s="82"/>
      <c r="AF427" s="73"/>
      <c r="AG427" s="72"/>
      <c r="AH427" s="81"/>
      <c r="AI427" s="81"/>
      <c r="AJ427" s="81"/>
      <c r="AK427" s="82"/>
      <c r="AL427" s="82"/>
      <c r="AM427" s="82"/>
      <c r="AN427" s="82"/>
      <c r="AO427" s="81"/>
    </row>
    <row r="428" spans="1:41" s="83" customFormat="1" ht="21" x14ac:dyDescent="0.4">
      <c r="A428" s="81"/>
      <c r="B428" s="79"/>
      <c r="C428" s="70"/>
      <c r="D428" s="80"/>
      <c r="E428" s="80"/>
      <c r="F428" s="8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81"/>
      <c r="T428" s="70"/>
      <c r="U428" s="70"/>
      <c r="V428" s="70"/>
      <c r="W428" s="70"/>
      <c r="X428" s="78"/>
      <c r="Y428" s="81"/>
      <c r="Z428" s="81"/>
      <c r="AA428" s="70"/>
      <c r="AB428" s="86"/>
      <c r="AC428" s="81"/>
      <c r="AD428" s="78"/>
      <c r="AE428" s="82"/>
      <c r="AF428" s="73"/>
      <c r="AG428" s="72"/>
      <c r="AH428" s="81"/>
      <c r="AI428" s="81"/>
      <c r="AJ428" s="81"/>
      <c r="AK428" s="82"/>
      <c r="AL428" s="82"/>
      <c r="AM428" s="82"/>
      <c r="AN428" s="82"/>
      <c r="AO428" s="81"/>
    </row>
    <row r="429" spans="1:41" s="83" customFormat="1" ht="21" x14ac:dyDescent="0.4">
      <c r="A429" s="81"/>
      <c r="B429" s="79"/>
      <c r="C429" s="70"/>
      <c r="D429" s="80"/>
      <c r="E429" s="80"/>
      <c r="F429" s="8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81"/>
      <c r="T429" s="70"/>
      <c r="U429" s="70"/>
      <c r="V429" s="70"/>
      <c r="W429" s="70"/>
      <c r="X429" s="78"/>
      <c r="Y429" s="81"/>
      <c r="Z429" s="81"/>
      <c r="AA429" s="70"/>
      <c r="AB429" s="86"/>
      <c r="AC429" s="81"/>
      <c r="AD429" s="78"/>
      <c r="AE429" s="82"/>
      <c r="AF429" s="73"/>
      <c r="AG429" s="72"/>
      <c r="AH429" s="81"/>
      <c r="AI429" s="81"/>
      <c r="AJ429" s="81"/>
      <c r="AK429" s="82"/>
      <c r="AL429" s="82"/>
      <c r="AM429" s="82"/>
      <c r="AN429" s="82"/>
      <c r="AO429" s="81"/>
    </row>
    <row r="430" spans="1:41" s="83" customFormat="1" ht="21" x14ac:dyDescent="0.4">
      <c r="A430" s="81"/>
      <c r="B430" s="79"/>
      <c r="C430" s="70"/>
      <c r="D430" s="80"/>
      <c r="E430" s="80"/>
      <c r="F430" s="8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81"/>
      <c r="T430" s="70"/>
      <c r="U430" s="70"/>
      <c r="V430" s="70"/>
      <c r="W430" s="70"/>
      <c r="X430" s="78"/>
      <c r="Y430" s="81"/>
      <c r="Z430" s="81"/>
      <c r="AA430" s="70"/>
      <c r="AB430" s="86"/>
      <c r="AC430" s="81"/>
      <c r="AD430" s="78"/>
      <c r="AE430" s="82"/>
      <c r="AF430" s="73"/>
      <c r="AG430" s="72"/>
      <c r="AH430" s="81"/>
      <c r="AI430" s="81"/>
      <c r="AJ430" s="81"/>
      <c r="AK430" s="82"/>
      <c r="AL430" s="82"/>
      <c r="AM430" s="82"/>
      <c r="AN430" s="82"/>
      <c r="AO430" s="81"/>
    </row>
    <row r="431" spans="1:41" s="83" customFormat="1" ht="21" x14ac:dyDescent="0.4">
      <c r="A431" s="81"/>
      <c r="B431" s="79"/>
      <c r="C431" s="70"/>
      <c r="D431" s="80"/>
      <c r="E431" s="80"/>
      <c r="F431" s="8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81"/>
      <c r="T431" s="70"/>
      <c r="U431" s="70"/>
      <c r="V431" s="70"/>
      <c r="W431" s="70"/>
      <c r="X431" s="78"/>
      <c r="Y431" s="81"/>
      <c r="Z431" s="81"/>
      <c r="AA431" s="70"/>
      <c r="AB431" s="86"/>
      <c r="AC431" s="81"/>
      <c r="AD431" s="78"/>
      <c r="AE431" s="82"/>
      <c r="AF431" s="73"/>
      <c r="AG431" s="72"/>
      <c r="AH431" s="81"/>
      <c r="AI431" s="81"/>
      <c r="AJ431" s="81"/>
      <c r="AK431" s="82"/>
      <c r="AL431" s="82"/>
      <c r="AM431" s="82"/>
      <c r="AN431" s="82"/>
      <c r="AO431" s="81"/>
    </row>
    <row r="432" spans="1:41" s="83" customFormat="1" ht="21" x14ac:dyDescent="0.4">
      <c r="A432" s="81"/>
      <c r="B432" s="79"/>
      <c r="C432" s="70"/>
      <c r="D432" s="80"/>
      <c r="E432" s="80"/>
      <c r="F432" s="8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81"/>
      <c r="T432" s="70"/>
      <c r="U432" s="70"/>
      <c r="V432" s="70"/>
      <c r="W432" s="70"/>
      <c r="X432" s="78"/>
      <c r="Y432" s="81"/>
      <c r="Z432" s="81"/>
      <c r="AA432" s="70"/>
      <c r="AB432" s="86"/>
      <c r="AC432" s="81"/>
      <c r="AD432" s="78"/>
      <c r="AE432" s="82"/>
      <c r="AF432" s="73"/>
      <c r="AG432" s="72"/>
      <c r="AH432" s="81"/>
      <c r="AI432" s="81"/>
      <c r="AJ432" s="81"/>
      <c r="AK432" s="82"/>
      <c r="AL432" s="82"/>
      <c r="AM432" s="82"/>
      <c r="AN432" s="82"/>
      <c r="AO432" s="81"/>
    </row>
    <row r="433" spans="1:41" s="83" customFormat="1" ht="21" x14ac:dyDescent="0.4">
      <c r="A433" s="81"/>
      <c r="B433" s="79"/>
      <c r="C433" s="70"/>
      <c r="D433" s="80"/>
      <c r="E433" s="80"/>
      <c r="F433" s="8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81"/>
      <c r="T433" s="70"/>
      <c r="U433" s="70"/>
      <c r="V433" s="70"/>
      <c r="W433" s="70"/>
      <c r="X433" s="78"/>
      <c r="Y433" s="81"/>
      <c r="Z433" s="81"/>
      <c r="AA433" s="70"/>
      <c r="AB433" s="86"/>
      <c r="AC433" s="81"/>
      <c r="AD433" s="78"/>
      <c r="AE433" s="82"/>
      <c r="AF433" s="73"/>
      <c r="AG433" s="72"/>
      <c r="AH433" s="81"/>
      <c r="AI433" s="81"/>
      <c r="AJ433" s="81"/>
      <c r="AK433" s="82"/>
      <c r="AL433" s="82"/>
      <c r="AM433" s="82"/>
      <c r="AN433" s="82"/>
      <c r="AO433" s="81"/>
    </row>
    <row r="434" spans="1:41" s="83" customFormat="1" ht="21" x14ac:dyDescent="0.4">
      <c r="A434" s="81"/>
      <c r="B434" s="79"/>
      <c r="C434" s="70"/>
      <c r="D434" s="80"/>
      <c r="E434" s="80"/>
      <c r="F434" s="8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81"/>
      <c r="T434" s="70"/>
      <c r="U434" s="70"/>
      <c r="V434" s="70"/>
      <c r="W434" s="70"/>
      <c r="X434" s="78"/>
      <c r="Y434" s="81"/>
      <c r="Z434" s="81"/>
      <c r="AA434" s="70"/>
      <c r="AB434" s="86"/>
      <c r="AC434" s="81"/>
      <c r="AD434" s="78"/>
      <c r="AE434" s="82"/>
      <c r="AF434" s="73"/>
      <c r="AG434" s="72"/>
      <c r="AH434" s="81"/>
      <c r="AI434" s="81"/>
      <c r="AJ434" s="81"/>
      <c r="AK434" s="82"/>
      <c r="AL434" s="82"/>
      <c r="AM434" s="82"/>
      <c r="AN434" s="82"/>
      <c r="AO434" s="81"/>
    </row>
    <row r="435" spans="1:41" s="83" customFormat="1" ht="21" x14ac:dyDescent="0.4">
      <c r="A435" s="81"/>
      <c r="B435" s="79"/>
      <c r="C435" s="70"/>
      <c r="D435" s="80"/>
      <c r="E435" s="80"/>
      <c r="F435" s="8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81"/>
      <c r="T435" s="70"/>
      <c r="U435" s="70"/>
      <c r="V435" s="70"/>
      <c r="W435" s="70"/>
      <c r="X435" s="78"/>
      <c r="Y435" s="81"/>
      <c r="Z435" s="81"/>
      <c r="AA435" s="70"/>
      <c r="AB435" s="86"/>
      <c r="AC435" s="81"/>
      <c r="AD435" s="78"/>
      <c r="AE435" s="82"/>
      <c r="AF435" s="73"/>
      <c r="AG435" s="72"/>
      <c r="AH435" s="81"/>
      <c r="AI435" s="81"/>
      <c r="AJ435" s="81"/>
      <c r="AK435" s="82"/>
      <c r="AL435" s="82"/>
      <c r="AM435" s="82"/>
      <c r="AN435" s="82"/>
      <c r="AO435" s="81"/>
    </row>
    <row r="436" spans="1:41" s="83" customFormat="1" ht="21" x14ac:dyDescent="0.4">
      <c r="A436" s="81"/>
      <c r="B436" s="79"/>
      <c r="C436" s="70"/>
      <c r="D436" s="80"/>
      <c r="E436" s="80"/>
      <c r="F436" s="8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81"/>
      <c r="T436" s="70"/>
      <c r="U436" s="70"/>
      <c r="V436" s="70"/>
      <c r="W436" s="70"/>
      <c r="X436" s="78"/>
      <c r="Y436" s="81"/>
      <c r="Z436" s="81"/>
      <c r="AA436" s="70"/>
      <c r="AB436" s="86"/>
      <c r="AC436" s="81"/>
      <c r="AD436" s="78"/>
      <c r="AE436" s="82"/>
      <c r="AF436" s="73"/>
      <c r="AG436" s="72"/>
      <c r="AH436" s="81"/>
      <c r="AI436" s="81"/>
      <c r="AJ436" s="81"/>
      <c r="AK436" s="82"/>
      <c r="AL436" s="82"/>
      <c r="AM436" s="82"/>
      <c r="AN436" s="82"/>
      <c r="AO436" s="81"/>
    </row>
    <row r="437" spans="1:41" s="83" customFormat="1" ht="21" x14ac:dyDescent="0.4">
      <c r="A437" s="81"/>
      <c r="B437" s="79"/>
      <c r="C437" s="70"/>
      <c r="D437" s="80"/>
      <c r="E437" s="80"/>
      <c r="F437" s="8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81"/>
      <c r="T437" s="70"/>
      <c r="U437" s="70"/>
      <c r="V437" s="70"/>
      <c r="W437" s="70"/>
      <c r="X437" s="78"/>
      <c r="Y437" s="81"/>
      <c r="Z437" s="81"/>
      <c r="AA437" s="70"/>
      <c r="AB437" s="86"/>
      <c r="AC437" s="81"/>
      <c r="AD437" s="78"/>
      <c r="AE437" s="82"/>
      <c r="AF437" s="73"/>
      <c r="AG437" s="72"/>
      <c r="AH437" s="81"/>
      <c r="AI437" s="81"/>
      <c r="AJ437" s="81"/>
      <c r="AK437" s="82"/>
      <c r="AL437" s="82"/>
      <c r="AM437" s="82"/>
      <c r="AN437" s="82"/>
      <c r="AO437" s="81"/>
    </row>
    <row r="438" spans="1:41" s="83" customFormat="1" ht="21" x14ac:dyDescent="0.4">
      <c r="A438" s="81"/>
      <c r="B438" s="79"/>
      <c r="C438" s="70"/>
      <c r="D438" s="80"/>
      <c r="E438" s="80"/>
      <c r="F438" s="8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81"/>
      <c r="T438" s="70"/>
      <c r="U438" s="70"/>
      <c r="V438" s="70"/>
      <c r="W438" s="70"/>
      <c r="X438" s="78"/>
      <c r="Y438" s="81"/>
      <c r="Z438" s="81"/>
      <c r="AA438" s="70"/>
      <c r="AB438" s="86"/>
      <c r="AC438" s="81"/>
      <c r="AD438" s="78"/>
      <c r="AE438" s="82"/>
      <c r="AF438" s="73"/>
      <c r="AG438" s="72"/>
      <c r="AH438" s="81"/>
      <c r="AI438" s="81"/>
      <c r="AJ438" s="81"/>
      <c r="AK438" s="82"/>
      <c r="AL438" s="82"/>
      <c r="AM438" s="82"/>
      <c r="AN438" s="82"/>
      <c r="AO438" s="81"/>
    </row>
    <row r="439" spans="1:41" s="83" customFormat="1" ht="21" x14ac:dyDescent="0.4">
      <c r="A439" s="81"/>
      <c r="B439" s="79"/>
      <c r="C439" s="70"/>
      <c r="D439" s="80"/>
      <c r="E439" s="80"/>
      <c r="F439" s="8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81"/>
      <c r="T439" s="70"/>
      <c r="U439" s="70"/>
      <c r="V439" s="70"/>
      <c r="W439" s="70"/>
      <c r="X439" s="78"/>
      <c r="Y439" s="81"/>
      <c r="Z439" s="81"/>
      <c r="AA439" s="70"/>
      <c r="AB439" s="86"/>
      <c r="AC439" s="81"/>
      <c r="AD439" s="78"/>
      <c r="AE439" s="82"/>
      <c r="AF439" s="73"/>
      <c r="AG439" s="72"/>
      <c r="AH439" s="81"/>
      <c r="AI439" s="81"/>
      <c r="AJ439" s="81"/>
      <c r="AK439" s="82"/>
      <c r="AL439" s="82"/>
      <c r="AM439" s="82"/>
      <c r="AN439" s="82"/>
      <c r="AO439" s="81"/>
    </row>
    <row r="440" spans="1:41" s="83" customFormat="1" ht="21" x14ac:dyDescent="0.4">
      <c r="A440" s="81"/>
      <c r="B440" s="79"/>
      <c r="C440" s="70"/>
      <c r="D440" s="80"/>
      <c r="E440" s="80"/>
      <c r="F440" s="8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81"/>
      <c r="T440" s="70"/>
      <c r="U440" s="70"/>
      <c r="V440" s="70"/>
      <c r="W440" s="70"/>
      <c r="X440" s="78"/>
      <c r="Y440" s="81"/>
      <c r="Z440" s="81"/>
      <c r="AA440" s="70"/>
      <c r="AB440" s="86"/>
      <c r="AC440" s="81"/>
      <c r="AD440" s="78"/>
      <c r="AE440" s="82"/>
      <c r="AF440" s="73"/>
      <c r="AG440" s="72"/>
      <c r="AH440" s="81"/>
      <c r="AI440" s="81"/>
      <c r="AJ440" s="81"/>
      <c r="AK440" s="82"/>
      <c r="AL440" s="82"/>
      <c r="AM440" s="82"/>
      <c r="AN440" s="82"/>
      <c r="AO440" s="81"/>
    </row>
    <row r="441" spans="1:41" s="83" customFormat="1" ht="21" x14ac:dyDescent="0.4">
      <c r="A441" s="81"/>
      <c r="B441" s="79"/>
      <c r="C441" s="70"/>
      <c r="D441" s="80"/>
      <c r="E441" s="80"/>
      <c r="F441" s="8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81"/>
      <c r="T441" s="70"/>
      <c r="U441" s="70"/>
      <c r="V441" s="70"/>
      <c r="W441" s="70"/>
      <c r="X441" s="78"/>
      <c r="Y441" s="81"/>
      <c r="Z441" s="81"/>
      <c r="AA441" s="70"/>
      <c r="AB441" s="86"/>
      <c r="AC441" s="81"/>
      <c r="AD441" s="78"/>
      <c r="AE441" s="82"/>
      <c r="AF441" s="73"/>
      <c r="AG441" s="72"/>
      <c r="AH441" s="81"/>
      <c r="AI441" s="81"/>
      <c r="AJ441" s="81"/>
      <c r="AK441" s="82"/>
      <c r="AL441" s="82"/>
      <c r="AM441" s="82"/>
      <c r="AN441" s="82"/>
      <c r="AO441" s="81"/>
    </row>
    <row r="442" spans="1:41" s="83" customFormat="1" ht="21" x14ac:dyDescent="0.4">
      <c r="A442" s="81"/>
      <c r="B442" s="79"/>
      <c r="C442" s="70"/>
      <c r="D442" s="80"/>
      <c r="E442" s="80"/>
      <c r="F442" s="8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81"/>
      <c r="T442" s="70"/>
      <c r="U442" s="70"/>
      <c r="V442" s="70"/>
      <c r="W442" s="70"/>
      <c r="X442" s="78"/>
      <c r="Y442" s="81"/>
      <c r="Z442" s="81"/>
      <c r="AA442" s="70"/>
      <c r="AB442" s="86"/>
      <c r="AC442" s="81"/>
      <c r="AD442" s="78"/>
      <c r="AE442" s="82"/>
      <c r="AF442" s="73"/>
      <c r="AG442" s="72"/>
      <c r="AH442" s="81"/>
      <c r="AI442" s="81"/>
      <c r="AJ442" s="81"/>
      <c r="AK442" s="82"/>
      <c r="AL442" s="82"/>
      <c r="AM442" s="82"/>
      <c r="AN442" s="82"/>
      <c r="AO442" s="81"/>
    </row>
    <row r="443" spans="1:41" s="83" customFormat="1" ht="21" x14ac:dyDescent="0.4">
      <c r="A443" s="81"/>
      <c r="B443" s="79"/>
      <c r="C443" s="70"/>
      <c r="D443" s="80"/>
      <c r="E443" s="80"/>
      <c r="F443" s="8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81"/>
      <c r="T443" s="70"/>
      <c r="U443" s="70"/>
      <c r="V443" s="70"/>
      <c r="W443" s="70"/>
      <c r="X443" s="78"/>
      <c r="Y443" s="81"/>
      <c r="Z443" s="81"/>
      <c r="AA443" s="70"/>
      <c r="AB443" s="86"/>
      <c r="AC443" s="81"/>
      <c r="AD443" s="78"/>
      <c r="AE443" s="82"/>
      <c r="AF443" s="73"/>
      <c r="AG443" s="72"/>
      <c r="AH443" s="81"/>
      <c r="AI443" s="81"/>
      <c r="AJ443" s="81"/>
      <c r="AK443" s="82"/>
      <c r="AL443" s="82"/>
      <c r="AM443" s="82"/>
      <c r="AN443" s="82"/>
      <c r="AO443" s="81"/>
    </row>
    <row r="444" spans="1:41" s="83" customFormat="1" ht="21" x14ac:dyDescent="0.4">
      <c r="A444" s="81"/>
      <c r="B444" s="79"/>
      <c r="C444" s="70"/>
      <c r="D444" s="80"/>
      <c r="E444" s="80"/>
      <c r="F444" s="8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81"/>
      <c r="T444" s="70"/>
      <c r="U444" s="70"/>
      <c r="V444" s="70"/>
      <c r="W444" s="70"/>
      <c r="X444" s="78"/>
      <c r="Y444" s="81"/>
      <c r="Z444" s="81"/>
      <c r="AA444" s="70"/>
      <c r="AB444" s="86"/>
      <c r="AC444" s="81"/>
      <c r="AD444" s="78"/>
      <c r="AE444" s="82"/>
      <c r="AF444" s="73"/>
      <c r="AG444" s="72"/>
      <c r="AH444" s="81"/>
      <c r="AI444" s="81"/>
      <c r="AJ444" s="81"/>
      <c r="AK444" s="82"/>
      <c r="AL444" s="82"/>
      <c r="AM444" s="82"/>
      <c r="AN444" s="82"/>
      <c r="AO444" s="81"/>
    </row>
    <row r="445" spans="1:41" s="83" customFormat="1" ht="21" x14ac:dyDescent="0.4">
      <c r="A445" s="81"/>
      <c r="B445" s="79"/>
      <c r="C445" s="70"/>
      <c r="D445" s="80"/>
      <c r="E445" s="80"/>
      <c r="F445" s="8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81"/>
      <c r="T445" s="70"/>
      <c r="U445" s="70"/>
      <c r="V445" s="70"/>
      <c r="W445" s="70"/>
      <c r="X445" s="78"/>
      <c r="Y445" s="81"/>
      <c r="Z445" s="81"/>
      <c r="AA445" s="70"/>
      <c r="AB445" s="86"/>
      <c r="AC445" s="81"/>
      <c r="AD445" s="78"/>
      <c r="AE445" s="82"/>
      <c r="AF445" s="73"/>
      <c r="AG445" s="72"/>
      <c r="AH445" s="81"/>
      <c r="AI445" s="81"/>
      <c r="AJ445" s="81"/>
      <c r="AK445" s="82"/>
      <c r="AL445" s="82"/>
      <c r="AM445" s="82"/>
      <c r="AN445" s="82"/>
      <c r="AO445" s="81"/>
    </row>
    <row r="446" spans="1:41" s="83" customFormat="1" ht="21" x14ac:dyDescent="0.4">
      <c r="A446" s="81"/>
      <c r="B446" s="79"/>
      <c r="C446" s="70"/>
      <c r="D446" s="80"/>
      <c r="E446" s="80"/>
      <c r="F446" s="8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81"/>
      <c r="T446" s="70"/>
      <c r="U446" s="70"/>
      <c r="V446" s="70"/>
      <c r="W446" s="70"/>
      <c r="X446" s="78"/>
      <c r="Y446" s="81"/>
      <c r="Z446" s="81"/>
      <c r="AA446" s="70"/>
      <c r="AB446" s="86"/>
      <c r="AC446" s="81"/>
      <c r="AD446" s="78"/>
      <c r="AE446" s="82"/>
      <c r="AF446" s="73"/>
      <c r="AG446" s="72"/>
      <c r="AH446" s="81"/>
      <c r="AI446" s="81"/>
      <c r="AJ446" s="81"/>
      <c r="AK446" s="82"/>
      <c r="AL446" s="82"/>
      <c r="AM446" s="82"/>
      <c r="AN446" s="82"/>
      <c r="AO446" s="81"/>
    </row>
    <row r="447" spans="1:41" s="83" customFormat="1" ht="21" x14ac:dyDescent="0.4">
      <c r="A447" s="81"/>
      <c r="B447" s="79"/>
      <c r="C447" s="70"/>
      <c r="D447" s="80"/>
      <c r="E447" s="80"/>
      <c r="F447" s="8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81"/>
      <c r="T447" s="70"/>
      <c r="U447" s="70"/>
      <c r="V447" s="70"/>
      <c r="W447" s="70"/>
      <c r="X447" s="78"/>
      <c r="Y447" s="81"/>
      <c r="Z447" s="81"/>
      <c r="AA447" s="70"/>
      <c r="AB447" s="86"/>
      <c r="AC447" s="81"/>
      <c r="AD447" s="78"/>
      <c r="AE447" s="82"/>
      <c r="AF447" s="73"/>
      <c r="AG447" s="72"/>
      <c r="AH447" s="81"/>
      <c r="AI447" s="81"/>
      <c r="AJ447" s="81"/>
      <c r="AK447" s="82"/>
      <c r="AL447" s="82"/>
      <c r="AM447" s="82"/>
      <c r="AN447" s="82"/>
      <c r="AO447" s="81"/>
    </row>
    <row r="448" spans="1:41" s="83" customFormat="1" ht="21" x14ac:dyDescent="0.4">
      <c r="A448" s="81"/>
      <c r="B448" s="79"/>
      <c r="C448" s="70"/>
      <c r="D448" s="80"/>
      <c r="E448" s="80"/>
      <c r="F448" s="8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81"/>
      <c r="T448" s="70"/>
      <c r="U448" s="70"/>
      <c r="V448" s="70"/>
      <c r="W448" s="70"/>
      <c r="X448" s="78"/>
      <c r="Y448" s="81"/>
      <c r="Z448" s="81"/>
      <c r="AA448" s="70"/>
      <c r="AB448" s="86"/>
      <c r="AC448" s="81"/>
      <c r="AD448" s="78"/>
      <c r="AE448" s="82"/>
      <c r="AF448" s="73"/>
      <c r="AG448" s="72"/>
      <c r="AH448" s="81"/>
      <c r="AI448" s="81"/>
      <c r="AJ448" s="81"/>
      <c r="AK448" s="82"/>
      <c r="AL448" s="82"/>
      <c r="AM448" s="82"/>
      <c r="AN448" s="82"/>
      <c r="AO448" s="81"/>
    </row>
    <row r="449" spans="1:41" s="83" customFormat="1" ht="21" x14ac:dyDescent="0.4">
      <c r="A449" s="81"/>
      <c r="B449" s="79"/>
      <c r="C449" s="70"/>
      <c r="D449" s="80"/>
      <c r="E449" s="80"/>
      <c r="F449" s="8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81"/>
      <c r="T449" s="70"/>
      <c r="U449" s="70"/>
      <c r="V449" s="70"/>
      <c r="W449" s="70"/>
      <c r="X449" s="78"/>
      <c r="Y449" s="81"/>
      <c r="Z449" s="81"/>
      <c r="AA449" s="70"/>
      <c r="AB449" s="86"/>
      <c r="AC449" s="81"/>
      <c r="AD449" s="78"/>
      <c r="AE449" s="82"/>
      <c r="AF449" s="73"/>
      <c r="AG449" s="72"/>
      <c r="AH449" s="81"/>
      <c r="AI449" s="81"/>
      <c r="AJ449" s="81"/>
      <c r="AK449" s="82"/>
      <c r="AL449" s="82"/>
      <c r="AM449" s="82"/>
      <c r="AN449" s="82"/>
      <c r="AO449" s="81"/>
    </row>
    <row r="450" spans="1:41" s="83" customFormat="1" ht="21" x14ac:dyDescent="0.4">
      <c r="A450" s="81"/>
      <c r="B450" s="79"/>
      <c r="C450" s="70"/>
      <c r="D450" s="80"/>
      <c r="E450" s="80"/>
      <c r="F450" s="8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81"/>
      <c r="T450" s="70"/>
      <c r="U450" s="70"/>
      <c r="V450" s="70"/>
      <c r="W450" s="70"/>
      <c r="X450" s="78"/>
      <c r="Y450" s="81"/>
      <c r="Z450" s="81"/>
      <c r="AA450" s="70"/>
      <c r="AB450" s="86"/>
      <c r="AC450" s="81"/>
      <c r="AD450" s="78"/>
      <c r="AE450" s="82"/>
      <c r="AF450" s="73"/>
      <c r="AG450" s="72"/>
      <c r="AH450" s="81"/>
      <c r="AI450" s="81"/>
      <c r="AJ450" s="81"/>
      <c r="AK450" s="82"/>
      <c r="AL450" s="82"/>
      <c r="AM450" s="82"/>
      <c r="AN450" s="82"/>
      <c r="AO450" s="81"/>
    </row>
    <row r="451" spans="1:41" s="83" customFormat="1" ht="21" x14ac:dyDescent="0.4">
      <c r="A451" s="81"/>
      <c r="B451" s="79"/>
      <c r="C451" s="70"/>
      <c r="D451" s="80"/>
      <c r="E451" s="80"/>
      <c r="F451" s="8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81"/>
      <c r="T451" s="70"/>
      <c r="U451" s="70"/>
      <c r="V451" s="70"/>
      <c r="W451" s="70"/>
      <c r="X451" s="78"/>
      <c r="Y451" s="81"/>
      <c r="Z451" s="81"/>
      <c r="AA451" s="70"/>
      <c r="AB451" s="86"/>
      <c r="AC451" s="81"/>
      <c r="AD451" s="78"/>
      <c r="AE451" s="82"/>
      <c r="AF451" s="73"/>
      <c r="AG451" s="72"/>
      <c r="AH451" s="81"/>
      <c r="AI451" s="81"/>
      <c r="AJ451" s="81"/>
      <c r="AK451" s="82"/>
      <c r="AL451" s="82"/>
      <c r="AM451" s="82"/>
      <c r="AN451" s="82"/>
      <c r="AO451" s="81"/>
    </row>
    <row r="452" spans="1:41" s="83" customFormat="1" ht="21" x14ac:dyDescent="0.4">
      <c r="A452" s="81"/>
      <c r="B452" s="79"/>
      <c r="C452" s="70"/>
      <c r="D452" s="80"/>
      <c r="E452" s="80"/>
      <c r="F452" s="8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81"/>
      <c r="T452" s="70"/>
      <c r="U452" s="70"/>
      <c r="V452" s="70"/>
      <c r="W452" s="70"/>
      <c r="X452" s="78"/>
      <c r="Y452" s="81"/>
      <c r="Z452" s="81"/>
      <c r="AA452" s="70"/>
      <c r="AB452" s="86"/>
      <c r="AC452" s="81"/>
      <c r="AD452" s="78"/>
      <c r="AE452" s="82"/>
      <c r="AF452" s="73"/>
      <c r="AG452" s="72"/>
      <c r="AH452" s="81"/>
      <c r="AI452" s="81"/>
      <c r="AJ452" s="81"/>
      <c r="AK452" s="82"/>
      <c r="AL452" s="82"/>
      <c r="AM452" s="82"/>
      <c r="AN452" s="82"/>
      <c r="AO452" s="81"/>
    </row>
    <row r="453" spans="1:41" s="83" customFormat="1" ht="21" x14ac:dyDescent="0.4">
      <c r="A453" s="81"/>
      <c r="B453" s="79"/>
      <c r="C453" s="70"/>
      <c r="D453" s="80"/>
      <c r="E453" s="80"/>
      <c r="F453" s="8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81"/>
      <c r="T453" s="70"/>
      <c r="U453" s="70"/>
      <c r="V453" s="70"/>
      <c r="W453" s="70"/>
      <c r="X453" s="78"/>
      <c r="Y453" s="81"/>
      <c r="Z453" s="81"/>
      <c r="AA453" s="70"/>
      <c r="AB453" s="86"/>
      <c r="AC453" s="81"/>
      <c r="AD453" s="78"/>
      <c r="AE453" s="82"/>
      <c r="AF453" s="73"/>
      <c r="AG453" s="72"/>
      <c r="AH453" s="81"/>
      <c r="AI453" s="81"/>
      <c r="AJ453" s="81"/>
      <c r="AK453" s="82"/>
      <c r="AL453" s="82"/>
      <c r="AM453" s="82"/>
      <c r="AN453" s="82"/>
      <c r="AO453" s="81"/>
    </row>
    <row r="454" spans="1:41" s="83" customFormat="1" ht="21" x14ac:dyDescent="0.4">
      <c r="A454" s="81"/>
      <c r="B454" s="79"/>
      <c r="C454" s="70"/>
      <c r="D454" s="80"/>
      <c r="E454" s="80"/>
      <c r="F454" s="8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81"/>
      <c r="T454" s="70"/>
      <c r="U454" s="70"/>
      <c r="V454" s="70"/>
      <c r="W454" s="70"/>
      <c r="X454" s="78"/>
      <c r="Y454" s="81"/>
      <c r="Z454" s="81"/>
      <c r="AA454" s="70"/>
      <c r="AB454" s="86"/>
      <c r="AC454" s="81"/>
      <c r="AD454" s="78"/>
      <c r="AE454" s="82"/>
      <c r="AF454" s="73"/>
      <c r="AG454" s="72"/>
      <c r="AH454" s="81"/>
      <c r="AI454" s="81"/>
      <c r="AJ454" s="81"/>
      <c r="AK454" s="82"/>
      <c r="AL454" s="82"/>
      <c r="AM454" s="82"/>
      <c r="AN454" s="82"/>
      <c r="AO454" s="81"/>
    </row>
    <row r="455" spans="1:41" s="83" customFormat="1" ht="21" x14ac:dyDescent="0.4">
      <c r="A455" s="81"/>
      <c r="B455" s="79"/>
      <c r="C455" s="70"/>
      <c r="D455" s="80"/>
      <c r="E455" s="80"/>
      <c r="F455" s="8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81"/>
      <c r="T455" s="70"/>
      <c r="U455" s="70"/>
      <c r="V455" s="70"/>
      <c r="W455" s="70"/>
      <c r="X455" s="78"/>
      <c r="Y455" s="81"/>
      <c r="Z455" s="81"/>
      <c r="AA455" s="70"/>
      <c r="AB455" s="86"/>
      <c r="AC455" s="81"/>
      <c r="AD455" s="78"/>
      <c r="AE455" s="82"/>
      <c r="AF455" s="73"/>
      <c r="AG455" s="72"/>
      <c r="AH455" s="81"/>
      <c r="AI455" s="81"/>
      <c r="AJ455" s="81"/>
      <c r="AK455" s="82"/>
      <c r="AL455" s="82"/>
      <c r="AM455" s="82"/>
      <c r="AN455" s="82"/>
      <c r="AO455" s="81"/>
    </row>
    <row r="456" spans="1:41" s="83" customFormat="1" ht="21" x14ac:dyDescent="0.4">
      <c r="A456" s="81"/>
      <c r="B456" s="79"/>
      <c r="C456" s="70"/>
      <c r="D456" s="80"/>
      <c r="E456" s="80"/>
      <c r="F456" s="8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81"/>
      <c r="T456" s="70"/>
      <c r="U456" s="70"/>
      <c r="V456" s="70"/>
      <c r="W456" s="70"/>
      <c r="X456" s="78"/>
      <c r="Y456" s="81"/>
      <c r="Z456" s="81"/>
      <c r="AA456" s="70"/>
      <c r="AB456" s="86"/>
      <c r="AC456" s="81"/>
      <c r="AD456" s="78"/>
      <c r="AE456" s="82"/>
      <c r="AF456" s="73"/>
      <c r="AG456" s="72"/>
      <c r="AH456" s="81"/>
      <c r="AI456" s="81"/>
      <c r="AJ456" s="81"/>
      <c r="AK456" s="82"/>
      <c r="AL456" s="82"/>
      <c r="AM456" s="82"/>
      <c r="AN456" s="82"/>
      <c r="AO456" s="81"/>
    </row>
    <row r="457" spans="1:41" s="83" customFormat="1" ht="21" x14ac:dyDescent="0.4">
      <c r="A457" s="81"/>
      <c r="B457" s="79"/>
      <c r="C457" s="70"/>
      <c r="D457" s="80"/>
      <c r="E457" s="80"/>
      <c r="F457" s="8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81"/>
      <c r="T457" s="70"/>
      <c r="U457" s="70"/>
      <c r="V457" s="70"/>
      <c r="W457" s="70"/>
      <c r="X457" s="78"/>
      <c r="Y457" s="81"/>
      <c r="Z457" s="81"/>
      <c r="AA457" s="70"/>
      <c r="AB457" s="86"/>
      <c r="AC457" s="81"/>
      <c r="AD457" s="78"/>
      <c r="AE457" s="82"/>
      <c r="AF457" s="73"/>
      <c r="AG457" s="72"/>
      <c r="AH457" s="81"/>
      <c r="AI457" s="81"/>
      <c r="AJ457" s="81"/>
      <c r="AK457" s="82"/>
      <c r="AL457" s="82"/>
      <c r="AM457" s="82"/>
      <c r="AN457" s="82"/>
      <c r="AO457" s="81"/>
    </row>
    <row r="458" spans="1:41" s="83" customFormat="1" ht="21" x14ac:dyDescent="0.4">
      <c r="A458" s="81"/>
      <c r="B458" s="79"/>
      <c r="C458" s="70"/>
      <c r="D458" s="80"/>
      <c r="E458" s="80"/>
      <c r="F458" s="8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81"/>
      <c r="T458" s="70"/>
      <c r="U458" s="70"/>
      <c r="V458" s="70"/>
      <c r="W458" s="70"/>
      <c r="X458" s="78"/>
      <c r="Y458" s="81"/>
      <c r="Z458" s="81"/>
      <c r="AA458" s="70"/>
      <c r="AB458" s="86"/>
      <c r="AC458" s="81"/>
      <c r="AD458" s="78"/>
      <c r="AE458" s="82"/>
      <c r="AF458" s="73"/>
      <c r="AG458" s="72"/>
      <c r="AH458" s="81"/>
      <c r="AI458" s="81"/>
      <c r="AJ458" s="81"/>
      <c r="AK458" s="82"/>
      <c r="AL458" s="82"/>
      <c r="AM458" s="82"/>
      <c r="AN458" s="82"/>
      <c r="AO458" s="81"/>
    </row>
    <row r="459" spans="1:41" s="83" customFormat="1" ht="21" x14ac:dyDescent="0.4">
      <c r="A459" s="81"/>
      <c r="B459" s="79"/>
      <c r="C459" s="70"/>
      <c r="D459" s="80"/>
      <c r="E459" s="80"/>
      <c r="F459" s="8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81"/>
      <c r="T459" s="70"/>
      <c r="U459" s="70"/>
      <c r="V459" s="70"/>
      <c r="W459" s="70"/>
      <c r="X459" s="78"/>
      <c r="Y459" s="81"/>
      <c r="Z459" s="81"/>
      <c r="AA459" s="70"/>
      <c r="AB459" s="86"/>
      <c r="AC459" s="81"/>
      <c r="AD459" s="78"/>
      <c r="AE459" s="82"/>
      <c r="AF459" s="73"/>
      <c r="AG459" s="72"/>
      <c r="AH459" s="81"/>
      <c r="AI459" s="81"/>
      <c r="AJ459" s="81"/>
      <c r="AK459" s="82"/>
      <c r="AL459" s="82"/>
      <c r="AM459" s="82"/>
      <c r="AN459" s="82"/>
      <c r="AO459" s="81"/>
    </row>
    <row r="460" spans="1:41" s="83" customFormat="1" ht="21" x14ac:dyDescent="0.4">
      <c r="A460" s="81"/>
      <c r="B460" s="79"/>
      <c r="C460" s="70"/>
      <c r="D460" s="80"/>
      <c r="E460" s="80"/>
      <c r="F460" s="8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81"/>
      <c r="T460" s="70"/>
      <c r="U460" s="70"/>
      <c r="V460" s="70"/>
      <c r="W460" s="70"/>
      <c r="X460" s="78"/>
      <c r="Y460" s="81"/>
      <c r="Z460" s="81"/>
      <c r="AA460" s="70"/>
      <c r="AB460" s="86"/>
      <c r="AC460" s="81"/>
      <c r="AD460" s="78"/>
      <c r="AE460" s="82"/>
      <c r="AF460" s="73"/>
      <c r="AG460" s="72"/>
      <c r="AH460" s="81"/>
      <c r="AI460" s="81"/>
      <c r="AJ460" s="81"/>
      <c r="AK460" s="82"/>
      <c r="AL460" s="82"/>
      <c r="AM460" s="82"/>
      <c r="AN460" s="82"/>
      <c r="AO460" s="81"/>
    </row>
    <row r="461" spans="1:41" s="83" customFormat="1" ht="21" x14ac:dyDescent="0.4">
      <c r="A461" s="81"/>
      <c r="B461" s="79"/>
      <c r="C461" s="70"/>
      <c r="D461" s="80"/>
      <c r="E461" s="80"/>
      <c r="F461" s="8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81"/>
      <c r="T461" s="70"/>
      <c r="U461" s="70"/>
      <c r="V461" s="70"/>
      <c r="W461" s="70"/>
      <c r="X461" s="78"/>
      <c r="Y461" s="81"/>
      <c r="Z461" s="81"/>
      <c r="AA461" s="70"/>
      <c r="AB461" s="86"/>
      <c r="AC461" s="81"/>
      <c r="AD461" s="78"/>
      <c r="AE461" s="82"/>
      <c r="AF461" s="73"/>
      <c r="AG461" s="72"/>
      <c r="AH461" s="81"/>
      <c r="AI461" s="81"/>
      <c r="AJ461" s="81"/>
      <c r="AK461" s="82"/>
      <c r="AL461" s="82"/>
      <c r="AM461" s="82"/>
      <c r="AN461" s="82"/>
      <c r="AO461" s="81"/>
    </row>
    <row r="462" spans="1:41" s="83" customFormat="1" ht="21" x14ac:dyDescent="0.4">
      <c r="A462" s="81"/>
      <c r="B462" s="79"/>
      <c r="C462" s="70"/>
      <c r="D462" s="80"/>
      <c r="E462" s="80"/>
      <c r="F462" s="8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81"/>
      <c r="T462" s="70"/>
      <c r="U462" s="70"/>
      <c r="V462" s="70"/>
      <c r="W462" s="70"/>
      <c r="X462" s="78"/>
      <c r="Y462" s="81"/>
      <c r="Z462" s="81"/>
      <c r="AA462" s="70"/>
      <c r="AB462" s="86"/>
      <c r="AC462" s="81"/>
      <c r="AD462" s="78"/>
      <c r="AE462" s="82"/>
      <c r="AF462" s="73"/>
      <c r="AG462" s="72"/>
      <c r="AH462" s="81"/>
      <c r="AI462" s="81"/>
      <c r="AJ462" s="81"/>
      <c r="AK462" s="82"/>
      <c r="AL462" s="82"/>
      <c r="AM462" s="82"/>
      <c r="AN462" s="82"/>
      <c r="AO462" s="81"/>
    </row>
    <row r="463" spans="1:41" s="83" customFormat="1" ht="21" x14ac:dyDescent="0.4">
      <c r="A463" s="81"/>
      <c r="B463" s="79"/>
      <c r="C463" s="70"/>
      <c r="D463" s="80"/>
      <c r="E463" s="80"/>
      <c r="F463" s="8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81"/>
      <c r="T463" s="70"/>
      <c r="U463" s="70"/>
      <c r="V463" s="70"/>
      <c r="W463" s="70"/>
      <c r="X463" s="78"/>
      <c r="Y463" s="81"/>
      <c r="Z463" s="81"/>
      <c r="AA463" s="70"/>
      <c r="AB463" s="86"/>
      <c r="AC463" s="81"/>
      <c r="AD463" s="78"/>
      <c r="AE463" s="82"/>
      <c r="AF463" s="73"/>
      <c r="AG463" s="72"/>
      <c r="AH463" s="81"/>
      <c r="AI463" s="81"/>
      <c r="AJ463" s="81"/>
      <c r="AK463" s="82"/>
      <c r="AL463" s="82"/>
      <c r="AM463" s="82"/>
      <c r="AN463" s="82"/>
      <c r="AO463" s="81"/>
    </row>
    <row r="464" spans="1:41" s="83" customFormat="1" ht="21" x14ac:dyDescent="0.4">
      <c r="A464" s="81"/>
      <c r="B464" s="79"/>
      <c r="C464" s="70"/>
      <c r="D464" s="80"/>
      <c r="E464" s="80"/>
      <c r="F464" s="8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81"/>
      <c r="T464" s="70"/>
      <c r="U464" s="70"/>
      <c r="V464" s="70"/>
      <c r="W464" s="70"/>
      <c r="X464" s="78"/>
      <c r="Y464" s="81"/>
      <c r="Z464" s="81"/>
      <c r="AA464" s="70"/>
      <c r="AB464" s="86"/>
      <c r="AC464" s="81"/>
      <c r="AD464" s="78"/>
      <c r="AE464" s="82"/>
      <c r="AF464" s="73"/>
      <c r="AG464" s="72"/>
      <c r="AH464" s="81"/>
      <c r="AI464" s="81"/>
      <c r="AJ464" s="81"/>
      <c r="AK464" s="82"/>
      <c r="AL464" s="82"/>
      <c r="AM464" s="82"/>
      <c r="AN464" s="82"/>
      <c r="AO464" s="81"/>
    </row>
    <row r="465" spans="1:41" s="83" customFormat="1" ht="21" x14ac:dyDescent="0.4">
      <c r="A465" s="81"/>
      <c r="B465" s="79"/>
      <c r="C465" s="70"/>
      <c r="D465" s="80"/>
      <c r="E465" s="80"/>
      <c r="F465" s="8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81"/>
      <c r="T465" s="70"/>
      <c r="U465" s="70"/>
      <c r="V465" s="70"/>
      <c r="W465" s="70"/>
      <c r="X465" s="78"/>
      <c r="Y465" s="81"/>
      <c r="Z465" s="81"/>
      <c r="AA465" s="70"/>
      <c r="AB465" s="86"/>
      <c r="AC465" s="81"/>
      <c r="AD465" s="78"/>
      <c r="AE465" s="82"/>
      <c r="AF465" s="73"/>
      <c r="AG465" s="72"/>
      <c r="AH465" s="81"/>
      <c r="AI465" s="81"/>
      <c r="AJ465" s="81"/>
      <c r="AK465" s="82"/>
      <c r="AL465" s="82"/>
      <c r="AM465" s="82"/>
      <c r="AN465" s="82"/>
      <c r="AO465" s="81"/>
    </row>
    <row r="466" spans="1:41" s="83" customFormat="1" ht="21" x14ac:dyDescent="0.4">
      <c r="A466" s="81"/>
      <c r="B466" s="79"/>
      <c r="C466" s="70"/>
      <c r="D466" s="80"/>
      <c r="E466" s="80"/>
      <c r="F466" s="8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81"/>
      <c r="T466" s="70"/>
      <c r="U466" s="70"/>
      <c r="V466" s="70"/>
      <c r="W466" s="70"/>
      <c r="X466" s="78"/>
      <c r="Y466" s="81"/>
      <c r="Z466" s="81"/>
      <c r="AA466" s="70"/>
      <c r="AB466" s="86"/>
      <c r="AC466" s="81"/>
      <c r="AD466" s="78"/>
      <c r="AE466" s="82"/>
      <c r="AF466" s="73"/>
      <c r="AG466" s="72"/>
      <c r="AH466" s="81"/>
      <c r="AI466" s="81"/>
      <c r="AJ466" s="81"/>
      <c r="AK466" s="82"/>
      <c r="AL466" s="82"/>
      <c r="AM466" s="82"/>
      <c r="AN466" s="82"/>
      <c r="AO466" s="81"/>
    </row>
    <row r="467" spans="1:41" s="83" customFormat="1" ht="21" x14ac:dyDescent="0.4">
      <c r="A467" s="81"/>
      <c r="B467" s="79"/>
      <c r="C467" s="70"/>
      <c r="D467" s="80"/>
      <c r="E467" s="80"/>
      <c r="F467" s="8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81"/>
      <c r="T467" s="70"/>
      <c r="U467" s="70"/>
      <c r="V467" s="70"/>
      <c r="W467" s="70"/>
      <c r="X467" s="78"/>
      <c r="Y467" s="81"/>
      <c r="Z467" s="81"/>
      <c r="AA467" s="70"/>
      <c r="AB467" s="86"/>
      <c r="AC467" s="81"/>
      <c r="AD467" s="78"/>
      <c r="AE467" s="82"/>
      <c r="AF467" s="73"/>
      <c r="AG467" s="72"/>
      <c r="AH467" s="81"/>
      <c r="AI467" s="81"/>
      <c r="AJ467" s="81"/>
      <c r="AK467" s="82"/>
      <c r="AL467" s="82"/>
      <c r="AM467" s="82"/>
      <c r="AN467" s="82"/>
      <c r="AO467" s="81"/>
    </row>
    <row r="468" spans="1:41" s="83" customFormat="1" ht="21" x14ac:dyDescent="0.4">
      <c r="A468" s="81"/>
      <c r="B468" s="79"/>
      <c r="C468" s="70"/>
      <c r="D468" s="80"/>
      <c r="E468" s="80"/>
      <c r="F468" s="8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81"/>
      <c r="T468" s="70"/>
      <c r="U468" s="70"/>
      <c r="V468" s="70"/>
      <c r="W468" s="70"/>
      <c r="X468" s="78"/>
      <c r="Y468" s="81"/>
      <c r="Z468" s="81"/>
      <c r="AA468" s="70"/>
      <c r="AB468" s="86"/>
      <c r="AC468" s="81"/>
      <c r="AD468" s="78"/>
      <c r="AE468" s="82"/>
      <c r="AF468" s="73"/>
      <c r="AG468" s="72"/>
      <c r="AH468" s="81"/>
      <c r="AI468" s="81"/>
      <c r="AJ468" s="81"/>
      <c r="AK468" s="82"/>
      <c r="AL468" s="82"/>
      <c r="AM468" s="82"/>
      <c r="AN468" s="82"/>
      <c r="AO468" s="81"/>
    </row>
    <row r="469" spans="1:41" s="83" customFormat="1" ht="21" x14ac:dyDescent="0.4">
      <c r="A469" s="81"/>
      <c r="B469" s="79"/>
      <c r="C469" s="70"/>
      <c r="D469" s="80"/>
      <c r="E469" s="80"/>
      <c r="F469" s="8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81"/>
      <c r="T469" s="70"/>
      <c r="U469" s="70"/>
      <c r="V469" s="70"/>
      <c r="W469" s="70"/>
      <c r="X469" s="78"/>
      <c r="Y469" s="81"/>
      <c r="Z469" s="81"/>
      <c r="AA469" s="70"/>
      <c r="AB469" s="86"/>
      <c r="AC469" s="81"/>
      <c r="AD469" s="78"/>
      <c r="AE469" s="82"/>
      <c r="AF469" s="73"/>
      <c r="AG469" s="72"/>
      <c r="AH469" s="81"/>
      <c r="AI469" s="81"/>
      <c r="AJ469" s="81"/>
      <c r="AK469" s="82"/>
      <c r="AL469" s="82"/>
      <c r="AM469" s="82"/>
      <c r="AN469" s="82"/>
      <c r="AO469" s="81"/>
    </row>
    <row r="470" spans="1:41" s="83" customFormat="1" ht="21" x14ac:dyDescent="0.4">
      <c r="A470" s="81"/>
      <c r="B470" s="79"/>
      <c r="C470" s="70"/>
      <c r="D470" s="80"/>
      <c r="E470" s="80"/>
      <c r="F470" s="8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81"/>
      <c r="T470" s="70"/>
      <c r="U470" s="70"/>
      <c r="V470" s="70"/>
      <c r="W470" s="70"/>
      <c r="X470" s="78"/>
      <c r="Y470" s="81"/>
      <c r="Z470" s="81"/>
      <c r="AA470" s="70"/>
      <c r="AB470" s="86"/>
      <c r="AC470" s="81"/>
      <c r="AD470" s="78"/>
      <c r="AE470" s="82"/>
      <c r="AF470" s="73"/>
      <c r="AG470" s="72"/>
      <c r="AH470" s="81"/>
      <c r="AI470" s="81"/>
      <c r="AJ470" s="81"/>
      <c r="AK470" s="82"/>
      <c r="AL470" s="82"/>
      <c r="AM470" s="82"/>
      <c r="AN470" s="82"/>
      <c r="AO470" s="81"/>
    </row>
    <row r="471" spans="1:41" s="83" customFormat="1" ht="21" x14ac:dyDescent="0.4">
      <c r="A471" s="81"/>
      <c r="B471" s="79"/>
      <c r="C471" s="70"/>
      <c r="D471" s="80"/>
      <c r="E471" s="80"/>
      <c r="F471" s="8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81"/>
      <c r="T471" s="70"/>
      <c r="U471" s="70"/>
      <c r="V471" s="70"/>
      <c r="W471" s="70"/>
      <c r="X471" s="78"/>
      <c r="Y471" s="81"/>
      <c r="Z471" s="81"/>
      <c r="AA471" s="70"/>
      <c r="AB471" s="86"/>
      <c r="AC471" s="81"/>
      <c r="AD471" s="78"/>
      <c r="AE471" s="82"/>
      <c r="AF471" s="73"/>
      <c r="AG471" s="72"/>
      <c r="AH471" s="81"/>
      <c r="AI471" s="81"/>
      <c r="AJ471" s="81"/>
      <c r="AK471" s="82"/>
      <c r="AL471" s="82"/>
      <c r="AM471" s="82"/>
      <c r="AN471" s="82"/>
      <c r="AO471" s="81"/>
    </row>
    <row r="472" spans="1:41" s="83" customFormat="1" ht="21" x14ac:dyDescent="0.4">
      <c r="A472" s="81"/>
      <c r="B472" s="79"/>
      <c r="C472" s="70"/>
      <c r="D472" s="80"/>
      <c r="E472" s="80"/>
      <c r="F472" s="8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81"/>
      <c r="T472" s="70"/>
      <c r="U472" s="70"/>
      <c r="V472" s="70"/>
      <c r="W472" s="70"/>
      <c r="X472" s="78"/>
      <c r="Y472" s="81"/>
      <c r="Z472" s="81"/>
      <c r="AA472" s="70"/>
      <c r="AB472" s="86"/>
      <c r="AC472" s="81"/>
      <c r="AD472" s="78"/>
      <c r="AE472" s="82"/>
      <c r="AF472" s="73"/>
      <c r="AG472" s="72"/>
      <c r="AH472" s="81"/>
      <c r="AI472" s="81"/>
      <c r="AJ472" s="81"/>
      <c r="AK472" s="82"/>
      <c r="AL472" s="82"/>
      <c r="AM472" s="82"/>
      <c r="AN472" s="82"/>
      <c r="AO472" s="81"/>
    </row>
    <row r="473" spans="1:41" s="83" customFormat="1" ht="21" x14ac:dyDescent="0.4">
      <c r="A473" s="81"/>
      <c r="B473" s="79"/>
      <c r="C473" s="70"/>
      <c r="D473" s="80"/>
      <c r="E473" s="80"/>
      <c r="F473" s="8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81"/>
      <c r="T473" s="70"/>
      <c r="U473" s="70"/>
      <c r="V473" s="70"/>
      <c r="W473" s="70"/>
      <c r="X473" s="78"/>
      <c r="Y473" s="81"/>
      <c r="Z473" s="81"/>
      <c r="AA473" s="70"/>
      <c r="AB473" s="86"/>
      <c r="AC473" s="81"/>
      <c r="AD473" s="78"/>
      <c r="AE473" s="82"/>
      <c r="AF473" s="73"/>
      <c r="AG473" s="72"/>
      <c r="AH473" s="81"/>
      <c r="AI473" s="81"/>
      <c r="AJ473" s="81"/>
      <c r="AK473" s="82"/>
      <c r="AL473" s="82"/>
      <c r="AM473" s="82"/>
      <c r="AN473" s="82"/>
      <c r="AO473" s="81"/>
    </row>
    <row r="474" spans="1:41" s="83" customFormat="1" ht="21" x14ac:dyDescent="0.4">
      <c r="A474" s="81"/>
      <c r="B474" s="79"/>
      <c r="C474" s="70"/>
      <c r="D474" s="80"/>
      <c r="E474" s="80"/>
      <c r="F474" s="8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81"/>
      <c r="T474" s="70"/>
      <c r="U474" s="70"/>
      <c r="V474" s="70"/>
      <c r="W474" s="70"/>
      <c r="X474" s="78"/>
      <c r="Y474" s="81"/>
      <c r="Z474" s="81"/>
      <c r="AA474" s="70"/>
      <c r="AB474" s="86"/>
      <c r="AC474" s="81"/>
      <c r="AD474" s="78"/>
      <c r="AE474" s="82"/>
      <c r="AF474" s="73"/>
      <c r="AG474" s="72"/>
      <c r="AH474" s="81"/>
      <c r="AI474" s="81"/>
      <c r="AJ474" s="81"/>
      <c r="AK474" s="82"/>
      <c r="AL474" s="82"/>
      <c r="AM474" s="82"/>
      <c r="AN474" s="82"/>
      <c r="AO474" s="81"/>
    </row>
    <row r="475" spans="1:41" s="83" customFormat="1" ht="21" x14ac:dyDescent="0.4">
      <c r="A475" s="81"/>
      <c r="B475" s="79"/>
      <c r="C475" s="70"/>
      <c r="D475" s="80"/>
      <c r="E475" s="80"/>
      <c r="F475" s="8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81"/>
      <c r="T475" s="70"/>
      <c r="U475" s="70"/>
      <c r="V475" s="70"/>
      <c r="W475" s="70"/>
      <c r="X475" s="78"/>
      <c r="Y475" s="81"/>
      <c r="Z475" s="81"/>
      <c r="AA475" s="70"/>
      <c r="AB475" s="86"/>
      <c r="AC475" s="81"/>
      <c r="AD475" s="78"/>
      <c r="AE475" s="82"/>
      <c r="AF475" s="73"/>
      <c r="AG475" s="72"/>
      <c r="AH475" s="81"/>
      <c r="AI475" s="81"/>
      <c r="AJ475" s="81"/>
      <c r="AK475" s="82"/>
      <c r="AL475" s="82"/>
      <c r="AM475" s="82"/>
      <c r="AN475" s="82"/>
      <c r="AO475" s="81"/>
    </row>
    <row r="476" spans="1:41" s="83" customFormat="1" ht="21" x14ac:dyDescent="0.4">
      <c r="A476" s="81"/>
      <c r="B476" s="79"/>
      <c r="C476" s="70"/>
      <c r="D476" s="80"/>
      <c r="E476" s="80"/>
      <c r="F476" s="8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81"/>
      <c r="T476" s="70"/>
      <c r="U476" s="70"/>
      <c r="V476" s="70"/>
      <c r="W476" s="70"/>
      <c r="X476" s="78"/>
      <c r="Y476" s="81"/>
      <c r="Z476" s="81"/>
      <c r="AA476" s="70"/>
      <c r="AB476" s="86"/>
      <c r="AC476" s="81"/>
      <c r="AD476" s="78"/>
      <c r="AE476" s="82"/>
      <c r="AF476" s="73"/>
      <c r="AG476" s="72"/>
      <c r="AH476" s="81"/>
      <c r="AI476" s="81"/>
      <c r="AJ476" s="81"/>
      <c r="AK476" s="82"/>
      <c r="AL476" s="82"/>
      <c r="AM476" s="82"/>
      <c r="AN476" s="82"/>
      <c r="AO476" s="81"/>
    </row>
    <row r="477" spans="1:41" s="83" customFormat="1" ht="21" x14ac:dyDescent="0.4">
      <c r="A477" s="81"/>
      <c r="B477" s="79"/>
      <c r="C477" s="70"/>
      <c r="D477" s="80"/>
      <c r="E477" s="80"/>
      <c r="F477" s="8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81"/>
      <c r="T477" s="70"/>
      <c r="U477" s="70"/>
      <c r="V477" s="70"/>
      <c r="W477" s="70"/>
      <c r="X477" s="78"/>
      <c r="Y477" s="81"/>
      <c r="Z477" s="81"/>
      <c r="AA477" s="70"/>
      <c r="AB477" s="86"/>
      <c r="AC477" s="81"/>
      <c r="AD477" s="78"/>
      <c r="AE477" s="82"/>
      <c r="AF477" s="73"/>
      <c r="AG477" s="72"/>
      <c r="AH477" s="81"/>
      <c r="AI477" s="81"/>
      <c r="AJ477" s="81"/>
      <c r="AK477" s="82"/>
      <c r="AL477" s="82"/>
      <c r="AM477" s="82"/>
      <c r="AN477" s="82"/>
      <c r="AO477" s="81"/>
    </row>
    <row r="478" spans="1:41" s="83" customFormat="1" ht="21" x14ac:dyDescent="0.4">
      <c r="A478" s="81"/>
      <c r="B478" s="79"/>
      <c r="C478" s="70"/>
      <c r="D478" s="80"/>
      <c r="E478" s="80"/>
      <c r="F478" s="8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81"/>
      <c r="T478" s="70"/>
      <c r="U478" s="70"/>
      <c r="V478" s="70"/>
      <c r="W478" s="70"/>
      <c r="X478" s="78"/>
      <c r="Y478" s="81"/>
      <c r="Z478" s="81"/>
      <c r="AA478" s="70"/>
      <c r="AB478" s="86"/>
      <c r="AC478" s="81"/>
      <c r="AD478" s="78"/>
      <c r="AE478" s="82"/>
      <c r="AF478" s="73"/>
      <c r="AG478" s="72"/>
      <c r="AH478" s="81"/>
      <c r="AI478" s="81"/>
      <c r="AJ478" s="81"/>
      <c r="AK478" s="82"/>
      <c r="AL478" s="82"/>
      <c r="AM478" s="82"/>
      <c r="AN478" s="82"/>
      <c r="AO478" s="81"/>
    </row>
    <row r="479" spans="1:41" s="83" customFormat="1" ht="21" x14ac:dyDescent="0.4">
      <c r="A479" s="81"/>
      <c r="B479" s="79"/>
      <c r="C479" s="70"/>
      <c r="D479" s="80"/>
      <c r="E479" s="80"/>
      <c r="F479" s="8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81"/>
      <c r="T479" s="70"/>
      <c r="U479" s="70"/>
      <c r="V479" s="70"/>
      <c r="W479" s="70"/>
      <c r="X479" s="78"/>
      <c r="Y479" s="81"/>
      <c r="Z479" s="81"/>
      <c r="AA479" s="70"/>
      <c r="AB479" s="86"/>
      <c r="AC479" s="81"/>
      <c r="AD479" s="78"/>
      <c r="AE479" s="82"/>
      <c r="AF479" s="73"/>
      <c r="AG479" s="72"/>
      <c r="AH479" s="81"/>
      <c r="AI479" s="81"/>
      <c r="AJ479" s="81"/>
      <c r="AK479" s="82"/>
      <c r="AL479" s="82"/>
      <c r="AM479" s="82"/>
      <c r="AN479" s="82"/>
      <c r="AO479" s="81"/>
    </row>
    <row r="480" spans="1:41" s="83" customFormat="1" ht="21" x14ac:dyDescent="0.4">
      <c r="A480" s="81"/>
      <c r="B480" s="79"/>
      <c r="C480" s="70"/>
      <c r="D480" s="80"/>
      <c r="E480" s="80"/>
      <c r="F480" s="8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81"/>
      <c r="T480" s="70"/>
      <c r="U480" s="70"/>
      <c r="V480" s="70"/>
      <c r="W480" s="70"/>
      <c r="X480" s="78"/>
      <c r="Y480" s="81"/>
      <c r="Z480" s="81"/>
      <c r="AA480" s="70"/>
      <c r="AB480" s="86"/>
      <c r="AC480" s="81"/>
      <c r="AD480" s="78"/>
      <c r="AE480" s="82"/>
      <c r="AF480" s="73"/>
      <c r="AG480" s="72"/>
      <c r="AH480" s="81"/>
      <c r="AI480" s="81"/>
      <c r="AJ480" s="81"/>
      <c r="AK480" s="82"/>
      <c r="AL480" s="82"/>
      <c r="AM480" s="82"/>
      <c r="AN480" s="82"/>
      <c r="AO480" s="81"/>
    </row>
    <row r="481" spans="1:41" s="83" customFormat="1" ht="21" x14ac:dyDescent="0.4">
      <c r="A481" s="81"/>
      <c r="B481" s="79"/>
      <c r="C481" s="70"/>
      <c r="D481" s="80"/>
      <c r="E481" s="80"/>
      <c r="F481" s="8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81"/>
      <c r="T481" s="70"/>
      <c r="U481" s="70"/>
      <c r="V481" s="70"/>
      <c r="W481" s="70"/>
      <c r="X481" s="78"/>
      <c r="Y481" s="81"/>
      <c r="Z481" s="81"/>
      <c r="AA481" s="70"/>
      <c r="AB481" s="86"/>
      <c r="AC481" s="81"/>
      <c r="AD481" s="78"/>
      <c r="AE481" s="82"/>
      <c r="AF481" s="73"/>
      <c r="AG481" s="72"/>
      <c r="AH481" s="81"/>
      <c r="AI481" s="81"/>
      <c r="AJ481" s="81"/>
      <c r="AK481" s="82"/>
      <c r="AL481" s="82"/>
      <c r="AM481" s="82"/>
      <c r="AN481" s="82"/>
      <c r="AO481" s="81"/>
    </row>
    <row r="482" spans="1:41" s="83" customFormat="1" ht="21" x14ac:dyDescent="0.4">
      <c r="A482" s="81"/>
      <c r="B482" s="79"/>
      <c r="C482" s="70"/>
      <c r="D482" s="80"/>
      <c r="E482" s="80"/>
      <c r="F482" s="8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81"/>
      <c r="T482" s="70"/>
      <c r="U482" s="70"/>
      <c r="V482" s="70"/>
      <c r="W482" s="70"/>
      <c r="X482" s="78"/>
      <c r="Y482" s="81"/>
      <c r="Z482" s="81"/>
      <c r="AA482" s="70"/>
      <c r="AB482" s="86"/>
      <c r="AC482" s="81"/>
      <c r="AD482" s="78"/>
      <c r="AE482" s="82"/>
      <c r="AF482" s="73"/>
      <c r="AG482" s="72"/>
      <c r="AH482" s="81"/>
      <c r="AI482" s="81"/>
      <c r="AJ482" s="81"/>
      <c r="AK482" s="82"/>
      <c r="AL482" s="82"/>
      <c r="AM482" s="82"/>
      <c r="AN482" s="82"/>
      <c r="AO482" s="81"/>
    </row>
    <row r="483" spans="1:41" s="83" customFormat="1" ht="21" x14ac:dyDescent="0.4">
      <c r="A483" s="81"/>
      <c r="B483" s="79"/>
      <c r="C483" s="70"/>
      <c r="D483" s="80"/>
      <c r="E483" s="80"/>
      <c r="F483" s="8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81"/>
      <c r="T483" s="70"/>
      <c r="U483" s="70"/>
      <c r="V483" s="70"/>
      <c r="W483" s="70"/>
      <c r="X483" s="78"/>
      <c r="Y483" s="81"/>
      <c r="Z483" s="81"/>
      <c r="AA483" s="70"/>
      <c r="AB483" s="86"/>
      <c r="AC483" s="81"/>
      <c r="AD483" s="78"/>
      <c r="AE483" s="82"/>
      <c r="AF483" s="73"/>
      <c r="AG483" s="72"/>
      <c r="AH483" s="81"/>
      <c r="AI483" s="81"/>
      <c r="AJ483" s="81"/>
      <c r="AK483" s="82"/>
      <c r="AL483" s="82"/>
      <c r="AM483" s="82"/>
      <c r="AN483" s="82"/>
      <c r="AO483" s="81"/>
    </row>
    <row r="484" spans="1:41" s="83" customFormat="1" ht="21" x14ac:dyDescent="0.4">
      <c r="A484" s="81"/>
      <c r="B484" s="79"/>
      <c r="C484" s="70"/>
      <c r="D484" s="80"/>
      <c r="E484" s="80"/>
      <c r="F484" s="8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81"/>
      <c r="T484" s="70"/>
      <c r="U484" s="70"/>
      <c r="V484" s="70"/>
      <c r="W484" s="70"/>
      <c r="X484" s="78"/>
      <c r="Y484" s="81"/>
      <c r="Z484" s="81"/>
      <c r="AA484" s="70"/>
      <c r="AB484" s="86"/>
      <c r="AC484" s="81"/>
      <c r="AD484" s="78"/>
      <c r="AE484" s="82"/>
      <c r="AF484" s="73"/>
      <c r="AG484" s="72"/>
      <c r="AH484" s="81"/>
      <c r="AI484" s="81"/>
      <c r="AJ484" s="81"/>
      <c r="AK484" s="82"/>
      <c r="AL484" s="82"/>
      <c r="AM484" s="82"/>
      <c r="AN484" s="82"/>
      <c r="AO484" s="81"/>
    </row>
    <row r="485" spans="1:41" s="83" customFormat="1" ht="21" x14ac:dyDescent="0.4">
      <c r="A485" s="81"/>
      <c r="B485" s="79"/>
      <c r="C485" s="70"/>
      <c r="D485" s="80"/>
      <c r="E485" s="80"/>
      <c r="F485" s="8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81"/>
      <c r="T485" s="70"/>
      <c r="U485" s="70"/>
      <c r="V485" s="70"/>
      <c r="W485" s="70"/>
      <c r="X485" s="78"/>
      <c r="Y485" s="81"/>
      <c r="Z485" s="81"/>
      <c r="AA485" s="70"/>
      <c r="AB485" s="86"/>
      <c r="AC485" s="81"/>
      <c r="AD485" s="78"/>
      <c r="AE485" s="82"/>
      <c r="AF485" s="73"/>
      <c r="AG485" s="72"/>
      <c r="AH485" s="81"/>
      <c r="AI485" s="81"/>
      <c r="AJ485" s="81"/>
      <c r="AK485" s="82"/>
      <c r="AL485" s="82"/>
      <c r="AM485" s="82"/>
      <c r="AN485" s="82"/>
      <c r="AO485" s="81"/>
    </row>
    <row r="486" spans="1:41" s="83" customFormat="1" ht="21" x14ac:dyDescent="0.4">
      <c r="A486" s="81"/>
      <c r="B486" s="79"/>
      <c r="C486" s="70"/>
      <c r="D486" s="80"/>
      <c r="E486" s="80"/>
      <c r="F486" s="8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81"/>
      <c r="T486" s="70"/>
      <c r="U486" s="70"/>
      <c r="V486" s="70"/>
      <c r="W486" s="70"/>
      <c r="X486" s="78"/>
      <c r="Y486" s="81"/>
      <c r="Z486" s="81"/>
      <c r="AA486" s="70"/>
      <c r="AB486" s="86"/>
      <c r="AC486" s="81"/>
      <c r="AD486" s="78"/>
      <c r="AE486" s="82"/>
      <c r="AF486" s="73"/>
      <c r="AG486" s="72"/>
      <c r="AH486" s="81"/>
      <c r="AI486" s="81"/>
      <c r="AJ486" s="81"/>
      <c r="AK486" s="82"/>
      <c r="AL486" s="82"/>
      <c r="AM486" s="82"/>
      <c r="AN486" s="82"/>
      <c r="AO486" s="81"/>
    </row>
    <row r="487" spans="1:41" s="83" customFormat="1" ht="21" x14ac:dyDescent="0.4">
      <c r="A487" s="81"/>
      <c r="B487" s="79"/>
      <c r="C487" s="70"/>
      <c r="D487" s="80"/>
      <c r="E487" s="80"/>
      <c r="F487" s="8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81"/>
      <c r="T487" s="70"/>
      <c r="U487" s="70"/>
      <c r="V487" s="70"/>
      <c r="W487" s="70"/>
      <c r="X487" s="78"/>
      <c r="Y487" s="81"/>
      <c r="Z487" s="81"/>
      <c r="AA487" s="70"/>
      <c r="AB487" s="86"/>
      <c r="AC487" s="81"/>
      <c r="AD487" s="78"/>
      <c r="AE487" s="82"/>
      <c r="AF487" s="73"/>
      <c r="AG487" s="72"/>
      <c r="AH487" s="81"/>
      <c r="AI487" s="81"/>
      <c r="AJ487" s="81"/>
      <c r="AK487" s="82"/>
      <c r="AL487" s="82"/>
      <c r="AM487" s="82"/>
      <c r="AN487" s="82"/>
      <c r="AO487" s="81"/>
    </row>
    <row r="488" spans="1:41" s="83" customFormat="1" ht="21" x14ac:dyDescent="0.4">
      <c r="A488" s="81"/>
      <c r="B488" s="79"/>
      <c r="C488" s="70"/>
      <c r="D488" s="80"/>
      <c r="E488" s="80"/>
      <c r="F488" s="8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81"/>
      <c r="T488" s="70"/>
      <c r="U488" s="70"/>
      <c r="V488" s="70"/>
      <c r="W488" s="70"/>
      <c r="X488" s="78"/>
      <c r="Y488" s="81"/>
      <c r="Z488" s="81"/>
      <c r="AA488" s="70"/>
      <c r="AB488" s="86"/>
      <c r="AC488" s="81"/>
      <c r="AD488" s="78"/>
      <c r="AE488" s="82"/>
      <c r="AF488" s="73"/>
      <c r="AG488" s="72"/>
      <c r="AH488" s="81"/>
      <c r="AI488" s="81"/>
      <c r="AJ488" s="81"/>
      <c r="AK488" s="82"/>
      <c r="AL488" s="82"/>
      <c r="AM488" s="82"/>
      <c r="AN488" s="82"/>
      <c r="AO488" s="81"/>
    </row>
    <row r="489" spans="1:41" s="83" customFormat="1" ht="21" x14ac:dyDescent="0.4">
      <c r="A489" s="81"/>
      <c r="B489" s="79"/>
      <c r="C489" s="70"/>
      <c r="D489" s="80"/>
      <c r="E489" s="80"/>
      <c r="F489" s="8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81"/>
      <c r="T489" s="70"/>
      <c r="U489" s="70"/>
      <c r="V489" s="70"/>
      <c r="W489" s="70"/>
      <c r="X489" s="78"/>
      <c r="Y489" s="81"/>
      <c r="Z489" s="81"/>
      <c r="AA489" s="70"/>
      <c r="AB489" s="86"/>
      <c r="AC489" s="81"/>
      <c r="AD489" s="78"/>
      <c r="AE489" s="82"/>
      <c r="AF489" s="73"/>
      <c r="AG489" s="72"/>
      <c r="AH489" s="81"/>
      <c r="AI489" s="81"/>
      <c r="AJ489" s="81"/>
      <c r="AK489" s="82"/>
      <c r="AL489" s="82"/>
      <c r="AM489" s="82"/>
      <c r="AN489" s="82"/>
      <c r="AO489" s="81"/>
    </row>
    <row r="490" spans="1:41" s="83" customFormat="1" ht="21" x14ac:dyDescent="0.4">
      <c r="A490" s="81"/>
      <c r="B490" s="79"/>
      <c r="C490" s="70"/>
      <c r="D490" s="80"/>
      <c r="E490" s="80"/>
      <c r="F490" s="8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81"/>
      <c r="T490" s="70"/>
      <c r="U490" s="70"/>
      <c r="V490" s="70"/>
      <c r="W490" s="70"/>
      <c r="X490" s="78"/>
      <c r="Y490" s="81"/>
      <c r="Z490" s="81"/>
      <c r="AA490" s="70"/>
      <c r="AB490" s="86"/>
      <c r="AC490" s="81"/>
      <c r="AD490" s="78"/>
      <c r="AE490" s="82"/>
      <c r="AF490" s="73"/>
      <c r="AG490" s="72"/>
      <c r="AH490" s="81"/>
      <c r="AI490" s="81"/>
      <c r="AJ490" s="81"/>
      <c r="AK490" s="82"/>
      <c r="AL490" s="82"/>
      <c r="AM490" s="82"/>
      <c r="AN490" s="82"/>
      <c r="AO490" s="81"/>
    </row>
    <row r="491" spans="1:41" s="83" customFormat="1" ht="21" x14ac:dyDescent="0.4">
      <c r="A491" s="81"/>
      <c r="B491" s="79"/>
      <c r="C491" s="70"/>
      <c r="D491" s="80"/>
      <c r="E491" s="80"/>
      <c r="F491" s="8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81"/>
      <c r="T491" s="70"/>
      <c r="U491" s="70"/>
      <c r="V491" s="70"/>
      <c r="W491" s="70"/>
      <c r="X491" s="78"/>
      <c r="Y491" s="81"/>
      <c r="Z491" s="81"/>
      <c r="AA491" s="70"/>
      <c r="AB491" s="86"/>
      <c r="AC491" s="81"/>
      <c r="AD491" s="78"/>
      <c r="AE491" s="82"/>
      <c r="AF491" s="73"/>
      <c r="AG491" s="72"/>
      <c r="AH491" s="81"/>
      <c r="AI491" s="81"/>
      <c r="AJ491" s="81"/>
      <c r="AK491" s="82"/>
      <c r="AL491" s="82"/>
      <c r="AM491" s="82"/>
      <c r="AN491" s="82"/>
      <c r="AO491" s="81"/>
    </row>
    <row r="492" spans="1:41" s="83" customFormat="1" ht="21" x14ac:dyDescent="0.4">
      <c r="A492" s="81"/>
      <c r="B492" s="79"/>
      <c r="C492" s="70"/>
      <c r="D492" s="80"/>
      <c r="E492" s="80"/>
      <c r="F492" s="8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81"/>
      <c r="T492" s="70"/>
      <c r="U492" s="70"/>
      <c r="V492" s="70"/>
      <c r="W492" s="70"/>
      <c r="X492" s="78"/>
      <c r="Y492" s="81"/>
      <c r="Z492" s="81"/>
      <c r="AA492" s="70"/>
      <c r="AB492" s="86"/>
      <c r="AC492" s="81"/>
      <c r="AD492" s="78"/>
      <c r="AE492" s="82"/>
      <c r="AF492" s="73"/>
      <c r="AG492" s="72"/>
      <c r="AH492" s="81"/>
      <c r="AI492" s="81"/>
      <c r="AJ492" s="81"/>
      <c r="AK492" s="82"/>
      <c r="AL492" s="82"/>
      <c r="AM492" s="82"/>
      <c r="AN492" s="82"/>
      <c r="AO492" s="81"/>
    </row>
    <row r="493" spans="1:41" s="83" customFormat="1" ht="21" x14ac:dyDescent="0.4">
      <c r="A493" s="81"/>
      <c r="B493" s="79"/>
      <c r="C493" s="70"/>
      <c r="D493" s="80"/>
      <c r="E493" s="80"/>
      <c r="F493" s="8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81"/>
      <c r="T493" s="70"/>
      <c r="U493" s="70"/>
      <c r="V493" s="70"/>
      <c r="W493" s="70"/>
      <c r="X493" s="78"/>
      <c r="Y493" s="81"/>
      <c r="Z493" s="81"/>
      <c r="AA493" s="70"/>
      <c r="AB493" s="86"/>
      <c r="AC493" s="81"/>
      <c r="AD493" s="78"/>
      <c r="AE493" s="82"/>
      <c r="AF493" s="73"/>
      <c r="AG493" s="72"/>
      <c r="AH493" s="81"/>
      <c r="AI493" s="81"/>
      <c r="AJ493" s="81"/>
      <c r="AK493" s="82"/>
      <c r="AL493" s="82"/>
      <c r="AM493" s="82"/>
      <c r="AN493" s="82"/>
      <c r="AO493" s="81"/>
    </row>
    <row r="494" spans="1:41" s="83" customFormat="1" ht="21" x14ac:dyDescent="0.4">
      <c r="A494" s="81"/>
      <c r="B494" s="79"/>
      <c r="C494" s="70"/>
      <c r="D494" s="80"/>
      <c r="E494" s="80"/>
      <c r="F494" s="8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81"/>
      <c r="T494" s="70"/>
      <c r="U494" s="70"/>
      <c r="V494" s="70"/>
      <c r="W494" s="70"/>
      <c r="X494" s="78"/>
      <c r="Y494" s="81"/>
      <c r="Z494" s="81"/>
      <c r="AA494" s="70"/>
      <c r="AB494" s="86"/>
      <c r="AC494" s="81"/>
      <c r="AD494" s="78"/>
      <c r="AE494" s="82"/>
      <c r="AF494" s="73"/>
      <c r="AG494" s="72"/>
      <c r="AH494" s="81"/>
      <c r="AI494" s="81"/>
      <c r="AJ494" s="81"/>
      <c r="AK494" s="82"/>
      <c r="AL494" s="82"/>
      <c r="AM494" s="82"/>
      <c r="AN494" s="82"/>
      <c r="AO494" s="81"/>
    </row>
    <row r="495" spans="1:41" s="83" customFormat="1" ht="21" x14ac:dyDescent="0.4">
      <c r="A495" s="81"/>
      <c r="B495" s="79"/>
      <c r="C495" s="70"/>
      <c r="D495" s="80"/>
      <c r="E495" s="80"/>
      <c r="F495" s="8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81"/>
      <c r="T495" s="70"/>
      <c r="U495" s="70"/>
      <c r="V495" s="70"/>
      <c r="W495" s="70"/>
      <c r="X495" s="78"/>
      <c r="Y495" s="81"/>
      <c r="Z495" s="81"/>
      <c r="AA495" s="70"/>
      <c r="AB495" s="86"/>
      <c r="AC495" s="81"/>
      <c r="AD495" s="78"/>
      <c r="AE495" s="82"/>
      <c r="AF495" s="73"/>
      <c r="AG495" s="72"/>
      <c r="AH495" s="81"/>
      <c r="AI495" s="81"/>
      <c r="AJ495" s="81"/>
      <c r="AK495" s="82"/>
      <c r="AL495" s="82"/>
      <c r="AM495" s="82"/>
      <c r="AN495" s="82"/>
      <c r="AO495" s="81"/>
    </row>
    <row r="496" spans="1:41" s="83" customFormat="1" ht="21" x14ac:dyDescent="0.4">
      <c r="A496" s="81"/>
      <c r="B496" s="79"/>
      <c r="C496" s="70"/>
      <c r="D496" s="80"/>
      <c r="E496" s="80"/>
      <c r="F496" s="8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81"/>
      <c r="T496" s="70"/>
      <c r="U496" s="70"/>
      <c r="V496" s="70"/>
      <c r="W496" s="70"/>
      <c r="X496" s="78"/>
      <c r="Y496" s="81"/>
      <c r="Z496" s="81"/>
      <c r="AA496" s="70"/>
      <c r="AB496" s="86"/>
      <c r="AC496" s="81"/>
      <c r="AD496" s="78"/>
      <c r="AE496" s="82"/>
      <c r="AF496" s="73"/>
      <c r="AG496" s="72"/>
      <c r="AH496" s="81"/>
      <c r="AI496" s="81"/>
      <c r="AJ496" s="81"/>
      <c r="AK496" s="82"/>
      <c r="AL496" s="82"/>
      <c r="AM496" s="82"/>
      <c r="AN496" s="82"/>
      <c r="AO496" s="81"/>
    </row>
    <row r="497" spans="1:41" s="83" customFormat="1" ht="21" x14ac:dyDescent="0.4">
      <c r="A497" s="81"/>
      <c r="B497" s="79"/>
      <c r="C497" s="70"/>
      <c r="D497" s="80"/>
      <c r="E497" s="80"/>
      <c r="F497" s="8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81"/>
      <c r="T497" s="70"/>
      <c r="U497" s="70"/>
      <c r="V497" s="70"/>
      <c r="W497" s="70"/>
      <c r="X497" s="78"/>
      <c r="Y497" s="81"/>
      <c r="Z497" s="81"/>
      <c r="AA497" s="70"/>
      <c r="AB497" s="86"/>
      <c r="AC497" s="81"/>
      <c r="AD497" s="78"/>
      <c r="AE497" s="82"/>
      <c r="AF497" s="73"/>
      <c r="AG497" s="72"/>
      <c r="AH497" s="81"/>
      <c r="AI497" s="81"/>
      <c r="AJ497" s="81"/>
      <c r="AK497" s="82"/>
      <c r="AL497" s="82"/>
      <c r="AM497" s="82"/>
      <c r="AN497" s="82"/>
      <c r="AO497" s="81"/>
    </row>
    <row r="498" spans="1:41" s="83" customFormat="1" ht="21" x14ac:dyDescent="0.4">
      <c r="A498" s="81"/>
      <c r="B498" s="79"/>
      <c r="C498" s="70"/>
      <c r="D498" s="80"/>
      <c r="E498" s="80"/>
      <c r="F498" s="8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81"/>
      <c r="T498" s="70"/>
      <c r="U498" s="70"/>
      <c r="V498" s="70"/>
      <c r="W498" s="70"/>
      <c r="X498" s="78"/>
      <c r="Y498" s="81"/>
      <c r="Z498" s="81"/>
      <c r="AA498" s="70"/>
      <c r="AB498" s="86"/>
      <c r="AC498" s="81"/>
      <c r="AD498" s="78"/>
      <c r="AE498" s="82"/>
      <c r="AF498" s="73"/>
      <c r="AG498" s="72"/>
      <c r="AH498" s="81"/>
      <c r="AI498" s="81"/>
      <c r="AJ498" s="81"/>
      <c r="AK498" s="82"/>
      <c r="AL498" s="82"/>
      <c r="AM498" s="82"/>
      <c r="AN498" s="82"/>
      <c r="AO498" s="81"/>
    </row>
    <row r="499" spans="1:41" s="83" customFormat="1" ht="21" x14ac:dyDescent="0.4">
      <c r="A499" s="81"/>
      <c r="B499" s="79"/>
      <c r="C499" s="70"/>
      <c r="D499" s="80"/>
      <c r="E499" s="80"/>
      <c r="F499" s="8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81"/>
      <c r="T499" s="70"/>
      <c r="U499" s="70"/>
      <c r="V499" s="70"/>
      <c r="W499" s="70"/>
      <c r="X499" s="78"/>
      <c r="Y499" s="81"/>
      <c r="Z499" s="81"/>
      <c r="AA499" s="70"/>
      <c r="AB499" s="86"/>
      <c r="AC499" s="81"/>
      <c r="AD499" s="78"/>
      <c r="AE499" s="82"/>
      <c r="AF499" s="73"/>
      <c r="AG499" s="72"/>
      <c r="AH499" s="81"/>
      <c r="AI499" s="81"/>
      <c r="AJ499" s="81"/>
      <c r="AK499" s="82"/>
      <c r="AL499" s="82"/>
      <c r="AM499" s="82"/>
      <c r="AN499" s="82"/>
      <c r="AO499" s="81"/>
    </row>
    <row r="500" spans="1:41" s="83" customFormat="1" ht="21" x14ac:dyDescent="0.4">
      <c r="A500" s="81"/>
      <c r="B500" s="79"/>
      <c r="C500" s="70"/>
      <c r="D500" s="80"/>
      <c r="E500" s="80"/>
      <c r="F500" s="8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81"/>
      <c r="T500" s="70"/>
      <c r="U500" s="70"/>
      <c r="V500" s="70"/>
      <c r="W500" s="70"/>
      <c r="X500" s="78"/>
      <c r="Y500" s="81"/>
      <c r="Z500" s="81"/>
      <c r="AA500" s="70"/>
      <c r="AB500" s="86"/>
      <c r="AC500" s="81"/>
      <c r="AD500" s="78"/>
      <c r="AE500" s="82"/>
      <c r="AF500" s="73"/>
      <c r="AG500" s="72"/>
      <c r="AH500" s="81"/>
      <c r="AI500" s="81"/>
      <c r="AJ500" s="81"/>
      <c r="AK500" s="82"/>
      <c r="AL500" s="82"/>
      <c r="AM500" s="82"/>
      <c r="AN500" s="82"/>
      <c r="AO500" s="81"/>
    </row>
    <row r="501" spans="1:41" s="83" customFormat="1" ht="21" x14ac:dyDescent="0.4">
      <c r="A501" s="81"/>
      <c r="B501" s="79"/>
      <c r="C501" s="70"/>
      <c r="D501" s="80"/>
      <c r="E501" s="80"/>
      <c r="F501" s="8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81"/>
      <c r="T501" s="70"/>
      <c r="U501" s="70"/>
      <c r="V501" s="70"/>
      <c r="W501" s="70"/>
      <c r="X501" s="78"/>
      <c r="Y501" s="81"/>
      <c r="Z501" s="81"/>
      <c r="AA501" s="70"/>
      <c r="AB501" s="86"/>
      <c r="AC501" s="81"/>
      <c r="AD501" s="78"/>
      <c r="AE501" s="82"/>
      <c r="AF501" s="73"/>
      <c r="AG501" s="72"/>
      <c r="AH501" s="81"/>
      <c r="AI501" s="81"/>
      <c r="AJ501" s="81"/>
      <c r="AK501" s="82"/>
      <c r="AL501" s="82"/>
      <c r="AM501" s="82"/>
      <c r="AN501" s="82"/>
      <c r="AO501" s="81"/>
    </row>
    <row r="502" spans="1:41" s="83" customFormat="1" ht="21" x14ac:dyDescent="0.4">
      <c r="A502" s="81"/>
      <c r="B502" s="79"/>
      <c r="C502" s="70"/>
      <c r="D502" s="80"/>
      <c r="E502" s="80"/>
      <c r="F502" s="8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81"/>
      <c r="T502" s="70"/>
      <c r="U502" s="70"/>
      <c r="V502" s="70"/>
      <c r="W502" s="70"/>
      <c r="X502" s="78"/>
      <c r="Y502" s="81"/>
      <c r="Z502" s="81"/>
      <c r="AA502" s="70"/>
      <c r="AB502" s="86"/>
      <c r="AC502" s="81"/>
      <c r="AD502" s="78"/>
      <c r="AE502" s="82"/>
      <c r="AF502" s="73"/>
      <c r="AG502" s="72"/>
      <c r="AH502" s="81"/>
      <c r="AI502" s="81"/>
      <c r="AJ502" s="81"/>
      <c r="AK502" s="82"/>
      <c r="AL502" s="82"/>
      <c r="AM502" s="82"/>
      <c r="AN502" s="82"/>
      <c r="AO502" s="81"/>
    </row>
    <row r="503" spans="1:41" s="83" customFormat="1" ht="21" x14ac:dyDescent="0.4">
      <c r="A503" s="81"/>
      <c r="B503" s="79"/>
      <c r="C503" s="70"/>
      <c r="D503" s="80"/>
      <c r="E503" s="80"/>
      <c r="F503" s="8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81"/>
      <c r="T503" s="70"/>
      <c r="U503" s="70"/>
      <c r="V503" s="70"/>
      <c r="W503" s="70"/>
      <c r="X503" s="78"/>
      <c r="Y503" s="81"/>
      <c r="Z503" s="81"/>
      <c r="AA503" s="70"/>
      <c r="AB503" s="86"/>
      <c r="AC503" s="81"/>
      <c r="AD503" s="78"/>
      <c r="AE503" s="82"/>
      <c r="AF503" s="73"/>
      <c r="AG503" s="72"/>
      <c r="AH503" s="81"/>
      <c r="AI503" s="81"/>
      <c r="AJ503" s="81"/>
      <c r="AK503" s="82"/>
      <c r="AL503" s="82"/>
      <c r="AM503" s="82"/>
      <c r="AN503" s="82"/>
      <c r="AO503" s="81"/>
    </row>
    <row r="504" spans="1:41" s="83" customFormat="1" ht="21" x14ac:dyDescent="0.4">
      <c r="A504" s="81"/>
      <c r="B504" s="79"/>
      <c r="C504" s="70"/>
      <c r="D504" s="80"/>
      <c r="E504" s="80"/>
      <c r="F504" s="8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81"/>
      <c r="T504" s="70"/>
      <c r="U504" s="70"/>
      <c r="V504" s="70"/>
      <c r="W504" s="70"/>
      <c r="X504" s="78"/>
      <c r="Y504" s="81"/>
      <c r="Z504" s="81"/>
      <c r="AA504" s="70"/>
      <c r="AB504" s="86"/>
      <c r="AC504" s="81"/>
      <c r="AD504" s="78"/>
      <c r="AE504" s="82"/>
      <c r="AF504" s="73"/>
      <c r="AG504" s="72"/>
      <c r="AH504" s="81"/>
      <c r="AI504" s="81"/>
      <c r="AJ504" s="81"/>
      <c r="AK504" s="82"/>
      <c r="AL504" s="82"/>
      <c r="AM504" s="82"/>
      <c r="AN504" s="82"/>
      <c r="AO504" s="81"/>
    </row>
    <row r="505" spans="1:41" s="83" customFormat="1" ht="21" x14ac:dyDescent="0.4">
      <c r="A505" s="81"/>
      <c r="B505" s="79"/>
      <c r="C505" s="70"/>
      <c r="D505" s="80"/>
      <c r="E505" s="80"/>
      <c r="F505" s="8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81"/>
      <c r="T505" s="70"/>
      <c r="U505" s="70"/>
      <c r="V505" s="70"/>
      <c r="W505" s="70"/>
      <c r="X505" s="78"/>
      <c r="Y505" s="81"/>
      <c r="Z505" s="81"/>
      <c r="AA505" s="70"/>
      <c r="AB505" s="86"/>
      <c r="AC505" s="81"/>
      <c r="AD505" s="78"/>
      <c r="AE505" s="82"/>
      <c r="AF505" s="73"/>
      <c r="AG505" s="72"/>
      <c r="AH505" s="81"/>
      <c r="AI505" s="81"/>
      <c r="AJ505" s="81"/>
      <c r="AK505" s="82"/>
      <c r="AL505" s="82"/>
      <c r="AM505" s="82"/>
      <c r="AN505" s="82"/>
      <c r="AO505" s="81"/>
    </row>
    <row r="506" spans="1:41" s="83" customFormat="1" ht="21" x14ac:dyDescent="0.4">
      <c r="A506" s="81"/>
      <c r="B506" s="79"/>
      <c r="C506" s="70"/>
      <c r="D506" s="80"/>
      <c r="E506" s="80"/>
      <c r="F506" s="8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81"/>
      <c r="T506" s="70"/>
      <c r="U506" s="70"/>
      <c r="V506" s="70"/>
      <c r="W506" s="70"/>
      <c r="X506" s="78"/>
      <c r="Y506" s="81"/>
      <c r="Z506" s="81"/>
      <c r="AA506" s="70"/>
      <c r="AB506" s="86"/>
      <c r="AC506" s="81"/>
      <c r="AD506" s="78"/>
      <c r="AE506" s="82"/>
      <c r="AF506" s="73"/>
      <c r="AG506" s="72"/>
      <c r="AH506" s="81"/>
      <c r="AI506" s="81"/>
      <c r="AJ506" s="81"/>
      <c r="AK506" s="82"/>
      <c r="AL506" s="82"/>
      <c r="AM506" s="82"/>
      <c r="AN506" s="82"/>
      <c r="AO506" s="81"/>
    </row>
    <row r="507" spans="1:41" s="83" customFormat="1" ht="21" x14ac:dyDescent="0.4">
      <c r="A507" s="81"/>
      <c r="B507" s="79"/>
      <c r="C507" s="70"/>
      <c r="D507" s="80"/>
      <c r="E507" s="80"/>
      <c r="F507" s="8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81"/>
      <c r="T507" s="70"/>
      <c r="U507" s="70"/>
      <c r="V507" s="70"/>
      <c r="W507" s="70"/>
      <c r="X507" s="78"/>
      <c r="Y507" s="81"/>
      <c r="Z507" s="81"/>
      <c r="AA507" s="70"/>
      <c r="AB507" s="86"/>
      <c r="AC507" s="81"/>
      <c r="AD507" s="78"/>
      <c r="AE507" s="82"/>
      <c r="AF507" s="73"/>
      <c r="AG507" s="72"/>
      <c r="AH507" s="81"/>
      <c r="AI507" s="81"/>
      <c r="AJ507" s="81"/>
      <c r="AK507" s="82"/>
      <c r="AL507" s="82"/>
      <c r="AM507" s="82"/>
      <c r="AN507" s="82"/>
      <c r="AO507" s="81"/>
    </row>
    <row r="508" spans="1:41" s="83" customFormat="1" ht="21" x14ac:dyDescent="0.4">
      <c r="A508" s="81"/>
      <c r="B508" s="79"/>
      <c r="C508" s="70"/>
      <c r="D508" s="80"/>
      <c r="E508" s="80"/>
      <c r="F508" s="8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81"/>
      <c r="T508" s="70"/>
      <c r="U508" s="70"/>
      <c r="V508" s="70"/>
      <c r="W508" s="70"/>
      <c r="X508" s="78"/>
      <c r="Y508" s="81"/>
      <c r="Z508" s="81"/>
      <c r="AA508" s="70"/>
      <c r="AB508" s="86"/>
      <c r="AC508" s="81"/>
      <c r="AD508" s="78"/>
      <c r="AE508" s="82"/>
      <c r="AF508" s="73"/>
      <c r="AG508" s="72"/>
      <c r="AH508" s="81"/>
      <c r="AI508" s="81"/>
      <c r="AJ508" s="81"/>
      <c r="AK508" s="82"/>
      <c r="AL508" s="82"/>
      <c r="AM508" s="82"/>
      <c r="AN508" s="82"/>
      <c r="AO508" s="81"/>
    </row>
    <row r="509" spans="1:41" s="83" customFormat="1" ht="21" x14ac:dyDescent="0.4">
      <c r="A509" s="81"/>
      <c r="B509" s="79"/>
      <c r="C509" s="70"/>
      <c r="D509" s="80"/>
      <c r="E509" s="80"/>
      <c r="F509" s="8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81"/>
      <c r="T509" s="70"/>
      <c r="U509" s="70"/>
      <c r="V509" s="70"/>
      <c r="W509" s="70"/>
      <c r="X509" s="78"/>
      <c r="Y509" s="81"/>
      <c r="Z509" s="81"/>
      <c r="AA509" s="70"/>
      <c r="AB509" s="86"/>
      <c r="AC509" s="81"/>
      <c r="AD509" s="78"/>
      <c r="AE509" s="82"/>
      <c r="AF509" s="73"/>
      <c r="AG509" s="72"/>
      <c r="AH509" s="81"/>
      <c r="AI509" s="81"/>
      <c r="AJ509" s="81"/>
      <c r="AK509" s="82"/>
      <c r="AL509" s="82"/>
      <c r="AM509" s="82"/>
      <c r="AN509" s="82"/>
      <c r="AO509" s="81"/>
    </row>
    <row r="510" spans="1:41" s="83" customFormat="1" ht="21" x14ac:dyDescent="0.4">
      <c r="A510" s="81"/>
      <c r="B510" s="79"/>
      <c r="C510" s="70"/>
      <c r="D510" s="80"/>
      <c r="E510" s="80"/>
      <c r="F510" s="8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81"/>
      <c r="T510" s="70"/>
      <c r="U510" s="70"/>
      <c r="V510" s="70"/>
      <c r="W510" s="70"/>
      <c r="X510" s="78"/>
      <c r="Y510" s="81"/>
      <c r="Z510" s="81"/>
      <c r="AA510" s="70"/>
      <c r="AB510" s="86"/>
      <c r="AC510" s="81"/>
      <c r="AD510" s="78"/>
      <c r="AE510" s="82"/>
      <c r="AF510" s="73"/>
      <c r="AG510" s="72"/>
      <c r="AH510" s="81"/>
      <c r="AI510" s="81"/>
      <c r="AJ510" s="81"/>
      <c r="AK510" s="82"/>
      <c r="AL510" s="82"/>
      <c r="AM510" s="82"/>
      <c r="AN510" s="82"/>
      <c r="AO510" s="81"/>
    </row>
    <row r="511" spans="1:41" s="83" customFormat="1" ht="21" x14ac:dyDescent="0.4">
      <c r="A511" s="81"/>
      <c r="B511" s="79"/>
      <c r="C511" s="70"/>
      <c r="D511" s="80"/>
      <c r="E511" s="80"/>
      <c r="F511" s="8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81"/>
      <c r="T511" s="70"/>
      <c r="U511" s="70"/>
      <c r="V511" s="70"/>
      <c r="W511" s="70"/>
      <c r="X511" s="78"/>
      <c r="Y511" s="81"/>
      <c r="Z511" s="81"/>
      <c r="AA511" s="70"/>
      <c r="AB511" s="86"/>
      <c r="AC511" s="81"/>
      <c r="AD511" s="78"/>
      <c r="AE511" s="82"/>
      <c r="AF511" s="73"/>
      <c r="AG511" s="72"/>
      <c r="AH511" s="81"/>
      <c r="AI511" s="81"/>
      <c r="AJ511" s="81"/>
      <c r="AK511" s="82"/>
      <c r="AL511" s="82"/>
      <c r="AM511" s="82"/>
      <c r="AN511" s="82"/>
      <c r="AO511" s="81"/>
    </row>
    <row r="512" spans="1:41" s="83" customFormat="1" ht="21" x14ac:dyDescent="0.4">
      <c r="A512" s="81"/>
      <c r="B512" s="79"/>
      <c r="C512" s="70"/>
      <c r="D512" s="80"/>
      <c r="E512" s="80"/>
      <c r="F512" s="8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81"/>
      <c r="T512" s="70"/>
      <c r="U512" s="70"/>
      <c r="V512" s="70"/>
      <c r="W512" s="70"/>
      <c r="X512" s="78"/>
      <c r="Y512" s="81"/>
      <c r="Z512" s="81"/>
      <c r="AA512" s="70"/>
      <c r="AB512" s="86"/>
      <c r="AC512" s="81"/>
      <c r="AD512" s="78"/>
      <c r="AE512" s="82"/>
      <c r="AF512" s="73"/>
      <c r="AG512" s="72"/>
      <c r="AH512" s="81"/>
      <c r="AI512" s="81"/>
      <c r="AJ512" s="81"/>
      <c r="AK512" s="82"/>
      <c r="AL512" s="82"/>
      <c r="AM512" s="82"/>
      <c r="AN512" s="82"/>
      <c r="AO512" s="81"/>
    </row>
    <row r="513" spans="1:41" s="83" customFormat="1" ht="21" x14ac:dyDescent="0.4">
      <c r="A513" s="81"/>
      <c r="B513" s="79"/>
      <c r="C513" s="70"/>
      <c r="D513" s="80"/>
      <c r="E513" s="80"/>
      <c r="F513" s="8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81"/>
      <c r="T513" s="70"/>
      <c r="U513" s="70"/>
      <c r="V513" s="70"/>
      <c r="W513" s="70"/>
      <c r="X513" s="78"/>
      <c r="Y513" s="81"/>
      <c r="Z513" s="81"/>
      <c r="AA513" s="70"/>
      <c r="AB513" s="86"/>
      <c r="AC513" s="81"/>
      <c r="AD513" s="78"/>
      <c r="AE513" s="82"/>
      <c r="AF513" s="73"/>
      <c r="AG513" s="72"/>
      <c r="AH513" s="81"/>
      <c r="AI513" s="81"/>
      <c r="AJ513" s="81"/>
      <c r="AK513" s="82"/>
      <c r="AL513" s="82"/>
      <c r="AM513" s="82"/>
      <c r="AN513" s="82"/>
      <c r="AO513" s="81"/>
    </row>
    <row r="514" spans="1:41" s="83" customFormat="1" ht="21" x14ac:dyDescent="0.4">
      <c r="A514" s="81"/>
      <c r="B514" s="79"/>
      <c r="C514" s="70"/>
      <c r="D514" s="80"/>
      <c r="E514" s="80"/>
      <c r="F514" s="8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81"/>
      <c r="T514" s="70"/>
      <c r="U514" s="70"/>
      <c r="V514" s="70"/>
      <c r="W514" s="70"/>
      <c r="X514" s="78"/>
      <c r="Y514" s="81"/>
      <c r="Z514" s="81"/>
      <c r="AA514" s="70"/>
      <c r="AB514" s="86"/>
      <c r="AC514" s="81"/>
      <c r="AD514" s="78"/>
      <c r="AE514" s="82"/>
      <c r="AF514" s="73"/>
      <c r="AG514" s="72"/>
      <c r="AH514" s="81"/>
      <c r="AI514" s="81"/>
      <c r="AJ514" s="81"/>
      <c r="AK514" s="82"/>
      <c r="AL514" s="82"/>
      <c r="AM514" s="82"/>
      <c r="AN514" s="82"/>
      <c r="AO514" s="81"/>
    </row>
    <row r="515" spans="1:41" s="83" customFormat="1" ht="21" x14ac:dyDescent="0.4">
      <c r="A515" s="81"/>
      <c r="B515" s="79"/>
      <c r="C515" s="70"/>
      <c r="D515" s="80"/>
      <c r="E515" s="80"/>
      <c r="F515" s="8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81"/>
      <c r="T515" s="70"/>
      <c r="U515" s="70"/>
      <c r="V515" s="70"/>
      <c r="W515" s="70"/>
      <c r="X515" s="78"/>
      <c r="Y515" s="81"/>
      <c r="Z515" s="81"/>
      <c r="AA515" s="70"/>
      <c r="AB515" s="86"/>
      <c r="AC515" s="81"/>
      <c r="AD515" s="78"/>
      <c r="AE515" s="82"/>
      <c r="AF515" s="73"/>
      <c r="AG515" s="72"/>
      <c r="AH515" s="81"/>
      <c r="AI515" s="81"/>
      <c r="AJ515" s="81"/>
      <c r="AK515" s="82"/>
      <c r="AL515" s="82"/>
      <c r="AM515" s="82"/>
      <c r="AN515" s="82"/>
      <c r="AO515" s="81"/>
    </row>
    <row r="516" spans="1:41" s="83" customFormat="1" ht="21" x14ac:dyDescent="0.4">
      <c r="A516" s="81"/>
      <c r="B516" s="79"/>
      <c r="C516" s="70"/>
      <c r="D516" s="80"/>
      <c r="E516" s="80"/>
      <c r="F516" s="8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81"/>
      <c r="T516" s="70"/>
      <c r="U516" s="70"/>
      <c r="V516" s="70"/>
      <c r="W516" s="70"/>
      <c r="X516" s="78"/>
      <c r="Y516" s="81"/>
      <c r="Z516" s="81"/>
      <c r="AA516" s="70"/>
      <c r="AB516" s="86"/>
      <c r="AC516" s="81"/>
      <c r="AD516" s="78"/>
      <c r="AE516" s="82"/>
      <c r="AF516" s="73"/>
      <c r="AG516" s="72"/>
      <c r="AH516" s="81"/>
      <c r="AI516" s="81"/>
      <c r="AJ516" s="81"/>
      <c r="AK516" s="82"/>
      <c r="AL516" s="82"/>
      <c r="AM516" s="82"/>
      <c r="AN516" s="82"/>
      <c r="AO516" s="81"/>
    </row>
    <row r="517" spans="1:41" s="83" customFormat="1" ht="21" x14ac:dyDescent="0.4">
      <c r="A517" s="81"/>
      <c r="B517" s="79"/>
      <c r="C517" s="70"/>
      <c r="D517" s="80"/>
      <c r="E517" s="80"/>
      <c r="F517" s="8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81"/>
      <c r="T517" s="70"/>
      <c r="U517" s="70"/>
      <c r="V517" s="70"/>
      <c r="W517" s="70"/>
      <c r="X517" s="78"/>
      <c r="Y517" s="81"/>
      <c r="Z517" s="81"/>
      <c r="AA517" s="70"/>
      <c r="AB517" s="86"/>
      <c r="AC517" s="81"/>
      <c r="AD517" s="78"/>
      <c r="AE517" s="82"/>
      <c r="AF517" s="73"/>
      <c r="AG517" s="72"/>
      <c r="AH517" s="81"/>
      <c r="AI517" s="81"/>
      <c r="AJ517" s="81"/>
      <c r="AK517" s="82"/>
      <c r="AL517" s="82"/>
      <c r="AM517" s="82"/>
      <c r="AN517" s="82"/>
      <c r="AO517" s="81"/>
    </row>
    <row r="518" spans="1:41" s="83" customFormat="1" ht="21" x14ac:dyDescent="0.4">
      <c r="A518" s="81"/>
      <c r="B518" s="79"/>
      <c r="C518" s="70"/>
      <c r="D518" s="80"/>
      <c r="E518" s="80"/>
      <c r="F518" s="8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81"/>
      <c r="T518" s="70"/>
      <c r="U518" s="70"/>
      <c r="V518" s="70"/>
      <c r="W518" s="70"/>
      <c r="X518" s="78"/>
      <c r="Y518" s="81"/>
      <c r="Z518" s="81"/>
      <c r="AA518" s="70"/>
      <c r="AB518" s="86"/>
      <c r="AC518" s="81"/>
      <c r="AD518" s="78"/>
      <c r="AE518" s="82"/>
      <c r="AF518" s="73"/>
      <c r="AG518" s="72"/>
      <c r="AH518" s="81"/>
      <c r="AI518" s="81"/>
      <c r="AJ518" s="81"/>
      <c r="AK518" s="82"/>
      <c r="AL518" s="82"/>
      <c r="AM518" s="82"/>
      <c r="AN518" s="82"/>
      <c r="AO518" s="81"/>
    </row>
    <row r="519" spans="1:41" s="83" customFormat="1" ht="21" x14ac:dyDescent="0.4">
      <c r="A519" s="81"/>
      <c r="B519" s="79"/>
      <c r="C519" s="70"/>
      <c r="D519" s="80"/>
      <c r="E519" s="80"/>
      <c r="F519" s="8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81"/>
      <c r="T519" s="70"/>
      <c r="U519" s="70"/>
      <c r="V519" s="70"/>
      <c r="W519" s="70"/>
      <c r="X519" s="78"/>
      <c r="Y519" s="81"/>
      <c r="Z519" s="81"/>
      <c r="AA519" s="70"/>
      <c r="AB519" s="86"/>
      <c r="AC519" s="81"/>
      <c r="AD519" s="78"/>
      <c r="AE519" s="82"/>
      <c r="AF519" s="73"/>
      <c r="AG519" s="72"/>
      <c r="AH519" s="81"/>
      <c r="AI519" s="81"/>
      <c r="AJ519" s="81"/>
      <c r="AK519" s="82"/>
      <c r="AL519" s="82"/>
      <c r="AM519" s="82"/>
      <c r="AN519" s="82"/>
      <c r="AO519" s="81"/>
    </row>
    <row r="520" spans="1:41" s="83" customFormat="1" ht="21" x14ac:dyDescent="0.4">
      <c r="A520" s="81"/>
      <c r="B520" s="79"/>
      <c r="C520" s="70"/>
      <c r="D520" s="80"/>
      <c r="E520" s="80"/>
      <c r="F520" s="8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81"/>
      <c r="T520" s="70"/>
      <c r="U520" s="70"/>
      <c r="V520" s="70"/>
      <c r="W520" s="70"/>
      <c r="X520" s="78"/>
      <c r="Y520" s="81"/>
      <c r="Z520" s="81"/>
      <c r="AA520" s="70"/>
      <c r="AB520" s="86"/>
      <c r="AC520" s="81"/>
      <c r="AD520" s="78"/>
      <c r="AE520" s="82"/>
      <c r="AF520" s="73"/>
      <c r="AG520" s="72"/>
      <c r="AH520" s="81"/>
      <c r="AI520" s="81"/>
      <c r="AJ520" s="81"/>
      <c r="AK520" s="82"/>
      <c r="AL520" s="82"/>
      <c r="AM520" s="82"/>
      <c r="AN520" s="82"/>
      <c r="AO520" s="81"/>
    </row>
    <row r="521" spans="1:41" s="83" customFormat="1" ht="21" x14ac:dyDescent="0.4">
      <c r="A521" s="81"/>
      <c r="B521" s="79"/>
      <c r="C521" s="70"/>
      <c r="D521" s="80"/>
      <c r="E521" s="80"/>
      <c r="F521" s="8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81"/>
      <c r="T521" s="70"/>
      <c r="U521" s="70"/>
      <c r="V521" s="70"/>
      <c r="W521" s="70"/>
      <c r="X521" s="78"/>
      <c r="Y521" s="81"/>
      <c r="Z521" s="81"/>
      <c r="AA521" s="70"/>
      <c r="AB521" s="86"/>
      <c r="AC521" s="81"/>
      <c r="AD521" s="78"/>
      <c r="AE521" s="82"/>
      <c r="AF521" s="73"/>
      <c r="AG521" s="72"/>
      <c r="AH521" s="81"/>
      <c r="AI521" s="81"/>
      <c r="AJ521" s="81"/>
      <c r="AK521" s="82"/>
      <c r="AL521" s="82"/>
      <c r="AM521" s="82"/>
      <c r="AN521" s="82"/>
      <c r="AO521" s="81"/>
    </row>
    <row r="522" spans="1:41" s="83" customFormat="1" ht="21" x14ac:dyDescent="0.4">
      <c r="A522" s="81"/>
      <c r="B522" s="79"/>
      <c r="C522" s="70"/>
      <c r="D522" s="80"/>
      <c r="E522" s="80"/>
      <c r="F522" s="8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81"/>
      <c r="T522" s="70"/>
      <c r="U522" s="70"/>
      <c r="V522" s="70"/>
      <c r="W522" s="70"/>
      <c r="X522" s="78"/>
      <c r="Y522" s="81"/>
      <c r="Z522" s="81"/>
      <c r="AA522" s="70"/>
      <c r="AB522" s="86"/>
      <c r="AC522" s="81"/>
      <c r="AD522" s="78"/>
      <c r="AE522" s="82"/>
      <c r="AF522" s="73"/>
      <c r="AG522" s="72"/>
      <c r="AH522" s="81"/>
      <c r="AI522" s="81"/>
      <c r="AJ522" s="81"/>
      <c r="AK522" s="82"/>
      <c r="AL522" s="82"/>
      <c r="AM522" s="82"/>
      <c r="AN522" s="82"/>
      <c r="AO522" s="81"/>
    </row>
    <row r="523" spans="1:41" s="83" customFormat="1" ht="21" x14ac:dyDescent="0.4">
      <c r="A523" s="81"/>
      <c r="B523" s="79"/>
      <c r="C523" s="70"/>
      <c r="D523" s="80"/>
      <c r="E523" s="80"/>
      <c r="F523" s="8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81"/>
      <c r="T523" s="70"/>
      <c r="U523" s="70"/>
      <c r="V523" s="70"/>
      <c r="W523" s="70"/>
      <c r="X523" s="78"/>
      <c r="Y523" s="81"/>
      <c r="Z523" s="81"/>
      <c r="AA523" s="70"/>
      <c r="AB523" s="86"/>
      <c r="AC523" s="81"/>
      <c r="AD523" s="78"/>
      <c r="AE523" s="82"/>
      <c r="AF523" s="73"/>
      <c r="AG523" s="72"/>
      <c r="AH523" s="81"/>
      <c r="AI523" s="81"/>
      <c r="AJ523" s="81"/>
      <c r="AK523" s="82"/>
      <c r="AL523" s="82"/>
      <c r="AM523" s="82"/>
      <c r="AN523" s="82"/>
      <c r="AO523" s="81"/>
    </row>
    <row r="524" spans="1:41" s="83" customFormat="1" ht="21" x14ac:dyDescent="0.4">
      <c r="A524" s="81"/>
      <c r="B524" s="79"/>
      <c r="C524" s="70"/>
      <c r="D524" s="80"/>
      <c r="E524" s="80"/>
      <c r="F524" s="8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81"/>
      <c r="T524" s="70"/>
      <c r="U524" s="70"/>
      <c r="V524" s="70"/>
      <c r="W524" s="70"/>
      <c r="X524" s="78"/>
      <c r="Y524" s="81"/>
      <c r="Z524" s="81"/>
      <c r="AA524" s="70"/>
      <c r="AB524" s="86"/>
      <c r="AC524" s="81"/>
      <c r="AD524" s="78"/>
      <c r="AE524" s="82"/>
      <c r="AF524" s="73"/>
      <c r="AG524" s="72"/>
      <c r="AH524" s="81"/>
      <c r="AI524" s="81"/>
      <c r="AJ524" s="81"/>
      <c r="AK524" s="82"/>
      <c r="AL524" s="82"/>
      <c r="AM524" s="82"/>
      <c r="AN524" s="82"/>
      <c r="AO524" s="81"/>
    </row>
    <row r="525" spans="1:41" s="83" customFormat="1" ht="21" x14ac:dyDescent="0.4">
      <c r="A525" s="81"/>
      <c r="B525" s="79"/>
      <c r="C525" s="70"/>
      <c r="D525" s="80"/>
      <c r="E525" s="80"/>
      <c r="F525" s="8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81"/>
      <c r="T525" s="70"/>
      <c r="U525" s="70"/>
      <c r="V525" s="70"/>
      <c r="W525" s="70"/>
      <c r="X525" s="78"/>
      <c r="Y525" s="81"/>
      <c r="Z525" s="81"/>
      <c r="AA525" s="70"/>
      <c r="AB525" s="86"/>
      <c r="AC525" s="81"/>
      <c r="AD525" s="78"/>
      <c r="AE525" s="82"/>
      <c r="AF525" s="73"/>
      <c r="AG525" s="72"/>
      <c r="AH525" s="81"/>
      <c r="AI525" s="81"/>
      <c r="AJ525" s="81"/>
      <c r="AK525" s="82"/>
      <c r="AL525" s="82"/>
      <c r="AM525" s="82"/>
      <c r="AN525" s="82"/>
      <c r="AO525" s="81"/>
    </row>
    <row r="526" spans="1:41" s="83" customFormat="1" ht="21" x14ac:dyDescent="0.4">
      <c r="A526" s="81"/>
      <c r="B526" s="79"/>
      <c r="C526" s="70"/>
      <c r="D526" s="80"/>
      <c r="E526" s="80"/>
      <c r="F526" s="8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81"/>
      <c r="T526" s="70"/>
      <c r="U526" s="70"/>
      <c r="V526" s="70"/>
      <c r="W526" s="70"/>
      <c r="X526" s="78"/>
      <c r="Y526" s="81"/>
      <c r="Z526" s="81"/>
      <c r="AA526" s="70"/>
      <c r="AB526" s="86"/>
      <c r="AC526" s="81"/>
      <c r="AD526" s="78"/>
      <c r="AE526" s="82"/>
      <c r="AF526" s="73"/>
      <c r="AG526" s="72"/>
      <c r="AH526" s="81"/>
      <c r="AI526" s="81"/>
      <c r="AJ526" s="81"/>
      <c r="AK526" s="82"/>
      <c r="AL526" s="82"/>
      <c r="AM526" s="82"/>
      <c r="AN526" s="82"/>
      <c r="AO526" s="81"/>
    </row>
    <row r="527" spans="1:41" s="83" customFormat="1" ht="21" x14ac:dyDescent="0.4">
      <c r="A527" s="81"/>
      <c r="B527" s="79"/>
      <c r="C527" s="70"/>
      <c r="D527" s="80"/>
      <c r="E527" s="80"/>
      <c r="F527" s="8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81"/>
      <c r="T527" s="70"/>
      <c r="U527" s="70"/>
      <c r="V527" s="70"/>
      <c r="W527" s="70"/>
      <c r="X527" s="78"/>
      <c r="Y527" s="81"/>
      <c r="Z527" s="81"/>
      <c r="AA527" s="70"/>
      <c r="AB527" s="86"/>
      <c r="AC527" s="81"/>
      <c r="AD527" s="78"/>
      <c r="AE527" s="82"/>
      <c r="AF527" s="73"/>
      <c r="AG527" s="72"/>
      <c r="AH527" s="81"/>
      <c r="AI527" s="81"/>
      <c r="AJ527" s="81"/>
      <c r="AK527" s="82"/>
      <c r="AL527" s="82"/>
      <c r="AM527" s="82"/>
      <c r="AN527" s="82"/>
      <c r="AO527" s="81"/>
    </row>
    <row r="528" spans="1:41" s="83" customFormat="1" ht="21" x14ac:dyDescent="0.4">
      <c r="A528" s="81"/>
      <c r="B528" s="79"/>
      <c r="C528" s="70"/>
      <c r="D528" s="80"/>
      <c r="E528" s="80"/>
      <c r="F528" s="8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81"/>
      <c r="T528" s="70"/>
      <c r="U528" s="70"/>
      <c r="V528" s="70"/>
      <c r="W528" s="70"/>
      <c r="X528" s="78"/>
      <c r="Y528" s="81"/>
      <c r="Z528" s="81"/>
      <c r="AA528" s="70"/>
      <c r="AB528" s="86"/>
      <c r="AC528" s="81"/>
      <c r="AD528" s="78"/>
      <c r="AE528" s="82"/>
      <c r="AF528" s="73"/>
      <c r="AG528" s="72"/>
      <c r="AH528" s="81"/>
      <c r="AI528" s="81"/>
      <c r="AJ528" s="81"/>
      <c r="AK528" s="82"/>
      <c r="AL528" s="82"/>
      <c r="AM528" s="82"/>
      <c r="AN528" s="82"/>
      <c r="AO528" s="81"/>
    </row>
    <row r="529" spans="1:41" s="83" customFormat="1" ht="21" x14ac:dyDescent="0.4">
      <c r="A529" s="81"/>
      <c r="B529" s="79"/>
      <c r="C529" s="70"/>
      <c r="D529" s="80"/>
      <c r="E529" s="80"/>
      <c r="F529" s="8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81"/>
      <c r="T529" s="70"/>
      <c r="U529" s="70"/>
      <c r="V529" s="70"/>
      <c r="W529" s="70"/>
      <c r="X529" s="78"/>
      <c r="Y529" s="81"/>
      <c r="Z529" s="81"/>
      <c r="AA529" s="70"/>
      <c r="AB529" s="86"/>
      <c r="AC529" s="81"/>
      <c r="AD529" s="78"/>
      <c r="AE529" s="82"/>
      <c r="AF529" s="73"/>
      <c r="AG529" s="72"/>
      <c r="AH529" s="81"/>
      <c r="AI529" s="81"/>
      <c r="AJ529" s="81"/>
      <c r="AK529" s="82"/>
      <c r="AL529" s="82"/>
      <c r="AM529" s="82"/>
      <c r="AN529" s="82"/>
      <c r="AO529" s="81"/>
    </row>
    <row r="530" spans="1:41" s="83" customFormat="1" ht="21" x14ac:dyDescent="0.4">
      <c r="A530" s="81"/>
      <c r="B530" s="79"/>
      <c r="C530" s="70"/>
      <c r="D530" s="80"/>
      <c r="E530" s="80"/>
      <c r="F530" s="8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81"/>
      <c r="T530" s="70"/>
      <c r="U530" s="70"/>
      <c r="V530" s="70"/>
      <c r="W530" s="70"/>
      <c r="X530" s="78"/>
      <c r="Y530" s="81"/>
      <c r="Z530" s="81"/>
      <c r="AA530" s="70"/>
      <c r="AB530" s="86"/>
      <c r="AC530" s="81"/>
      <c r="AD530" s="78"/>
      <c r="AE530" s="82"/>
      <c r="AF530" s="73"/>
      <c r="AG530" s="72"/>
      <c r="AH530" s="81"/>
      <c r="AI530" s="81"/>
      <c r="AJ530" s="81"/>
      <c r="AK530" s="82"/>
      <c r="AL530" s="82"/>
      <c r="AM530" s="82"/>
      <c r="AN530" s="82"/>
      <c r="AO530" s="81"/>
    </row>
    <row r="531" spans="1:41" s="83" customFormat="1" ht="21" x14ac:dyDescent="0.4">
      <c r="A531" s="81"/>
      <c r="B531" s="79"/>
      <c r="C531" s="70"/>
      <c r="D531" s="80"/>
      <c r="E531" s="80"/>
      <c r="F531" s="8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81"/>
      <c r="T531" s="70"/>
      <c r="U531" s="70"/>
      <c r="V531" s="70"/>
      <c r="W531" s="70"/>
      <c r="X531" s="78"/>
      <c r="Y531" s="81"/>
      <c r="Z531" s="81"/>
      <c r="AA531" s="70"/>
      <c r="AB531" s="86"/>
      <c r="AC531" s="81"/>
      <c r="AD531" s="78"/>
      <c r="AE531" s="82"/>
      <c r="AF531" s="73"/>
      <c r="AG531" s="72"/>
      <c r="AH531" s="81"/>
      <c r="AI531" s="81"/>
      <c r="AJ531" s="81"/>
      <c r="AK531" s="82"/>
      <c r="AL531" s="82"/>
      <c r="AM531" s="82"/>
      <c r="AN531" s="82"/>
      <c r="AO531" s="81"/>
    </row>
    <row r="532" spans="1:41" s="83" customFormat="1" ht="21" x14ac:dyDescent="0.4">
      <c r="A532" s="81"/>
      <c r="B532" s="79"/>
      <c r="C532" s="70"/>
      <c r="D532" s="80"/>
      <c r="E532" s="80"/>
      <c r="F532" s="8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81"/>
      <c r="T532" s="70"/>
      <c r="U532" s="70"/>
      <c r="V532" s="70"/>
      <c r="W532" s="70"/>
      <c r="X532" s="78"/>
      <c r="Y532" s="81"/>
      <c r="Z532" s="81"/>
      <c r="AA532" s="70"/>
      <c r="AB532" s="86"/>
      <c r="AC532" s="81"/>
      <c r="AD532" s="78"/>
      <c r="AE532" s="82"/>
      <c r="AF532" s="73"/>
      <c r="AG532" s="72"/>
      <c r="AH532" s="81"/>
      <c r="AI532" s="81"/>
      <c r="AJ532" s="81"/>
      <c r="AK532" s="82"/>
      <c r="AL532" s="82"/>
      <c r="AM532" s="82"/>
      <c r="AN532" s="82"/>
      <c r="AO532" s="81"/>
    </row>
    <row r="533" spans="1:41" s="83" customFormat="1" ht="21" x14ac:dyDescent="0.4">
      <c r="A533" s="81"/>
      <c r="B533" s="79"/>
      <c r="C533" s="70"/>
      <c r="D533" s="80"/>
      <c r="E533" s="80"/>
      <c r="F533" s="8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81"/>
      <c r="T533" s="70"/>
      <c r="U533" s="70"/>
      <c r="V533" s="70"/>
      <c r="W533" s="70"/>
      <c r="X533" s="78"/>
      <c r="Y533" s="81"/>
      <c r="Z533" s="81"/>
      <c r="AA533" s="70"/>
      <c r="AB533" s="86"/>
      <c r="AC533" s="81"/>
      <c r="AD533" s="78"/>
      <c r="AE533" s="82"/>
      <c r="AF533" s="73"/>
      <c r="AG533" s="72"/>
      <c r="AH533" s="81"/>
      <c r="AI533" s="81"/>
      <c r="AJ533" s="81"/>
      <c r="AK533" s="82"/>
      <c r="AL533" s="82"/>
      <c r="AM533" s="82"/>
      <c r="AN533" s="82"/>
      <c r="AO533" s="81"/>
    </row>
    <row r="534" spans="1:41" s="83" customFormat="1" ht="21" x14ac:dyDescent="0.4">
      <c r="A534" s="81"/>
      <c r="B534" s="79"/>
      <c r="C534" s="70"/>
      <c r="D534" s="80"/>
      <c r="E534" s="80"/>
      <c r="F534" s="8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81"/>
      <c r="T534" s="70"/>
      <c r="U534" s="70"/>
      <c r="V534" s="70"/>
      <c r="W534" s="70"/>
      <c r="X534" s="78"/>
      <c r="Y534" s="81"/>
      <c r="Z534" s="81"/>
      <c r="AA534" s="70"/>
      <c r="AB534" s="86"/>
      <c r="AC534" s="81"/>
      <c r="AD534" s="78"/>
      <c r="AE534" s="82"/>
      <c r="AF534" s="73"/>
      <c r="AG534" s="72"/>
      <c r="AH534" s="81"/>
      <c r="AI534" s="81"/>
      <c r="AJ534" s="81"/>
      <c r="AK534" s="82"/>
      <c r="AL534" s="82"/>
      <c r="AM534" s="82"/>
      <c r="AN534" s="82"/>
      <c r="AO534" s="81"/>
    </row>
    <row r="535" spans="1:41" s="83" customFormat="1" ht="21" x14ac:dyDescent="0.4">
      <c r="A535" s="81"/>
      <c r="B535" s="79"/>
      <c r="C535" s="70"/>
      <c r="D535" s="80"/>
      <c r="E535" s="80"/>
      <c r="F535" s="8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81"/>
      <c r="T535" s="70"/>
      <c r="U535" s="70"/>
      <c r="V535" s="70"/>
      <c r="W535" s="70"/>
      <c r="X535" s="78"/>
      <c r="Y535" s="81"/>
      <c r="Z535" s="81"/>
      <c r="AA535" s="70"/>
      <c r="AB535" s="86"/>
      <c r="AC535" s="81"/>
      <c r="AD535" s="78"/>
      <c r="AE535" s="82"/>
      <c r="AF535" s="73"/>
      <c r="AG535" s="72"/>
      <c r="AH535" s="81"/>
      <c r="AI535" s="81"/>
      <c r="AJ535" s="81"/>
      <c r="AK535" s="82"/>
      <c r="AL535" s="82"/>
      <c r="AM535" s="82"/>
      <c r="AN535" s="82"/>
      <c r="AO535" s="81"/>
    </row>
    <row r="536" spans="1:41" s="83" customFormat="1" ht="21" x14ac:dyDescent="0.4">
      <c r="A536" s="81"/>
      <c r="B536" s="79"/>
      <c r="C536" s="70"/>
      <c r="D536" s="80"/>
      <c r="E536" s="80"/>
      <c r="F536" s="8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81"/>
      <c r="T536" s="70"/>
      <c r="U536" s="70"/>
      <c r="V536" s="70"/>
      <c r="W536" s="70"/>
      <c r="X536" s="78"/>
      <c r="Y536" s="81"/>
      <c r="Z536" s="81"/>
      <c r="AA536" s="70"/>
      <c r="AB536" s="86"/>
      <c r="AC536" s="81"/>
      <c r="AD536" s="78"/>
      <c r="AE536" s="82"/>
      <c r="AF536" s="73"/>
      <c r="AG536" s="72"/>
      <c r="AH536" s="81"/>
      <c r="AI536" s="81"/>
      <c r="AJ536" s="81"/>
      <c r="AK536" s="82"/>
      <c r="AL536" s="82"/>
      <c r="AM536" s="82"/>
      <c r="AN536" s="82"/>
      <c r="AO536" s="81"/>
    </row>
    <row r="537" spans="1:41" s="83" customFormat="1" ht="21" x14ac:dyDescent="0.4">
      <c r="A537" s="81"/>
      <c r="B537" s="79"/>
      <c r="C537" s="70"/>
      <c r="D537" s="80"/>
      <c r="E537" s="80"/>
      <c r="F537" s="8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81"/>
      <c r="T537" s="70"/>
      <c r="U537" s="70"/>
      <c r="V537" s="70"/>
      <c r="W537" s="70"/>
      <c r="X537" s="78"/>
      <c r="Y537" s="81"/>
      <c r="Z537" s="81"/>
      <c r="AA537" s="70"/>
      <c r="AB537" s="86"/>
      <c r="AC537" s="81"/>
      <c r="AD537" s="78"/>
      <c r="AE537" s="82"/>
      <c r="AF537" s="73"/>
      <c r="AG537" s="72"/>
      <c r="AH537" s="81"/>
      <c r="AI537" s="81"/>
      <c r="AJ537" s="81"/>
      <c r="AK537" s="82"/>
      <c r="AL537" s="82"/>
      <c r="AM537" s="82"/>
      <c r="AN537" s="82"/>
      <c r="AO537" s="81"/>
    </row>
    <row r="538" spans="1:41" s="83" customFormat="1" ht="21" x14ac:dyDescent="0.4">
      <c r="A538" s="81"/>
      <c r="B538" s="79"/>
      <c r="C538" s="70"/>
      <c r="D538" s="80"/>
      <c r="E538" s="80"/>
      <c r="F538" s="8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81"/>
      <c r="T538" s="70"/>
      <c r="U538" s="70"/>
      <c r="V538" s="70"/>
      <c r="W538" s="70"/>
      <c r="X538" s="78"/>
      <c r="Y538" s="81"/>
      <c r="Z538" s="81"/>
      <c r="AA538" s="70"/>
      <c r="AB538" s="86"/>
      <c r="AC538" s="81"/>
      <c r="AD538" s="78"/>
      <c r="AE538" s="82"/>
      <c r="AF538" s="73"/>
      <c r="AG538" s="72"/>
      <c r="AH538" s="81"/>
      <c r="AI538" s="81"/>
      <c r="AJ538" s="81"/>
      <c r="AK538" s="82"/>
      <c r="AL538" s="82"/>
      <c r="AM538" s="82"/>
      <c r="AN538" s="82"/>
      <c r="AO538" s="81"/>
    </row>
    <row r="539" spans="1:41" s="83" customFormat="1" ht="21" x14ac:dyDescent="0.4">
      <c r="A539" s="81"/>
      <c r="B539" s="79"/>
      <c r="C539" s="70"/>
      <c r="D539" s="80"/>
      <c r="E539" s="80"/>
      <c r="F539" s="8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81"/>
      <c r="T539" s="70"/>
      <c r="U539" s="70"/>
      <c r="V539" s="70"/>
      <c r="W539" s="70"/>
      <c r="X539" s="78"/>
      <c r="Y539" s="81"/>
      <c r="Z539" s="81"/>
      <c r="AA539" s="70"/>
      <c r="AB539" s="86"/>
      <c r="AC539" s="81"/>
      <c r="AD539" s="78"/>
      <c r="AE539" s="82"/>
      <c r="AF539" s="73"/>
      <c r="AG539" s="72"/>
      <c r="AH539" s="81"/>
      <c r="AI539" s="81"/>
      <c r="AJ539" s="81"/>
      <c r="AK539" s="82"/>
      <c r="AL539" s="82"/>
      <c r="AM539" s="82"/>
      <c r="AN539" s="82"/>
      <c r="AO539" s="81"/>
    </row>
    <row r="540" spans="1:41" s="83" customFormat="1" ht="21" x14ac:dyDescent="0.4">
      <c r="A540" s="81"/>
      <c r="B540" s="79"/>
      <c r="C540" s="70"/>
      <c r="D540" s="80"/>
      <c r="E540" s="80"/>
      <c r="F540" s="8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81"/>
      <c r="T540" s="70"/>
      <c r="U540" s="70"/>
      <c r="V540" s="70"/>
      <c r="W540" s="70"/>
      <c r="X540" s="78"/>
      <c r="Y540" s="81"/>
      <c r="Z540" s="81"/>
      <c r="AA540" s="70"/>
      <c r="AB540" s="86"/>
      <c r="AC540" s="81"/>
      <c r="AD540" s="78"/>
      <c r="AE540" s="82"/>
      <c r="AF540" s="73"/>
      <c r="AG540" s="72"/>
      <c r="AH540" s="81"/>
      <c r="AI540" s="81"/>
      <c r="AJ540" s="81"/>
      <c r="AK540" s="82"/>
      <c r="AL540" s="82"/>
      <c r="AM540" s="82"/>
      <c r="AN540" s="82"/>
      <c r="AO540" s="81"/>
    </row>
    <row r="541" spans="1:41" s="83" customFormat="1" ht="21" x14ac:dyDescent="0.4">
      <c r="A541" s="81"/>
      <c r="B541" s="79"/>
      <c r="C541" s="70"/>
      <c r="D541" s="80"/>
      <c r="E541" s="80"/>
      <c r="F541" s="8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81"/>
      <c r="T541" s="70"/>
      <c r="U541" s="70"/>
      <c r="V541" s="70"/>
      <c r="W541" s="70"/>
      <c r="X541" s="78"/>
      <c r="Y541" s="81"/>
      <c r="Z541" s="81"/>
      <c r="AA541" s="70"/>
      <c r="AB541" s="86"/>
      <c r="AC541" s="81"/>
      <c r="AD541" s="78"/>
      <c r="AE541" s="82"/>
      <c r="AF541" s="73"/>
      <c r="AG541" s="72"/>
      <c r="AH541" s="81"/>
      <c r="AI541" s="81"/>
      <c r="AJ541" s="81"/>
      <c r="AK541" s="82"/>
      <c r="AL541" s="82"/>
      <c r="AM541" s="82"/>
      <c r="AN541" s="82"/>
      <c r="AO541" s="81"/>
    </row>
    <row r="542" spans="1:41" s="83" customFormat="1" ht="21" x14ac:dyDescent="0.4">
      <c r="A542" s="81"/>
      <c r="B542" s="79"/>
      <c r="C542" s="70"/>
      <c r="D542" s="80"/>
      <c r="E542" s="80"/>
      <c r="F542" s="8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81"/>
      <c r="T542" s="70"/>
      <c r="U542" s="70"/>
      <c r="V542" s="70"/>
      <c r="W542" s="70"/>
      <c r="X542" s="78"/>
      <c r="Y542" s="81"/>
      <c r="Z542" s="81"/>
      <c r="AA542" s="70"/>
      <c r="AB542" s="86"/>
      <c r="AC542" s="81"/>
      <c r="AD542" s="78"/>
      <c r="AE542" s="82"/>
      <c r="AF542" s="73"/>
      <c r="AG542" s="72"/>
      <c r="AH542" s="81"/>
      <c r="AI542" s="81"/>
      <c r="AJ542" s="81"/>
      <c r="AK542" s="82"/>
      <c r="AL542" s="82"/>
      <c r="AM542" s="82"/>
      <c r="AN542" s="82"/>
      <c r="AO542" s="81"/>
    </row>
    <row r="543" spans="1:41" s="83" customFormat="1" ht="21" x14ac:dyDescent="0.4">
      <c r="A543" s="81"/>
      <c r="B543" s="79"/>
      <c r="C543" s="70"/>
      <c r="D543" s="80"/>
      <c r="E543" s="80"/>
      <c r="F543" s="8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81"/>
      <c r="T543" s="70"/>
      <c r="U543" s="70"/>
      <c r="V543" s="70"/>
      <c r="W543" s="70"/>
      <c r="X543" s="78"/>
      <c r="Y543" s="81"/>
      <c r="Z543" s="81"/>
      <c r="AA543" s="70"/>
      <c r="AB543" s="86"/>
      <c r="AC543" s="81"/>
      <c r="AD543" s="78"/>
      <c r="AE543" s="82"/>
      <c r="AF543" s="73"/>
      <c r="AG543" s="72"/>
      <c r="AH543" s="81"/>
      <c r="AI543" s="81"/>
      <c r="AJ543" s="81"/>
      <c r="AK543" s="82"/>
      <c r="AL543" s="82"/>
      <c r="AM543" s="82"/>
      <c r="AN543" s="82"/>
      <c r="AO543" s="81"/>
    </row>
    <row r="544" spans="1:41" s="83" customFormat="1" ht="21" x14ac:dyDescent="0.4">
      <c r="A544" s="81"/>
      <c r="B544" s="79"/>
      <c r="C544" s="70"/>
      <c r="D544" s="80"/>
      <c r="E544" s="80"/>
      <c r="F544" s="8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81"/>
      <c r="T544" s="70"/>
      <c r="U544" s="70"/>
      <c r="V544" s="70"/>
      <c r="W544" s="70"/>
      <c r="X544" s="78"/>
      <c r="Y544" s="81"/>
      <c r="Z544" s="81"/>
      <c r="AA544" s="70"/>
      <c r="AB544" s="86"/>
      <c r="AC544" s="81"/>
      <c r="AD544" s="78"/>
      <c r="AE544" s="82"/>
      <c r="AF544" s="73"/>
      <c r="AG544" s="72"/>
      <c r="AH544" s="81"/>
      <c r="AI544" s="81"/>
      <c r="AJ544" s="81"/>
      <c r="AK544" s="82"/>
      <c r="AL544" s="82"/>
      <c r="AM544" s="82"/>
      <c r="AN544" s="82"/>
      <c r="AO544" s="81"/>
    </row>
    <row r="545" spans="1:41" s="83" customFormat="1" ht="21" x14ac:dyDescent="0.4">
      <c r="A545" s="81"/>
      <c r="B545" s="79"/>
      <c r="C545" s="70"/>
      <c r="D545" s="80"/>
      <c r="E545" s="80"/>
      <c r="F545" s="8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81"/>
      <c r="T545" s="70"/>
      <c r="U545" s="70"/>
      <c r="V545" s="70"/>
      <c r="W545" s="70"/>
      <c r="X545" s="78"/>
      <c r="Y545" s="81"/>
      <c r="Z545" s="81"/>
      <c r="AA545" s="70"/>
      <c r="AB545" s="86"/>
      <c r="AC545" s="81"/>
      <c r="AD545" s="78"/>
      <c r="AE545" s="82"/>
      <c r="AF545" s="73"/>
      <c r="AG545" s="72"/>
      <c r="AH545" s="81"/>
      <c r="AI545" s="81"/>
      <c r="AJ545" s="81"/>
      <c r="AK545" s="82"/>
      <c r="AL545" s="82"/>
      <c r="AM545" s="82"/>
      <c r="AN545" s="82"/>
      <c r="AO545" s="81"/>
    </row>
    <row r="546" spans="1:41" s="83" customFormat="1" ht="21" x14ac:dyDescent="0.4">
      <c r="A546" s="81"/>
      <c r="B546" s="79"/>
      <c r="C546" s="70"/>
      <c r="D546" s="80"/>
      <c r="E546" s="80"/>
      <c r="F546" s="8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81"/>
      <c r="T546" s="70"/>
      <c r="U546" s="70"/>
      <c r="V546" s="70"/>
      <c r="W546" s="70"/>
      <c r="X546" s="78"/>
      <c r="Y546" s="81"/>
      <c r="Z546" s="81"/>
      <c r="AA546" s="70"/>
      <c r="AB546" s="86"/>
      <c r="AC546" s="81"/>
      <c r="AD546" s="78"/>
      <c r="AE546" s="82"/>
      <c r="AF546" s="73"/>
      <c r="AG546" s="72"/>
      <c r="AH546" s="81"/>
      <c r="AI546" s="81"/>
      <c r="AJ546" s="81"/>
      <c r="AK546" s="82"/>
      <c r="AL546" s="82"/>
      <c r="AM546" s="82"/>
      <c r="AN546" s="82"/>
      <c r="AO546" s="81"/>
    </row>
    <row r="547" spans="1:41" s="83" customFormat="1" ht="21" x14ac:dyDescent="0.4">
      <c r="A547" s="81"/>
      <c r="B547" s="79"/>
      <c r="C547" s="70"/>
      <c r="D547" s="80"/>
      <c r="E547" s="80"/>
      <c r="F547" s="8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81"/>
      <c r="T547" s="70"/>
      <c r="U547" s="70"/>
      <c r="V547" s="70"/>
      <c r="W547" s="70"/>
      <c r="X547" s="78"/>
      <c r="Y547" s="81"/>
      <c r="Z547" s="81"/>
      <c r="AA547" s="70"/>
      <c r="AB547" s="86"/>
      <c r="AC547" s="81"/>
      <c r="AD547" s="78"/>
      <c r="AE547" s="82"/>
      <c r="AF547" s="73"/>
      <c r="AG547" s="72"/>
      <c r="AH547" s="81"/>
      <c r="AI547" s="81"/>
      <c r="AJ547" s="81"/>
      <c r="AK547" s="82"/>
      <c r="AL547" s="82"/>
      <c r="AM547" s="82"/>
      <c r="AN547" s="82"/>
      <c r="AO547" s="81"/>
    </row>
    <row r="548" spans="1:41" s="83" customFormat="1" ht="21" x14ac:dyDescent="0.4">
      <c r="A548" s="81"/>
      <c r="B548" s="79"/>
      <c r="C548" s="70"/>
      <c r="D548" s="80"/>
      <c r="E548" s="80"/>
      <c r="F548" s="8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81"/>
      <c r="T548" s="70"/>
      <c r="U548" s="70"/>
      <c r="V548" s="70"/>
      <c r="W548" s="70"/>
      <c r="X548" s="78"/>
      <c r="Y548" s="81"/>
      <c r="Z548" s="81"/>
      <c r="AA548" s="70"/>
      <c r="AB548" s="86"/>
      <c r="AC548" s="81"/>
      <c r="AD548" s="78"/>
      <c r="AE548" s="82"/>
      <c r="AF548" s="73"/>
      <c r="AG548" s="72"/>
      <c r="AH548" s="81"/>
      <c r="AI548" s="81"/>
      <c r="AJ548" s="81"/>
      <c r="AK548" s="82"/>
      <c r="AL548" s="82"/>
      <c r="AM548" s="82"/>
      <c r="AN548" s="82"/>
      <c r="AO548" s="81"/>
    </row>
    <row r="549" spans="1:41" s="83" customFormat="1" ht="21" x14ac:dyDescent="0.4">
      <c r="A549" s="81"/>
      <c r="B549" s="79"/>
      <c r="C549" s="70"/>
      <c r="D549" s="80"/>
      <c r="E549" s="80"/>
      <c r="F549" s="8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81"/>
      <c r="T549" s="70"/>
      <c r="U549" s="70"/>
      <c r="V549" s="70"/>
      <c r="W549" s="70"/>
      <c r="X549" s="78"/>
      <c r="Y549" s="81"/>
      <c r="Z549" s="81"/>
      <c r="AA549" s="70"/>
      <c r="AB549" s="86"/>
      <c r="AC549" s="81"/>
      <c r="AD549" s="78"/>
      <c r="AE549" s="82"/>
      <c r="AF549" s="73"/>
      <c r="AG549" s="72"/>
      <c r="AH549" s="81"/>
      <c r="AI549" s="81"/>
      <c r="AJ549" s="81"/>
      <c r="AK549" s="82"/>
      <c r="AL549" s="82"/>
      <c r="AM549" s="82"/>
      <c r="AN549" s="82"/>
      <c r="AO549" s="81"/>
    </row>
    <row r="550" spans="1:41" s="83" customFormat="1" ht="21" x14ac:dyDescent="0.4">
      <c r="A550" s="81"/>
      <c r="B550" s="79"/>
      <c r="C550" s="70"/>
      <c r="D550" s="80"/>
      <c r="E550" s="80"/>
      <c r="F550" s="8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81"/>
      <c r="T550" s="70"/>
      <c r="U550" s="70"/>
      <c r="V550" s="70"/>
      <c r="W550" s="70"/>
      <c r="X550" s="78"/>
      <c r="Y550" s="81"/>
      <c r="Z550" s="81"/>
      <c r="AA550" s="70"/>
      <c r="AB550" s="86"/>
      <c r="AC550" s="81"/>
      <c r="AD550" s="78"/>
      <c r="AE550" s="82"/>
      <c r="AF550" s="73"/>
      <c r="AG550" s="72"/>
      <c r="AH550" s="81"/>
      <c r="AI550" s="81"/>
      <c r="AJ550" s="81"/>
      <c r="AK550" s="82"/>
      <c r="AL550" s="82"/>
      <c r="AM550" s="82"/>
      <c r="AN550" s="82"/>
      <c r="AO550" s="81"/>
    </row>
    <row r="551" spans="1:41" s="83" customFormat="1" ht="21" x14ac:dyDescent="0.4">
      <c r="A551" s="81"/>
      <c r="B551" s="79"/>
      <c r="C551" s="70"/>
      <c r="D551" s="80"/>
      <c r="E551" s="80"/>
      <c r="F551" s="8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81"/>
      <c r="T551" s="70"/>
      <c r="U551" s="70"/>
      <c r="V551" s="70"/>
      <c r="W551" s="70"/>
      <c r="X551" s="78"/>
      <c r="Y551" s="81"/>
      <c r="Z551" s="81"/>
      <c r="AA551" s="70"/>
      <c r="AB551" s="86"/>
      <c r="AC551" s="81"/>
      <c r="AD551" s="78"/>
      <c r="AE551" s="82"/>
      <c r="AF551" s="73"/>
      <c r="AG551" s="72"/>
      <c r="AH551" s="81"/>
      <c r="AI551" s="81"/>
      <c r="AJ551" s="81"/>
      <c r="AK551" s="82"/>
      <c r="AL551" s="82"/>
      <c r="AM551" s="82"/>
      <c r="AN551" s="82"/>
      <c r="AO551" s="81"/>
    </row>
    <row r="552" spans="1:41" s="83" customFormat="1" ht="21" x14ac:dyDescent="0.4">
      <c r="A552" s="81"/>
      <c r="B552" s="79"/>
      <c r="C552" s="70"/>
      <c r="D552" s="80"/>
      <c r="E552" s="80"/>
      <c r="F552" s="8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81"/>
      <c r="T552" s="70"/>
      <c r="U552" s="70"/>
      <c r="V552" s="70"/>
      <c r="W552" s="70"/>
      <c r="X552" s="78"/>
      <c r="Y552" s="81"/>
      <c r="Z552" s="81"/>
      <c r="AA552" s="70"/>
      <c r="AB552" s="86"/>
      <c r="AC552" s="81"/>
      <c r="AD552" s="78"/>
      <c r="AE552" s="82"/>
      <c r="AF552" s="73"/>
      <c r="AG552" s="72"/>
      <c r="AH552" s="81"/>
      <c r="AI552" s="81"/>
      <c r="AJ552" s="81"/>
      <c r="AK552" s="82"/>
      <c r="AL552" s="82"/>
      <c r="AM552" s="82"/>
      <c r="AN552" s="82"/>
      <c r="AO552" s="81"/>
    </row>
    <row r="553" spans="1:41" s="83" customFormat="1" ht="21" x14ac:dyDescent="0.4">
      <c r="A553" s="81"/>
      <c r="B553" s="79"/>
      <c r="C553" s="70"/>
      <c r="D553" s="80"/>
      <c r="E553" s="80"/>
      <c r="F553" s="8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81"/>
      <c r="T553" s="70"/>
      <c r="U553" s="70"/>
      <c r="V553" s="70"/>
      <c r="W553" s="70"/>
      <c r="X553" s="78"/>
      <c r="Y553" s="81"/>
      <c r="Z553" s="81"/>
      <c r="AA553" s="70"/>
      <c r="AB553" s="86"/>
      <c r="AC553" s="81"/>
      <c r="AD553" s="78"/>
      <c r="AE553" s="82"/>
      <c r="AF553" s="73"/>
      <c r="AG553" s="72"/>
      <c r="AH553" s="81"/>
      <c r="AI553" s="81"/>
      <c r="AJ553" s="81"/>
      <c r="AK553" s="82"/>
      <c r="AL553" s="82"/>
      <c r="AM553" s="82"/>
      <c r="AN553" s="82"/>
      <c r="AO553" s="81"/>
    </row>
    <row r="554" spans="1:41" s="83" customFormat="1" ht="21" x14ac:dyDescent="0.4">
      <c r="A554" s="81"/>
      <c r="B554" s="79"/>
      <c r="C554" s="70"/>
      <c r="D554" s="80"/>
      <c r="E554" s="80"/>
      <c r="F554" s="8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81"/>
      <c r="T554" s="70"/>
      <c r="U554" s="70"/>
      <c r="V554" s="70"/>
      <c r="W554" s="70"/>
      <c r="X554" s="78"/>
      <c r="Y554" s="81"/>
      <c r="Z554" s="81"/>
      <c r="AA554" s="70"/>
      <c r="AB554" s="86"/>
      <c r="AC554" s="81"/>
      <c r="AD554" s="78"/>
      <c r="AE554" s="82"/>
      <c r="AF554" s="73"/>
      <c r="AG554" s="72"/>
      <c r="AH554" s="81"/>
      <c r="AI554" s="81"/>
      <c r="AJ554" s="81"/>
      <c r="AK554" s="82"/>
      <c r="AL554" s="82"/>
      <c r="AM554" s="82"/>
      <c r="AN554" s="82"/>
      <c r="AO554" s="81"/>
    </row>
    <row r="555" spans="1:41" s="83" customFormat="1" ht="21" x14ac:dyDescent="0.4">
      <c r="A555" s="81"/>
      <c r="B555" s="79"/>
      <c r="C555" s="70"/>
      <c r="D555" s="80"/>
      <c r="E555" s="80"/>
      <c r="F555" s="8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81"/>
      <c r="T555" s="70"/>
      <c r="U555" s="70"/>
      <c r="V555" s="70"/>
      <c r="W555" s="70"/>
      <c r="X555" s="78"/>
      <c r="Y555" s="81"/>
      <c r="Z555" s="81"/>
      <c r="AA555" s="70"/>
      <c r="AB555" s="86"/>
      <c r="AC555" s="81"/>
      <c r="AD555" s="78"/>
      <c r="AE555" s="82"/>
      <c r="AF555" s="73"/>
      <c r="AG555" s="72"/>
      <c r="AH555" s="81"/>
      <c r="AI555" s="81"/>
      <c r="AJ555" s="81"/>
      <c r="AK555" s="82"/>
      <c r="AL555" s="82"/>
      <c r="AM555" s="82"/>
      <c r="AN555" s="82"/>
      <c r="AO555" s="81"/>
    </row>
    <row r="556" spans="1:41" s="83" customFormat="1" ht="21" x14ac:dyDescent="0.4">
      <c r="A556" s="81"/>
      <c r="B556" s="79"/>
      <c r="C556" s="70"/>
      <c r="D556" s="80"/>
      <c r="E556" s="80"/>
      <c r="F556" s="8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81"/>
      <c r="T556" s="70"/>
      <c r="U556" s="70"/>
      <c r="V556" s="70"/>
      <c r="W556" s="70"/>
      <c r="X556" s="78"/>
      <c r="Y556" s="81"/>
      <c r="Z556" s="81"/>
      <c r="AA556" s="70"/>
      <c r="AB556" s="86"/>
      <c r="AC556" s="81"/>
      <c r="AD556" s="78"/>
      <c r="AE556" s="82"/>
      <c r="AF556" s="73"/>
      <c r="AG556" s="72"/>
      <c r="AH556" s="81"/>
      <c r="AI556" s="81"/>
      <c r="AJ556" s="81"/>
      <c r="AK556" s="82"/>
      <c r="AL556" s="82"/>
      <c r="AM556" s="82"/>
      <c r="AN556" s="82"/>
      <c r="AO556" s="81"/>
    </row>
    <row r="557" spans="1:41" s="83" customFormat="1" ht="21" x14ac:dyDescent="0.4">
      <c r="A557" s="81"/>
      <c r="B557" s="79"/>
      <c r="C557" s="70"/>
      <c r="D557" s="80"/>
      <c r="E557" s="80"/>
      <c r="F557" s="8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81"/>
      <c r="T557" s="70"/>
      <c r="U557" s="70"/>
      <c r="V557" s="70"/>
      <c r="W557" s="70"/>
      <c r="X557" s="78"/>
      <c r="Y557" s="81"/>
      <c r="Z557" s="81"/>
      <c r="AA557" s="70"/>
      <c r="AB557" s="86"/>
      <c r="AC557" s="81"/>
      <c r="AD557" s="78"/>
      <c r="AE557" s="82"/>
      <c r="AF557" s="73"/>
      <c r="AG557" s="72"/>
      <c r="AH557" s="81"/>
      <c r="AI557" s="81"/>
      <c r="AJ557" s="81"/>
      <c r="AK557" s="82"/>
      <c r="AL557" s="82"/>
      <c r="AM557" s="82"/>
      <c r="AN557" s="82"/>
      <c r="AO557" s="81"/>
    </row>
    <row r="558" spans="1:41" s="83" customFormat="1" ht="21" x14ac:dyDescent="0.4">
      <c r="A558" s="81"/>
      <c r="B558" s="79"/>
      <c r="C558" s="70"/>
      <c r="D558" s="80"/>
      <c r="E558" s="80"/>
      <c r="F558" s="8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81"/>
      <c r="T558" s="70"/>
      <c r="U558" s="70"/>
      <c r="V558" s="70"/>
      <c r="W558" s="70"/>
      <c r="X558" s="78"/>
      <c r="Y558" s="81"/>
      <c r="Z558" s="81"/>
      <c r="AA558" s="70"/>
      <c r="AB558" s="86"/>
      <c r="AC558" s="81"/>
      <c r="AD558" s="78"/>
      <c r="AE558" s="82"/>
      <c r="AF558" s="73"/>
      <c r="AG558" s="72"/>
      <c r="AH558" s="81"/>
      <c r="AI558" s="81"/>
      <c r="AJ558" s="81"/>
      <c r="AK558" s="82"/>
      <c r="AL558" s="82"/>
      <c r="AM558" s="82"/>
      <c r="AN558" s="82"/>
      <c r="AO558" s="81"/>
    </row>
    <row r="559" spans="1:41" s="83" customFormat="1" ht="21" x14ac:dyDescent="0.4">
      <c r="A559" s="81"/>
      <c r="B559" s="79"/>
      <c r="C559" s="70"/>
      <c r="D559" s="80"/>
      <c r="E559" s="80"/>
      <c r="F559" s="8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81"/>
      <c r="T559" s="70"/>
      <c r="U559" s="70"/>
      <c r="V559" s="70"/>
      <c r="W559" s="70"/>
      <c r="X559" s="78"/>
      <c r="Y559" s="81"/>
      <c r="Z559" s="81"/>
      <c r="AA559" s="70"/>
      <c r="AB559" s="86"/>
      <c r="AC559" s="81"/>
      <c r="AD559" s="78"/>
      <c r="AE559" s="82"/>
      <c r="AF559" s="73"/>
      <c r="AG559" s="72"/>
      <c r="AH559" s="81"/>
      <c r="AI559" s="81"/>
      <c r="AJ559" s="81"/>
      <c r="AK559" s="82"/>
      <c r="AL559" s="82"/>
      <c r="AM559" s="82"/>
      <c r="AN559" s="82"/>
      <c r="AO559" s="81"/>
    </row>
    <row r="560" spans="1:41" s="83" customFormat="1" ht="21" x14ac:dyDescent="0.4">
      <c r="A560" s="81"/>
      <c r="B560" s="79"/>
      <c r="C560" s="70"/>
      <c r="D560" s="80"/>
      <c r="E560" s="80"/>
      <c r="F560" s="8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81"/>
      <c r="T560" s="70"/>
      <c r="U560" s="70"/>
      <c r="V560" s="70"/>
      <c r="W560" s="70"/>
      <c r="X560" s="78"/>
      <c r="Y560" s="81"/>
      <c r="Z560" s="81"/>
      <c r="AA560" s="70"/>
      <c r="AB560" s="86"/>
      <c r="AC560" s="81"/>
      <c r="AD560" s="78"/>
      <c r="AE560" s="82"/>
      <c r="AF560" s="73"/>
      <c r="AG560" s="72"/>
      <c r="AH560" s="81"/>
      <c r="AI560" s="81"/>
      <c r="AJ560" s="81"/>
      <c r="AK560" s="82"/>
      <c r="AL560" s="82"/>
      <c r="AM560" s="82"/>
      <c r="AN560" s="82"/>
      <c r="AO560" s="81"/>
    </row>
    <row r="561" spans="1:41" s="83" customFormat="1" ht="21" x14ac:dyDescent="0.4">
      <c r="A561" s="81"/>
      <c r="B561" s="79"/>
      <c r="C561" s="70"/>
      <c r="D561" s="80"/>
      <c r="E561" s="80"/>
      <c r="F561" s="8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81"/>
      <c r="T561" s="70"/>
      <c r="U561" s="70"/>
      <c r="V561" s="70"/>
      <c r="W561" s="70"/>
      <c r="X561" s="78"/>
      <c r="Y561" s="81"/>
      <c r="Z561" s="81"/>
      <c r="AA561" s="70"/>
      <c r="AB561" s="86"/>
      <c r="AC561" s="81"/>
      <c r="AD561" s="78"/>
      <c r="AE561" s="82"/>
      <c r="AF561" s="73"/>
      <c r="AG561" s="72"/>
      <c r="AH561" s="81"/>
      <c r="AI561" s="81"/>
      <c r="AJ561" s="81"/>
      <c r="AK561" s="82"/>
      <c r="AL561" s="82"/>
      <c r="AM561" s="82"/>
      <c r="AN561" s="82"/>
      <c r="AO561" s="81"/>
    </row>
    <row r="562" spans="1:41" s="83" customFormat="1" ht="21" x14ac:dyDescent="0.4">
      <c r="A562" s="81"/>
      <c r="B562" s="79"/>
      <c r="C562" s="70"/>
      <c r="D562" s="80"/>
      <c r="E562" s="80"/>
      <c r="F562" s="8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81"/>
      <c r="T562" s="70"/>
      <c r="U562" s="70"/>
      <c r="V562" s="70"/>
      <c r="W562" s="70"/>
      <c r="X562" s="78"/>
      <c r="Y562" s="81"/>
      <c r="Z562" s="81"/>
      <c r="AA562" s="70"/>
      <c r="AB562" s="86"/>
      <c r="AC562" s="81"/>
      <c r="AD562" s="78"/>
      <c r="AE562" s="82"/>
      <c r="AF562" s="73"/>
      <c r="AG562" s="72"/>
      <c r="AH562" s="81"/>
      <c r="AI562" s="81"/>
      <c r="AJ562" s="81"/>
      <c r="AK562" s="82"/>
      <c r="AL562" s="82"/>
      <c r="AM562" s="82"/>
      <c r="AN562" s="82"/>
      <c r="AO562" s="81"/>
    </row>
    <row r="563" spans="1:41" s="83" customFormat="1" ht="21" x14ac:dyDescent="0.4">
      <c r="A563" s="81"/>
      <c r="B563" s="79"/>
      <c r="C563" s="70"/>
      <c r="D563" s="80"/>
      <c r="E563" s="80"/>
      <c r="F563" s="8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81"/>
      <c r="T563" s="70"/>
      <c r="U563" s="70"/>
      <c r="V563" s="70"/>
      <c r="W563" s="70"/>
      <c r="X563" s="78"/>
      <c r="Y563" s="81"/>
      <c r="Z563" s="81"/>
      <c r="AA563" s="70"/>
      <c r="AB563" s="86"/>
      <c r="AC563" s="81"/>
      <c r="AD563" s="78"/>
      <c r="AE563" s="82"/>
      <c r="AF563" s="73"/>
      <c r="AG563" s="72"/>
      <c r="AH563" s="81"/>
      <c r="AI563" s="81"/>
      <c r="AJ563" s="81"/>
      <c r="AK563" s="82"/>
      <c r="AL563" s="82"/>
      <c r="AM563" s="82"/>
      <c r="AN563" s="82"/>
      <c r="AO563" s="81"/>
    </row>
    <row r="564" spans="1:41" s="83" customFormat="1" ht="21" x14ac:dyDescent="0.4">
      <c r="A564" s="81"/>
      <c r="B564" s="79"/>
      <c r="C564" s="70"/>
      <c r="D564" s="80"/>
      <c r="E564" s="80"/>
      <c r="F564" s="8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81"/>
      <c r="T564" s="70"/>
      <c r="U564" s="70"/>
      <c r="V564" s="70"/>
      <c r="W564" s="70"/>
      <c r="X564" s="78"/>
      <c r="Y564" s="81"/>
      <c r="Z564" s="81"/>
      <c r="AA564" s="70"/>
      <c r="AB564" s="86"/>
      <c r="AC564" s="81"/>
      <c r="AD564" s="78"/>
      <c r="AE564" s="82"/>
      <c r="AF564" s="73"/>
      <c r="AG564" s="72"/>
      <c r="AH564" s="81"/>
      <c r="AI564" s="81"/>
      <c r="AJ564" s="81"/>
      <c r="AK564" s="82"/>
      <c r="AL564" s="82"/>
      <c r="AM564" s="82"/>
      <c r="AN564" s="82"/>
      <c r="AO564" s="81"/>
    </row>
    <row r="565" spans="1:41" s="83" customFormat="1" ht="21" x14ac:dyDescent="0.4">
      <c r="A565" s="81"/>
      <c r="B565" s="79"/>
      <c r="C565" s="70"/>
      <c r="D565" s="80"/>
      <c r="E565" s="80"/>
      <c r="F565" s="8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81"/>
      <c r="T565" s="70"/>
      <c r="U565" s="70"/>
      <c r="V565" s="70"/>
      <c r="W565" s="70"/>
      <c r="X565" s="78"/>
      <c r="Y565" s="81"/>
      <c r="Z565" s="81"/>
      <c r="AA565" s="70"/>
      <c r="AB565" s="86"/>
      <c r="AC565" s="81"/>
      <c r="AD565" s="78"/>
      <c r="AE565" s="82"/>
      <c r="AF565" s="73"/>
      <c r="AG565" s="72"/>
      <c r="AH565" s="81"/>
      <c r="AI565" s="81"/>
      <c r="AJ565" s="81"/>
      <c r="AK565" s="82"/>
      <c r="AL565" s="82"/>
      <c r="AM565" s="82"/>
      <c r="AN565" s="82"/>
      <c r="AO565" s="81"/>
    </row>
    <row r="566" spans="1:41" s="83" customFormat="1" ht="21" x14ac:dyDescent="0.4">
      <c r="A566" s="81"/>
      <c r="B566" s="79"/>
      <c r="C566" s="70"/>
      <c r="D566" s="80"/>
      <c r="E566" s="80"/>
      <c r="F566" s="8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81"/>
      <c r="T566" s="70"/>
      <c r="U566" s="70"/>
      <c r="V566" s="70"/>
      <c r="W566" s="70"/>
      <c r="X566" s="78"/>
      <c r="Y566" s="81"/>
      <c r="Z566" s="81"/>
      <c r="AA566" s="70"/>
      <c r="AB566" s="86"/>
      <c r="AC566" s="81"/>
      <c r="AD566" s="78"/>
      <c r="AE566" s="82"/>
      <c r="AF566" s="73"/>
      <c r="AG566" s="72"/>
      <c r="AH566" s="81"/>
      <c r="AI566" s="81"/>
      <c r="AJ566" s="81"/>
      <c r="AK566" s="82"/>
      <c r="AL566" s="82"/>
      <c r="AM566" s="82"/>
      <c r="AN566" s="82"/>
      <c r="AO566" s="81"/>
    </row>
    <row r="567" spans="1:41" s="83" customFormat="1" ht="21" x14ac:dyDescent="0.4">
      <c r="A567" s="81"/>
      <c r="B567" s="79"/>
      <c r="C567" s="70"/>
      <c r="D567" s="80"/>
      <c r="E567" s="80"/>
      <c r="F567" s="8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81"/>
      <c r="T567" s="70"/>
      <c r="U567" s="70"/>
      <c r="V567" s="70"/>
      <c r="W567" s="70"/>
      <c r="X567" s="78"/>
      <c r="Y567" s="81"/>
      <c r="Z567" s="81"/>
      <c r="AA567" s="70"/>
      <c r="AB567" s="86"/>
      <c r="AC567" s="81"/>
      <c r="AD567" s="78"/>
      <c r="AE567" s="82"/>
      <c r="AF567" s="73"/>
      <c r="AG567" s="72"/>
      <c r="AH567" s="81"/>
      <c r="AI567" s="81"/>
      <c r="AJ567" s="81"/>
      <c r="AK567" s="82"/>
      <c r="AL567" s="82"/>
      <c r="AM567" s="82"/>
      <c r="AN567" s="82"/>
      <c r="AO567" s="81"/>
    </row>
    <row r="568" spans="1:41" s="83" customFormat="1" ht="21" x14ac:dyDescent="0.4">
      <c r="A568" s="81"/>
      <c r="B568" s="79"/>
      <c r="C568" s="70"/>
      <c r="D568" s="80"/>
      <c r="E568" s="80"/>
      <c r="F568" s="8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81"/>
      <c r="T568" s="70"/>
      <c r="U568" s="70"/>
      <c r="V568" s="70"/>
      <c r="W568" s="70"/>
      <c r="X568" s="78"/>
      <c r="Y568" s="81"/>
      <c r="Z568" s="81"/>
      <c r="AA568" s="70"/>
      <c r="AB568" s="86"/>
      <c r="AC568" s="81"/>
      <c r="AD568" s="78"/>
      <c r="AE568" s="82"/>
      <c r="AF568" s="73"/>
      <c r="AG568" s="72"/>
      <c r="AH568" s="81"/>
      <c r="AI568" s="81"/>
      <c r="AJ568" s="81"/>
      <c r="AK568" s="82"/>
      <c r="AL568" s="82"/>
      <c r="AM568" s="82"/>
      <c r="AN568" s="82"/>
      <c r="AO568" s="81"/>
    </row>
    <row r="569" spans="1:41" s="83" customFormat="1" ht="21" x14ac:dyDescent="0.4">
      <c r="A569" s="81"/>
      <c r="B569" s="79"/>
      <c r="C569" s="70"/>
      <c r="D569" s="80"/>
      <c r="E569" s="80"/>
      <c r="F569" s="8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81"/>
      <c r="T569" s="70"/>
      <c r="U569" s="70"/>
      <c r="V569" s="70"/>
      <c r="W569" s="70"/>
      <c r="X569" s="78"/>
      <c r="Y569" s="81"/>
      <c r="Z569" s="81"/>
      <c r="AA569" s="70"/>
      <c r="AB569" s="86"/>
      <c r="AC569" s="81"/>
      <c r="AD569" s="78"/>
      <c r="AE569" s="82"/>
      <c r="AF569" s="73"/>
      <c r="AG569" s="72"/>
      <c r="AH569" s="81"/>
      <c r="AI569" s="81"/>
      <c r="AJ569" s="81"/>
      <c r="AK569" s="82"/>
      <c r="AL569" s="82"/>
      <c r="AM569" s="82"/>
      <c r="AN569" s="82"/>
      <c r="AO569" s="81"/>
    </row>
    <row r="570" spans="1:41" s="83" customFormat="1" ht="21" x14ac:dyDescent="0.4">
      <c r="A570" s="81"/>
      <c r="B570" s="79"/>
      <c r="C570" s="70"/>
      <c r="D570" s="80"/>
      <c r="E570" s="80"/>
      <c r="F570" s="8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81"/>
      <c r="T570" s="70"/>
      <c r="U570" s="70"/>
      <c r="V570" s="70"/>
      <c r="W570" s="70"/>
      <c r="X570" s="78"/>
      <c r="Y570" s="81"/>
      <c r="Z570" s="81"/>
      <c r="AA570" s="70"/>
      <c r="AB570" s="86"/>
      <c r="AC570" s="81"/>
      <c r="AD570" s="78"/>
      <c r="AE570" s="82"/>
      <c r="AF570" s="73"/>
      <c r="AG570" s="72"/>
      <c r="AH570" s="81"/>
      <c r="AI570" s="81"/>
      <c r="AJ570" s="81"/>
      <c r="AK570" s="82"/>
      <c r="AL570" s="82"/>
      <c r="AM570" s="82"/>
      <c r="AN570" s="82"/>
      <c r="AO570" s="81"/>
    </row>
    <row r="571" spans="1:41" s="83" customFormat="1" ht="21" x14ac:dyDescent="0.4">
      <c r="A571" s="81"/>
      <c r="B571" s="79"/>
      <c r="C571" s="70"/>
      <c r="D571" s="80"/>
      <c r="E571" s="80"/>
      <c r="F571" s="8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81"/>
      <c r="T571" s="70"/>
      <c r="U571" s="70"/>
      <c r="V571" s="70"/>
      <c r="W571" s="70"/>
      <c r="X571" s="78"/>
      <c r="Y571" s="81"/>
      <c r="Z571" s="81"/>
      <c r="AA571" s="70"/>
      <c r="AB571" s="86"/>
      <c r="AC571" s="81"/>
      <c r="AD571" s="78"/>
      <c r="AE571" s="82"/>
      <c r="AF571" s="73"/>
      <c r="AG571" s="72"/>
      <c r="AH571" s="81"/>
      <c r="AI571" s="81"/>
      <c r="AJ571" s="81"/>
      <c r="AK571" s="82"/>
      <c r="AL571" s="82"/>
      <c r="AM571" s="82"/>
      <c r="AN571" s="82"/>
      <c r="AO571" s="81"/>
    </row>
    <row r="572" spans="1:41" s="83" customFormat="1" ht="21" x14ac:dyDescent="0.4">
      <c r="A572" s="81"/>
      <c r="B572" s="79"/>
      <c r="C572" s="70"/>
      <c r="D572" s="80"/>
      <c r="E572" s="80"/>
      <c r="F572" s="8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81"/>
      <c r="T572" s="70"/>
      <c r="U572" s="70"/>
      <c r="V572" s="70"/>
      <c r="W572" s="70"/>
      <c r="X572" s="78"/>
      <c r="Y572" s="81"/>
      <c r="Z572" s="81"/>
      <c r="AA572" s="70"/>
      <c r="AB572" s="86"/>
      <c r="AC572" s="81"/>
      <c r="AD572" s="78"/>
      <c r="AE572" s="82"/>
      <c r="AF572" s="73"/>
      <c r="AG572" s="72"/>
      <c r="AH572" s="81"/>
      <c r="AI572" s="81"/>
      <c r="AJ572" s="81"/>
      <c r="AK572" s="82"/>
      <c r="AL572" s="82"/>
      <c r="AM572" s="82"/>
      <c r="AN572" s="82"/>
      <c r="AO572" s="81"/>
    </row>
    <row r="573" spans="1:41" s="83" customFormat="1" ht="21" x14ac:dyDescent="0.4">
      <c r="A573" s="81"/>
      <c r="B573" s="79"/>
      <c r="C573" s="70"/>
      <c r="D573" s="80"/>
      <c r="E573" s="80"/>
      <c r="F573" s="8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81"/>
      <c r="T573" s="70"/>
      <c r="U573" s="70"/>
      <c r="V573" s="70"/>
      <c r="W573" s="70"/>
      <c r="X573" s="78"/>
      <c r="Y573" s="81"/>
      <c r="Z573" s="81"/>
      <c r="AA573" s="70"/>
      <c r="AB573" s="86"/>
      <c r="AC573" s="81"/>
      <c r="AD573" s="78"/>
      <c r="AE573" s="82"/>
      <c r="AF573" s="73"/>
      <c r="AG573" s="72"/>
      <c r="AH573" s="81"/>
      <c r="AI573" s="81"/>
      <c r="AJ573" s="81"/>
      <c r="AK573" s="82"/>
      <c r="AL573" s="82"/>
      <c r="AM573" s="82"/>
      <c r="AN573" s="82"/>
      <c r="AO573" s="81"/>
    </row>
    <row r="574" spans="1:41" s="83" customFormat="1" ht="21" x14ac:dyDescent="0.4">
      <c r="A574" s="81"/>
      <c r="B574" s="79"/>
      <c r="C574" s="70"/>
      <c r="D574" s="80"/>
      <c r="E574" s="80"/>
      <c r="F574" s="8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81"/>
      <c r="T574" s="70"/>
      <c r="U574" s="70"/>
      <c r="V574" s="70"/>
      <c r="W574" s="70"/>
      <c r="X574" s="78"/>
      <c r="Y574" s="81"/>
      <c r="Z574" s="81"/>
      <c r="AA574" s="70"/>
      <c r="AB574" s="86"/>
      <c r="AC574" s="81"/>
      <c r="AD574" s="78"/>
      <c r="AE574" s="82"/>
      <c r="AF574" s="73"/>
      <c r="AG574" s="72"/>
      <c r="AH574" s="81"/>
      <c r="AI574" s="81"/>
      <c r="AJ574" s="81"/>
      <c r="AK574" s="82"/>
      <c r="AL574" s="82"/>
      <c r="AM574" s="82"/>
      <c r="AN574" s="82"/>
      <c r="AO574" s="81"/>
    </row>
    <row r="575" spans="1:41" s="83" customFormat="1" ht="21" x14ac:dyDescent="0.4">
      <c r="A575" s="81"/>
      <c r="B575" s="79"/>
      <c r="C575" s="70"/>
      <c r="D575" s="80"/>
      <c r="E575" s="80"/>
      <c r="F575" s="8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81"/>
      <c r="T575" s="70"/>
      <c r="U575" s="70"/>
      <c r="V575" s="70"/>
      <c r="W575" s="70"/>
      <c r="X575" s="78"/>
      <c r="Y575" s="81"/>
      <c r="Z575" s="81"/>
      <c r="AA575" s="70"/>
      <c r="AB575" s="86"/>
      <c r="AC575" s="81"/>
      <c r="AD575" s="78"/>
      <c r="AE575" s="82"/>
      <c r="AF575" s="73"/>
      <c r="AG575" s="72"/>
      <c r="AH575" s="81"/>
      <c r="AI575" s="81"/>
      <c r="AJ575" s="81"/>
      <c r="AK575" s="82"/>
      <c r="AL575" s="82"/>
      <c r="AM575" s="82"/>
      <c r="AN575" s="82"/>
      <c r="AO575" s="81"/>
    </row>
    <row r="576" spans="1:41" s="83" customFormat="1" ht="21" x14ac:dyDescent="0.4">
      <c r="A576" s="81"/>
      <c r="B576" s="79"/>
      <c r="C576" s="70"/>
      <c r="D576" s="80"/>
      <c r="E576" s="80"/>
      <c r="F576" s="8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81"/>
      <c r="T576" s="70"/>
      <c r="U576" s="70"/>
      <c r="V576" s="70"/>
      <c r="W576" s="70"/>
      <c r="X576" s="78"/>
      <c r="Y576" s="81"/>
      <c r="Z576" s="81"/>
      <c r="AA576" s="70"/>
      <c r="AB576" s="86"/>
      <c r="AC576" s="81"/>
      <c r="AD576" s="78"/>
      <c r="AE576" s="82"/>
      <c r="AF576" s="73"/>
      <c r="AG576" s="72"/>
      <c r="AH576" s="81"/>
      <c r="AI576" s="81"/>
      <c r="AJ576" s="81"/>
      <c r="AK576" s="82"/>
      <c r="AL576" s="82"/>
      <c r="AM576" s="82"/>
      <c r="AN576" s="82"/>
      <c r="AO576" s="81"/>
    </row>
    <row r="577" spans="1:41" s="83" customFormat="1" ht="21" x14ac:dyDescent="0.4">
      <c r="A577" s="81"/>
      <c r="B577" s="79"/>
      <c r="C577" s="70"/>
      <c r="D577" s="80"/>
      <c r="E577" s="80"/>
      <c r="F577" s="8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81"/>
      <c r="T577" s="70"/>
      <c r="U577" s="70"/>
      <c r="V577" s="70"/>
      <c r="W577" s="70"/>
      <c r="X577" s="78"/>
      <c r="Y577" s="81"/>
      <c r="Z577" s="81"/>
      <c r="AA577" s="70"/>
      <c r="AB577" s="86"/>
      <c r="AC577" s="81"/>
      <c r="AD577" s="78"/>
      <c r="AE577" s="82"/>
      <c r="AF577" s="73"/>
      <c r="AG577" s="72"/>
      <c r="AH577" s="81"/>
      <c r="AI577" s="81"/>
      <c r="AJ577" s="81"/>
      <c r="AK577" s="82"/>
      <c r="AL577" s="82"/>
      <c r="AM577" s="82"/>
      <c r="AN577" s="82"/>
      <c r="AO577" s="81"/>
    </row>
    <row r="578" spans="1:41" s="83" customFormat="1" ht="21" x14ac:dyDescent="0.4">
      <c r="A578" s="81"/>
      <c r="B578" s="79"/>
      <c r="C578" s="70"/>
      <c r="D578" s="80"/>
      <c r="E578" s="80"/>
      <c r="F578" s="8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81"/>
      <c r="T578" s="70"/>
      <c r="U578" s="70"/>
      <c r="V578" s="70"/>
      <c r="W578" s="70"/>
      <c r="X578" s="78"/>
      <c r="Y578" s="81"/>
      <c r="Z578" s="81"/>
      <c r="AA578" s="70"/>
      <c r="AB578" s="86"/>
      <c r="AC578" s="81"/>
      <c r="AD578" s="78"/>
      <c r="AE578" s="82"/>
      <c r="AF578" s="73"/>
      <c r="AG578" s="72"/>
      <c r="AH578" s="81"/>
      <c r="AI578" s="81"/>
      <c r="AJ578" s="81"/>
      <c r="AK578" s="82"/>
      <c r="AL578" s="82"/>
      <c r="AM578" s="82"/>
      <c r="AN578" s="82"/>
      <c r="AO578" s="81"/>
    </row>
    <row r="579" spans="1:41" s="83" customFormat="1" ht="21" x14ac:dyDescent="0.4">
      <c r="A579" s="81"/>
      <c r="B579" s="79"/>
      <c r="C579" s="70"/>
      <c r="D579" s="80"/>
      <c r="E579" s="80"/>
      <c r="F579" s="8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81"/>
      <c r="T579" s="70"/>
      <c r="U579" s="70"/>
      <c r="V579" s="70"/>
      <c r="W579" s="70"/>
      <c r="X579" s="78"/>
      <c r="Y579" s="81"/>
      <c r="Z579" s="81"/>
      <c r="AA579" s="70"/>
      <c r="AB579" s="86"/>
      <c r="AC579" s="81"/>
      <c r="AD579" s="78"/>
      <c r="AE579" s="82"/>
      <c r="AF579" s="73"/>
      <c r="AG579" s="72"/>
      <c r="AH579" s="81"/>
      <c r="AI579" s="81"/>
      <c r="AJ579" s="81"/>
      <c r="AK579" s="82"/>
      <c r="AL579" s="82"/>
      <c r="AM579" s="82"/>
      <c r="AN579" s="82"/>
      <c r="AO579" s="81"/>
    </row>
    <row r="580" spans="1:41" s="83" customFormat="1" ht="21" x14ac:dyDescent="0.4">
      <c r="A580" s="81"/>
      <c r="B580" s="79"/>
      <c r="C580" s="70"/>
      <c r="D580" s="80"/>
      <c r="E580" s="80"/>
      <c r="F580" s="8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81"/>
      <c r="T580" s="70"/>
      <c r="U580" s="70"/>
      <c r="V580" s="70"/>
      <c r="W580" s="70"/>
      <c r="X580" s="78"/>
      <c r="Y580" s="81"/>
      <c r="Z580" s="81"/>
      <c r="AA580" s="70"/>
      <c r="AB580" s="86"/>
      <c r="AC580" s="81"/>
      <c r="AD580" s="78"/>
      <c r="AE580" s="82"/>
      <c r="AF580" s="73"/>
      <c r="AG580" s="72"/>
      <c r="AH580" s="81"/>
      <c r="AI580" s="81"/>
      <c r="AJ580" s="81"/>
      <c r="AK580" s="82"/>
      <c r="AL580" s="82"/>
      <c r="AM580" s="82"/>
      <c r="AN580" s="82"/>
      <c r="AO580" s="81"/>
    </row>
    <row r="581" spans="1:41" s="83" customFormat="1" ht="21" x14ac:dyDescent="0.4">
      <c r="A581" s="81"/>
      <c r="B581" s="79"/>
      <c r="C581" s="70"/>
      <c r="D581" s="80"/>
      <c r="E581" s="80"/>
      <c r="F581" s="8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81"/>
      <c r="T581" s="70"/>
      <c r="U581" s="70"/>
      <c r="V581" s="70"/>
      <c r="W581" s="70"/>
      <c r="X581" s="78"/>
      <c r="Y581" s="81"/>
      <c r="Z581" s="81"/>
      <c r="AA581" s="70"/>
      <c r="AB581" s="86"/>
      <c r="AC581" s="81"/>
      <c r="AD581" s="78"/>
      <c r="AE581" s="82"/>
      <c r="AF581" s="73"/>
      <c r="AG581" s="72"/>
      <c r="AH581" s="81"/>
      <c r="AI581" s="81"/>
      <c r="AJ581" s="81"/>
      <c r="AK581" s="82"/>
      <c r="AL581" s="82"/>
      <c r="AM581" s="82"/>
      <c r="AN581" s="82"/>
      <c r="AO581" s="81"/>
    </row>
    <row r="582" spans="1:41" s="83" customFormat="1" ht="21" x14ac:dyDescent="0.4">
      <c r="A582" s="81"/>
      <c r="B582" s="79"/>
      <c r="C582" s="70"/>
      <c r="D582" s="80"/>
      <c r="E582" s="80"/>
      <c r="F582" s="8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81"/>
      <c r="T582" s="70"/>
      <c r="U582" s="70"/>
      <c r="V582" s="70"/>
      <c r="W582" s="70"/>
      <c r="X582" s="78"/>
      <c r="Y582" s="81"/>
      <c r="Z582" s="81"/>
      <c r="AA582" s="70"/>
      <c r="AB582" s="86"/>
      <c r="AC582" s="81"/>
      <c r="AD582" s="78"/>
      <c r="AE582" s="82"/>
      <c r="AF582" s="73"/>
      <c r="AG582" s="72"/>
      <c r="AH582" s="81"/>
      <c r="AI582" s="81"/>
      <c r="AJ582" s="81"/>
      <c r="AK582" s="82"/>
      <c r="AL582" s="82"/>
      <c r="AM582" s="82"/>
      <c r="AN582" s="82"/>
      <c r="AO582" s="81"/>
    </row>
    <row r="583" spans="1:41" s="83" customFormat="1" ht="21" x14ac:dyDescent="0.4">
      <c r="A583" s="81"/>
      <c r="B583" s="79"/>
      <c r="C583" s="70"/>
      <c r="D583" s="80"/>
      <c r="E583" s="80"/>
      <c r="F583" s="8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81"/>
      <c r="T583" s="70"/>
      <c r="U583" s="70"/>
      <c r="V583" s="70"/>
      <c r="W583" s="70"/>
      <c r="X583" s="78"/>
      <c r="Y583" s="81"/>
      <c r="Z583" s="81"/>
      <c r="AA583" s="70"/>
      <c r="AB583" s="86"/>
      <c r="AC583" s="81"/>
      <c r="AD583" s="78"/>
      <c r="AE583" s="82"/>
      <c r="AF583" s="73"/>
      <c r="AG583" s="72"/>
      <c r="AH583" s="81"/>
      <c r="AI583" s="81"/>
      <c r="AJ583" s="81"/>
      <c r="AK583" s="82"/>
      <c r="AL583" s="82"/>
      <c r="AM583" s="82"/>
      <c r="AN583" s="82"/>
      <c r="AO583" s="81"/>
    </row>
    <row r="584" spans="1:41" s="83" customFormat="1" ht="21" x14ac:dyDescent="0.4">
      <c r="A584" s="81"/>
      <c r="B584" s="79"/>
      <c r="C584" s="70"/>
      <c r="D584" s="80"/>
      <c r="E584" s="80"/>
      <c r="F584" s="8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81"/>
      <c r="T584" s="70"/>
      <c r="U584" s="70"/>
      <c r="V584" s="70"/>
      <c r="W584" s="70"/>
      <c r="X584" s="78"/>
      <c r="Y584" s="81"/>
      <c r="Z584" s="81"/>
      <c r="AA584" s="70"/>
      <c r="AB584" s="86"/>
      <c r="AC584" s="81"/>
      <c r="AD584" s="78"/>
      <c r="AE584" s="82"/>
      <c r="AF584" s="73"/>
      <c r="AG584" s="72"/>
      <c r="AH584" s="81"/>
      <c r="AI584" s="81"/>
      <c r="AJ584" s="81"/>
      <c r="AK584" s="82"/>
      <c r="AL584" s="82"/>
      <c r="AM584" s="82"/>
      <c r="AN584" s="82"/>
      <c r="AO584" s="81"/>
    </row>
    <row r="585" spans="1:41" s="83" customFormat="1" ht="21" x14ac:dyDescent="0.4">
      <c r="A585" s="81"/>
      <c r="B585" s="79"/>
      <c r="C585" s="70"/>
      <c r="D585" s="80"/>
      <c r="E585" s="80"/>
      <c r="F585" s="8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81"/>
      <c r="T585" s="70"/>
      <c r="U585" s="70"/>
      <c r="V585" s="70"/>
      <c r="W585" s="70"/>
      <c r="X585" s="78"/>
      <c r="Y585" s="81"/>
      <c r="Z585" s="81"/>
      <c r="AA585" s="70"/>
      <c r="AB585" s="86"/>
      <c r="AC585" s="81"/>
      <c r="AD585" s="78"/>
      <c r="AE585" s="82"/>
      <c r="AF585" s="73"/>
      <c r="AG585" s="72"/>
      <c r="AH585" s="81"/>
      <c r="AI585" s="81"/>
      <c r="AJ585" s="81"/>
      <c r="AK585" s="82"/>
      <c r="AL585" s="82"/>
      <c r="AM585" s="82"/>
      <c r="AN585" s="82"/>
      <c r="AO585" s="81"/>
    </row>
    <row r="586" spans="1:41" s="83" customFormat="1" ht="21" x14ac:dyDescent="0.4">
      <c r="A586" s="81"/>
      <c r="B586" s="79"/>
      <c r="C586" s="70"/>
      <c r="D586" s="80"/>
      <c r="E586" s="80"/>
      <c r="F586" s="8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81"/>
      <c r="T586" s="70"/>
      <c r="U586" s="70"/>
      <c r="V586" s="70"/>
      <c r="W586" s="70"/>
      <c r="X586" s="78"/>
      <c r="Y586" s="81"/>
      <c r="Z586" s="81"/>
      <c r="AA586" s="70"/>
      <c r="AB586" s="86"/>
      <c r="AC586" s="81"/>
      <c r="AD586" s="78"/>
      <c r="AE586" s="82"/>
      <c r="AF586" s="73"/>
      <c r="AG586" s="72"/>
      <c r="AH586" s="81"/>
      <c r="AI586" s="81"/>
      <c r="AJ586" s="81"/>
      <c r="AK586" s="82"/>
      <c r="AL586" s="82"/>
      <c r="AM586" s="82"/>
      <c r="AN586" s="82"/>
      <c r="AO586" s="81"/>
    </row>
    <row r="587" spans="1:41" s="83" customFormat="1" ht="21" x14ac:dyDescent="0.4">
      <c r="A587" s="81"/>
      <c r="B587" s="79"/>
      <c r="C587" s="70"/>
      <c r="D587" s="80"/>
      <c r="E587" s="80"/>
      <c r="F587" s="8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81"/>
      <c r="T587" s="70"/>
      <c r="U587" s="70"/>
      <c r="V587" s="70"/>
      <c r="W587" s="70"/>
      <c r="X587" s="78"/>
      <c r="Y587" s="81"/>
      <c r="Z587" s="81"/>
      <c r="AA587" s="70"/>
      <c r="AB587" s="86"/>
      <c r="AC587" s="81"/>
      <c r="AD587" s="78"/>
      <c r="AE587" s="82"/>
      <c r="AF587" s="73"/>
      <c r="AG587" s="72"/>
      <c r="AH587" s="81"/>
      <c r="AI587" s="81"/>
      <c r="AJ587" s="81"/>
      <c r="AK587" s="82"/>
      <c r="AL587" s="82"/>
      <c r="AM587" s="82"/>
      <c r="AN587" s="82"/>
      <c r="AO587" s="81"/>
    </row>
    <row r="588" spans="1:41" s="83" customFormat="1" ht="21" x14ac:dyDescent="0.4">
      <c r="A588" s="81"/>
      <c r="B588" s="79"/>
      <c r="C588" s="70"/>
      <c r="D588" s="80"/>
      <c r="E588" s="80"/>
      <c r="F588" s="8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81"/>
      <c r="T588" s="70"/>
      <c r="U588" s="70"/>
      <c r="V588" s="70"/>
      <c r="W588" s="70"/>
      <c r="X588" s="78"/>
      <c r="Y588" s="81"/>
      <c r="Z588" s="81"/>
      <c r="AA588" s="70"/>
      <c r="AB588" s="86"/>
      <c r="AC588" s="81"/>
      <c r="AD588" s="78"/>
      <c r="AE588" s="82"/>
      <c r="AF588" s="73"/>
      <c r="AG588" s="72"/>
      <c r="AH588" s="81"/>
      <c r="AI588" s="81"/>
      <c r="AJ588" s="81"/>
      <c r="AK588" s="82"/>
      <c r="AL588" s="82"/>
      <c r="AM588" s="82"/>
      <c r="AN588" s="82"/>
      <c r="AO588" s="81"/>
    </row>
    <row r="589" spans="1:41" s="83" customFormat="1" ht="21" x14ac:dyDescent="0.4">
      <c r="A589" s="81"/>
      <c r="B589" s="79"/>
      <c r="C589" s="70"/>
      <c r="D589" s="80"/>
      <c r="E589" s="80"/>
      <c r="F589" s="8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81"/>
      <c r="T589" s="70"/>
      <c r="U589" s="70"/>
      <c r="V589" s="70"/>
      <c r="W589" s="70"/>
      <c r="X589" s="78"/>
      <c r="Y589" s="81"/>
      <c r="Z589" s="81"/>
      <c r="AA589" s="70"/>
      <c r="AB589" s="86"/>
      <c r="AC589" s="81"/>
      <c r="AD589" s="78"/>
      <c r="AE589" s="82"/>
      <c r="AF589" s="73"/>
      <c r="AG589" s="72"/>
      <c r="AH589" s="81"/>
      <c r="AI589" s="81"/>
      <c r="AJ589" s="81"/>
      <c r="AK589" s="82"/>
      <c r="AL589" s="82"/>
      <c r="AM589" s="82"/>
      <c r="AN589" s="82"/>
      <c r="AO589" s="81"/>
    </row>
    <row r="590" spans="1:41" s="83" customFormat="1" ht="21" x14ac:dyDescent="0.4">
      <c r="A590" s="81"/>
      <c r="B590" s="79"/>
      <c r="C590" s="70"/>
      <c r="D590" s="80"/>
      <c r="E590" s="80"/>
      <c r="F590" s="8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81"/>
      <c r="T590" s="70"/>
      <c r="U590" s="70"/>
      <c r="V590" s="70"/>
      <c r="W590" s="70"/>
      <c r="X590" s="78"/>
      <c r="Y590" s="81"/>
      <c r="Z590" s="81"/>
      <c r="AA590" s="70"/>
      <c r="AB590" s="86"/>
      <c r="AC590" s="81"/>
      <c r="AD590" s="78"/>
      <c r="AE590" s="82"/>
      <c r="AF590" s="73"/>
      <c r="AG590" s="72"/>
      <c r="AH590" s="81"/>
      <c r="AI590" s="81"/>
      <c r="AJ590" s="81"/>
      <c r="AK590" s="82"/>
      <c r="AL590" s="82"/>
      <c r="AM590" s="82"/>
      <c r="AN590" s="82"/>
      <c r="AO590" s="81"/>
    </row>
    <row r="591" spans="1:41" s="83" customFormat="1" ht="21" x14ac:dyDescent="0.4">
      <c r="A591" s="81"/>
      <c r="B591" s="79"/>
      <c r="C591" s="70"/>
      <c r="D591" s="80"/>
      <c r="E591" s="80"/>
      <c r="F591" s="8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81"/>
      <c r="T591" s="70"/>
      <c r="U591" s="70"/>
      <c r="V591" s="70"/>
      <c r="W591" s="70"/>
      <c r="X591" s="78"/>
      <c r="Y591" s="81"/>
      <c r="Z591" s="81"/>
      <c r="AA591" s="70"/>
      <c r="AB591" s="86"/>
      <c r="AC591" s="81"/>
      <c r="AD591" s="78"/>
      <c r="AE591" s="82"/>
      <c r="AF591" s="73"/>
      <c r="AG591" s="72"/>
      <c r="AH591" s="81"/>
      <c r="AI591" s="81"/>
      <c r="AJ591" s="81"/>
      <c r="AK591" s="82"/>
      <c r="AL591" s="82"/>
      <c r="AM591" s="82"/>
      <c r="AN591" s="82"/>
      <c r="AO591" s="81"/>
    </row>
    <row r="592" spans="1:41" s="83" customFormat="1" ht="21" x14ac:dyDescent="0.4">
      <c r="A592" s="81"/>
      <c r="B592" s="79"/>
      <c r="C592" s="70"/>
      <c r="D592" s="80"/>
      <c r="E592" s="80"/>
      <c r="F592" s="8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81"/>
      <c r="T592" s="70"/>
      <c r="U592" s="70"/>
      <c r="V592" s="70"/>
      <c r="W592" s="70"/>
      <c r="X592" s="78"/>
      <c r="Y592" s="81"/>
      <c r="Z592" s="81"/>
      <c r="AA592" s="70"/>
      <c r="AB592" s="86"/>
      <c r="AC592" s="81"/>
      <c r="AD592" s="78"/>
      <c r="AE592" s="82"/>
      <c r="AF592" s="73"/>
      <c r="AG592" s="72"/>
      <c r="AH592" s="81"/>
      <c r="AI592" s="81"/>
      <c r="AJ592" s="81"/>
      <c r="AK592" s="82"/>
      <c r="AL592" s="82"/>
      <c r="AM592" s="82"/>
      <c r="AN592" s="82"/>
      <c r="AO592" s="81"/>
    </row>
    <row r="593" spans="1:41" s="83" customFormat="1" ht="21" x14ac:dyDescent="0.4">
      <c r="A593" s="81"/>
      <c r="B593" s="79"/>
      <c r="C593" s="70"/>
      <c r="D593" s="80"/>
      <c r="E593" s="80"/>
      <c r="F593" s="8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81"/>
      <c r="T593" s="70"/>
      <c r="U593" s="70"/>
      <c r="V593" s="70"/>
      <c r="W593" s="70"/>
      <c r="X593" s="78"/>
      <c r="Y593" s="81"/>
      <c r="Z593" s="81"/>
      <c r="AA593" s="70"/>
      <c r="AB593" s="86"/>
      <c r="AC593" s="81"/>
      <c r="AD593" s="78"/>
      <c r="AE593" s="82"/>
      <c r="AF593" s="73"/>
      <c r="AG593" s="72"/>
      <c r="AH593" s="81"/>
      <c r="AI593" s="81"/>
      <c r="AJ593" s="81"/>
      <c r="AK593" s="82"/>
      <c r="AL593" s="82"/>
      <c r="AM593" s="82"/>
      <c r="AN593" s="82"/>
      <c r="AO593" s="81"/>
    </row>
    <row r="594" spans="1:41" s="83" customFormat="1" ht="21" x14ac:dyDescent="0.4">
      <c r="A594" s="81"/>
      <c r="B594" s="79"/>
      <c r="C594" s="70"/>
      <c r="D594" s="80"/>
      <c r="E594" s="80"/>
      <c r="F594" s="8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81"/>
      <c r="T594" s="70"/>
      <c r="U594" s="70"/>
      <c r="V594" s="70"/>
      <c r="W594" s="70"/>
      <c r="X594" s="78"/>
      <c r="Y594" s="81"/>
      <c r="Z594" s="81"/>
      <c r="AA594" s="70"/>
      <c r="AB594" s="86"/>
      <c r="AC594" s="81"/>
      <c r="AD594" s="78"/>
      <c r="AE594" s="82"/>
      <c r="AF594" s="73"/>
      <c r="AG594" s="72"/>
      <c r="AH594" s="81"/>
      <c r="AI594" s="81"/>
      <c r="AJ594" s="81"/>
      <c r="AK594" s="82"/>
      <c r="AL594" s="82"/>
      <c r="AM594" s="82"/>
      <c r="AN594" s="82"/>
      <c r="AO594" s="81"/>
    </row>
    <row r="595" spans="1:41" s="83" customFormat="1" ht="21" x14ac:dyDescent="0.4">
      <c r="A595" s="81"/>
      <c r="B595" s="79"/>
      <c r="C595" s="70"/>
      <c r="D595" s="80"/>
      <c r="E595" s="80"/>
      <c r="F595" s="8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81"/>
      <c r="T595" s="70"/>
      <c r="U595" s="70"/>
      <c r="V595" s="70"/>
      <c r="W595" s="70"/>
      <c r="X595" s="78"/>
      <c r="Y595" s="81"/>
      <c r="Z595" s="81"/>
      <c r="AA595" s="70"/>
      <c r="AB595" s="86"/>
      <c r="AC595" s="81"/>
      <c r="AD595" s="78"/>
      <c r="AE595" s="82"/>
      <c r="AF595" s="73"/>
      <c r="AG595" s="72"/>
      <c r="AH595" s="81"/>
      <c r="AI595" s="81"/>
      <c r="AJ595" s="81"/>
      <c r="AK595" s="82"/>
      <c r="AL595" s="82"/>
      <c r="AM595" s="82"/>
      <c r="AN595" s="82"/>
      <c r="AO595" s="81"/>
    </row>
    <row r="596" spans="1:41" s="83" customFormat="1" ht="21" x14ac:dyDescent="0.4">
      <c r="A596" s="81"/>
      <c r="B596" s="79"/>
      <c r="C596" s="70"/>
      <c r="D596" s="80"/>
      <c r="E596" s="80"/>
      <c r="F596" s="8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81"/>
      <c r="T596" s="70"/>
      <c r="U596" s="70"/>
      <c r="V596" s="70"/>
      <c r="W596" s="70"/>
      <c r="X596" s="78"/>
      <c r="Y596" s="81"/>
      <c r="Z596" s="81"/>
      <c r="AA596" s="70"/>
      <c r="AB596" s="86"/>
      <c r="AC596" s="81"/>
      <c r="AD596" s="78"/>
      <c r="AE596" s="82"/>
      <c r="AF596" s="73"/>
      <c r="AG596" s="72"/>
      <c r="AH596" s="81"/>
      <c r="AI596" s="81"/>
      <c r="AJ596" s="81"/>
      <c r="AK596" s="82"/>
      <c r="AL596" s="82"/>
      <c r="AM596" s="82"/>
      <c r="AN596" s="82"/>
      <c r="AO596" s="81"/>
    </row>
    <row r="597" spans="1:41" s="83" customFormat="1" ht="21" x14ac:dyDescent="0.4">
      <c r="A597" s="81"/>
      <c r="B597" s="79"/>
      <c r="C597" s="70"/>
      <c r="D597" s="80"/>
      <c r="E597" s="80"/>
      <c r="F597" s="8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81"/>
      <c r="T597" s="70"/>
      <c r="U597" s="70"/>
      <c r="V597" s="70"/>
      <c r="W597" s="70"/>
      <c r="X597" s="78"/>
      <c r="Y597" s="81"/>
      <c r="Z597" s="81"/>
      <c r="AA597" s="70"/>
      <c r="AB597" s="86"/>
      <c r="AC597" s="81"/>
      <c r="AD597" s="78"/>
      <c r="AE597" s="82"/>
      <c r="AF597" s="73"/>
      <c r="AG597" s="72"/>
      <c r="AH597" s="81"/>
      <c r="AI597" s="81"/>
      <c r="AJ597" s="81"/>
      <c r="AK597" s="82"/>
      <c r="AL597" s="82"/>
      <c r="AM597" s="82"/>
      <c r="AN597" s="82"/>
      <c r="AO597" s="81"/>
    </row>
    <row r="598" spans="1:41" s="83" customFormat="1" ht="21" x14ac:dyDescent="0.4">
      <c r="A598" s="81"/>
      <c r="B598" s="79"/>
      <c r="C598" s="70"/>
      <c r="D598" s="80"/>
      <c r="E598" s="80"/>
      <c r="F598" s="8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81"/>
      <c r="T598" s="70"/>
      <c r="U598" s="70"/>
      <c r="V598" s="70"/>
      <c r="W598" s="70"/>
      <c r="X598" s="78"/>
      <c r="Y598" s="81"/>
      <c r="Z598" s="81"/>
      <c r="AA598" s="70"/>
      <c r="AB598" s="86"/>
      <c r="AC598" s="81"/>
      <c r="AD598" s="78"/>
      <c r="AE598" s="82"/>
      <c r="AF598" s="73"/>
      <c r="AG598" s="72"/>
      <c r="AH598" s="81"/>
      <c r="AI598" s="81"/>
      <c r="AJ598" s="81"/>
      <c r="AK598" s="82"/>
      <c r="AL598" s="82"/>
      <c r="AM598" s="82"/>
      <c r="AN598" s="82"/>
      <c r="AO598" s="81"/>
    </row>
    <row r="599" spans="1:41" s="83" customFormat="1" ht="21" x14ac:dyDescent="0.4">
      <c r="A599" s="81"/>
      <c r="B599" s="79"/>
      <c r="C599" s="70"/>
      <c r="D599" s="80"/>
      <c r="E599" s="80"/>
      <c r="F599" s="8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81"/>
      <c r="T599" s="70"/>
      <c r="U599" s="70"/>
      <c r="V599" s="70"/>
      <c r="W599" s="70"/>
      <c r="X599" s="78"/>
      <c r="Y599" s="81"/>
      <c r="Z599" s="81"/>
      <c r="AA599" s="70"/>
      <c r="AB599" s="86"/>
      <c r="AC599" s="81"/>
      <c r="AD599" s="78"/>
      <c r="AE599" s="82"/>
      <c r="AF599" s="73"/>
      <c r="AG599" s="72"/>
      <c r="AH599" s="81"/>
      <c r="AI599" s="81"/>
      <c r="AJ599" s="81"/>
      <c r="AK599" s="82"/>
      <c r="AL599" s="82"/>
      <c r="AM599" s="82"/>
      <c r="AN599" s="82"/>
      <c r="AO599" s="81"/>
    </row>
    <row r="600" spans="1:41" s="83" customFormat="1" ht="21" x14ac:dyDescent="0.4">
      <c r="A600" s="81"/>
      <c r="B600" s="79"/>
      <c r="C600" s="70"/>
      <c r="D600" s="80"/>
      <c r="E600" s="80"/>
      <c r="F600" s="8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81"/>
      <c r="T600" s="70"/>
      <c r="U600" s="70"/>
      <c r="V600" s="70"/>
      <c r="W600" s="70"/>
      <c r="X600" s="78"/>
      <c r="Y600" s="81"/>
      <c r="Z600" s="81"/>
      <c r="AA600" s="70"/>
      <c r="AB600" s="86"/>
      <c r="AC600" s="81"/>
      <c r="AD600" s="78"/>
      <c r="AE600" s="82"/>
      <c r="AF600" s="73"/>
      <c r="AG600" s="72"/>
      <c r="AH600" s="81"/>
      <c r="AI600" s="81"/>
      <c r="AJ600" s="81"/>
      <c r="AK600" s="82"/>
      <c r="AL600" s="82"/>
      <c r="AM600" s="82"/>
      <c r="AN600" s="82"/>
      <c r="AO600" s="81"/>
    </row>
    <row r="601" spans="1:41" s="83" customFormat="1" ht="21" x14ac:dyDescent="0.4">
      <c r="A601" s="81"/>
      <c r="B601" s="79"/>
      <c r="C601" s="70"/>
      <c r="D601" s="80"/>
      <c r="E601" s="80"/>
      <c r="F601" s="8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81"/>
      <c r="T601" s="70"/>
      <c r="U601" s="70"/>
      <c r="V601" s="70"/>
      <c r="W601" s="70"/>
      <c r="X601" s="78"/>
      <c r="Y601" s="81"/>
      <c r="Z601" s="81"/>
      <c r="AA601" s="70"/>
      <c r="AB601" s="86"/>
      <c r="AC601" s="81"/>
      <c r="AD601" s="78"/>
      <c r="AE601" s="82"/>
      <c r="AF601" s="73"/>
      <c r="AG601" s="72"/>
      <c r="AH601" s="81"/>
      <c r="AI601" s="81"/>
      <c r="AJ601" s="81"/>
      <c r="AK601" s="82"/>
      <c r="AL601" s="82"/>
      <c r="AM601" s="82"/>
      <c r="AN601" s="82"/>
      <c r="AO601" s="81"/>
    </row>
    <row r="602" spans="1:41" s="83" customFormat="1" ht="21" x14ac:dyDescent="0.4">
      <c r="A602" s="81"/>
      <c r="B602" s="79"/>
      <c r="C602" s="70"/>
      <c r="D602" s="80"/>
      <c r="E602" s="80"/>
      <c r="F602" s="8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81"/>
      <c r="T602" s="70"/>
      <c r="U602" s="70"/>
      <c r="V602" s="70"/>
      <c r="W602" s="70"/>
      <c r="X602" s="78"/>
      <c r="Y602" s="81"/>
      <c r="Z602" s="81"/>
      <c r="AA602" s="70"/>
      <c r="AB602" s="86"/>
      <c r="AC602" s="81"/>
      <c r="AD602" s="78"/>
      <c r="AE602" s="82"/>
      <c r="AF602" s="73"/>
      <c r="AG602" s="72"/>
      <c r="AH602" s="81"/>
      <c r="AI602" s="81"/>
      <c r="AJ602" s="81"/>
      <c r="AK602" s="82"/>
      <c r="AL602" s="82"/>
      <c r="AM602" s="82"/>
      <c r="AN602" s="82"/>
      <c r="AO602" s="81"/>
    </row>
    <row r="603" spans="1:41" s="83" customFormat="1" ht="21" x14ac:dyDescent="0.4">
      <c r="A603" s="81"/>
      <c r="B603" s="79"/>
      <c r="C603" s="70"/>
      <c r="D603" s="80"/>
      <c r="E603" s="80"/>
      <c r="F603" s="8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81"/>
      <c r="T603" s="70"/>
      <c r="U603" s="70"/>
      <c r="V603" s="70"/>
      <c r="W603" s="70"/>
      <c r="X603" s="78"/>
      <c r="Y603" s="81"/>
      <c r="Z603" s="81"/>
      <c r="AA603" s="70"/>
      <c r="AB603" s="86"/>
      <c r="AC603" s="81"/>
      <c r="AD603" s="78"/>
      <c r="AE603" s="82"/>
      <c r="AF603" s="73"/>
      <c r="AG603" s="72"/>
      <c r="AH603" s="81"/>
      <c r="AI603" s="81"/>
      <c r="AJ603" s="81"/>
      <c r="AK603" s="82"/>
      <c r="AL603" s="82"/>
      <c r="AM603" s="82"/>
      <c r="AN603" s="82"/>
      <c r="AO603" s="81"/>
    </row>
    <row r="604" spans="1:41" s="83" customFormat="1" ht="21" x14ac:dyDescent="0.4">
      <c r="A604" s="81"/>
      <c r="B604" s="79"/>
      <c r="C604" s="70"/>
      <c r="D604" s="80"/>
      <c r="E604" s="80"/>
      <c r="F604" s="8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81"/>
      <c r="T604" s="70"/>
      <c r="U604" s="70"/>
      <c r="V604" s="70"/>
      <c r="W604" s="70"/>
      <c r="X604" s="78"/>
      <c r="Y604" s="81"/>
      <c r="Z604" s="81"/>
      <c r="AA604" s="70"/>
      <c r="AB604" s="86"/>
      <c r="AC604" s="81"/>
      <c r="AD604" s="78"/>
      <c r="AE604" s="82"/>
      <c r="AF604" s="73"/>
      <c r="AG604" s="72"/>
      <c r="AH604" s="81"/>
      <c r="AI604" s="81"/>
      <c r="AJ604" s="81"/>
      <c r="AK604" s="82"/>
      <c r="AL604" s="82"/>
      <c r="AM604" s="82"/>
      <c r="AN604" s="82"/>
      <c r="AO604" s="81"/>
    </row>
    <row r="605" spans="1:41" s="83" customFormat="1" ht="21" x14ac:dyDescent="0.4">
      <c r="A605" s="81"/>
      <c r="B605" s="79"/>
      <c r="C605" s="70"/>
      <c r="D605" s="80"/>
      <c r="E605" s="80"/>
      <c r="F605" s="8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81"/>
      <c r="T605" s="70"/>
      <c r="U605" s="70"/>
      <c r="V605" s="70"/>
      <c r="W605" s="70"/>
      <c r="X605" s="78"/>
      <c r="Y605" s="81"/>
      <c r="Z605" s="81"/>
      <c r="AA605" s="70"/>
      <c r="AB605" s="86"/>
      <c r="AC605" s="81"/>
      <c r="AD605" s="78"/>
      <c r="AE605" s="82"/>
      <c r="AF605" s="73"/>
      <c r="AG605" s="72"/>
      <c r="AH605" s="81"/>
      <c r="AI605" s="81"/>
      <c r="AJ605" s="81"/>
      <c r="AK605" s="82"/>
      <c r="AL605" s="82"/>
      <c r="AM605" s="82"/>
      <c r="AN605" s="82"/>
      <c r="AO605" s="81"/>
    </row>
    <row r="606" spans="1:41" s="83" customFormat="1" ht="21" x14ac:dyDescent="0.4">
      <c r="A606" s="81"/>
      <c r="B606" s="79"/>
      <c r="C606" s="70"/>
      <c r="D606" s="80"/>
      <c r="E606" s="80"/>
      <c r="F606" s="8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81"/>
      <c r="T606" s="70"/>
      <c r="U606" s="70"/>
      <c r="V606" s="70"/>
      <c r="W606" s="70"/>
      <c r="X606" s="78"/>
      <c r="Y606" s="81"/>
      <c r="Z606" s="81"/>
      <c r="AA606" s="70"/>
      <c r="AB606" s="86"/>
      <c r="AC606" s="81"/>
      <c r="AD606" s="78"/>
      <c r="AE606" s="82"/>
      <c r="AF606" s="73"/>
      <c r="AG606" s="72"/>
      <c r="AH606" s="81"/>
      <c r="AI606" s="81"/>
      <c r="AJ606" s="81"/>
      <c r="AK606" s="82"/>
      <c r="AL606" s="82"/>
      <c r="AM606" s="82"/>
      <c r="AN606" s="82"/>
      <c r="AO606" s="81"/>
    </row>
    <row r="607" spans="1:41" s="83" customFormat="1" ht="21" x14ac:dyDescent="0.4">
      <c r="A607" s="81"/>
      <c r="B607" s="79"/>
      <c r="C607" s="70"/>
      <c r="D607" s="80"/>
      <c r="E607" s="80"/>
      <c r="F607" s="8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81"/>
      <c r="T607" s="70"/>
      <c r="U607" s="70"/>
      <c r="V607" s="70"/>
      <c r="W607" s="70"/>
      <c r="X607" s="78"/>
      <c r="Y607" s="81"/>
      <c r="Z607" s="81"/>
      <c r="AA607" s="70"/>
      <c r="AB607" s="86"/>
      <c r="AC607" s="81"/>
      <c r="AD607" s="78"/>
      <c r="AE607" s="82"/>
      <c r="AF607" s="73"/>
      <c r="AG607" s="72"/>
      <c r="AH607" s="81"/>
      <c r="AI607" s="81"/>
      <c r="AJ607" s="81"/>
      <c r="AK607" s="82"/>
      <c r="AL607" s="82"/>
      <c r="AM607" s="82"/>
      <c r="AN607" s="82"/>
      <c r="AO607" s="81"/>
    </row>
    <row r="608" spans="1:41" s="83" customFormat="1" ht="21" x14ac:dyDescent="0.4">
      <c r="A608" s="81"/>
      <c r="B608" s="79"/>
      <c r="C608" s="70"/>
      <c r="D608" s="80"/>
      <c r="E608" s="80"/>
      <c r="F608" s="8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81"/>
      <c r="T608" s="70"/>
      <c r="U608" s="70"/>
      <c r="V608" s="70"/>
      <c r="W608" s="70"/>
      <c r="X608" s="78"/>
      <c r="Y608" s="81"/>
      <c r="Z608" s="81"/>
      <c r="AA608" s="70"/>
      <c r="AB608" s="86"/>
      <c r="AC608" s="81"/>
      <c r="AD608" s="78"/>
      <c r="AE608" s="82"/>
      <c r="AF608" s="73"/>
      <c r="AG608" s="72"/>
      <c r="AH608" s="81"/>
      <c r="AI608" s="81"/>
      <c r="AJ608" s="81"/>
      <c r="AK608" s="82"/>
      <c r="AL608" s="82"/>
      <c r="AM608" s="82"/>
      <c r="AN608" s="82"/>
      <c r="AO608" s="81"/>
    </row>
    <row r="609" spans="1:41" s="83" customFormat="1" ht="21" x14ac:dyDescent="0.4">
      <c r="A609" s="81"/>
      <c r="B609" s="79"/>
      <c r="C609" s="70"/>
      <c r="D609" s="80"/>
      <c r="E609" s="80"/>
      <c r="F609" s="8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81"/>
      <c r="T609" s="70"/>
      <c r="U609" s="70"/>
      <c r="V609" s="70"/>
      <c r="W609" s="70"/>
      <c r="X609" s="78"/>
      <c r="Y609" s="81"/>
      <c r="Z609" s="81"/>
      <c r="AA609" s="70"/>
      <c r="AB609" s="86"/>
      <c r="AC609" s="81"/>
      <c r="AD609" s="78"/>
      <c r="AE609" s="82"/>
      <c r="AF609" s="73"/>
      <c r="AG609" s="72"/>
      <c r="AH609" s="81"/>
      <c r="AI609" s="81"/>
      <c r="AJ609" s="81"/>
      <c r="AK609" s="82"/>
      <c r="AL609" s="82"/>
      <c r="AM609" s="82"/>
      <c r="AN609" s="82"/>
      <c r="AO609" s="81"/>
    </row>
    <row r="610" spans="1:41" s="83" customFormat="1" ht="21" x14ac:dyDescent="0.4">
      <c r="A610" s="81"/>
      <c r="B610" s="79"/>
      <c r="C610" s="70"/>
      <c r="D610" s="80"/>
      <c r="E610" s="80"/>
      <c r="F610" s="8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81"/>
      <c r="T610" s="70"/>
      <c r="U610" s="70"/>
      <c r="V610" s="70"/>
      <c r="W610" s="70"/>
      <c r="X610" s="78"/>
      <c r="Y610" s="81"/>
      <c r="Z610" s="81"/>
      <c r="AA610" s="70"/>
      <c r="AB610" s="86"/>
      <c r="AC610" s="81"/>
      <c r="AD610" s="78"/>
      <c r="AE610" s="82"/>
      <c r="AF610" s="73"/>
      <c r="AG610" s="72"/>
      <c r="AH610" s="81"/>
      <c r="AI610" s="81"/>
      <c r="AJ610" s="81"/>
      <c r="AK610" s="82"/>
      <c r="AL610" s="82"/>
      <c r="AM610" s="82"/>
      <c r="AN610" s="82"/>
      <c r="AO610" s="81"/>
    </row>
    <row r="611" spans="1:41" s="83" customFormat="1" ht="21" x14ac:dyDescent="0.4">
      <c r="A611" s="81"/>
      <c r="B611" s="79"/>
      <c r="C611" s="70"/>
      <c r="D611" s="80"/>
      <c r="E611" s="80"/>
      <c r="F611" s="8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81"/>
      <c r="T611" s="70"/>
      <c r="U611" s="70"/>
      <c r="V611" s="70"/>
      <c r="W611" s="70"/>
      <c r="X611" s="78"/>
      <c r="Y611" s="81"/>
      <c r="Z611" s="81"/>
      <c r="AA611" s="70"/>
      <c r="AB611" s="86"/>
      <c r="AC611" s="81"/>
      <c r="AD611" s="78"/>
      <c r="AE611" s="82"/>
      <c r="AF611" s="73"/>
      <c r="AG611" s="72"/>
      <c r="AH611" s="81"/>
      <c r="AI611" s="81"/>
      <c r="AJ611" s="81"/>
      <c r="AK611" s="82"/>
      <c r="AL611" s="82"/>
      <c r="AM611" s="82"/>
      <c r="AN611" s="82"/>
      <c r="AO611" s="81"/>
    </row>
    <row r="612" spans="1:41" s="83" customFormat="1" ht="21" x14ac:dyDescent="0.4">
      <c r="A612" s="81"/>
      <c r="B612" s="79"/>
      <c r="C612" s="70"/>
      <c r="D612" s="80"/>
      <c r="E612" s="80"/>
      <c r="F612" s="8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81"/>
      <c r="T612" s="70"/>
      <c r="U612" s="70"/>
      <c r="V612" s="70"/>
      <c r="W612" s="70"/>
      <c r="X612" s="78"/>
      <c r="Y612" s="81"/>
      <c r="Z612" s="81"/>
      <c r="AA612" s="70"/>
      <c r="AB612" s="86"/>
      <c r="AC612" s="81"/>
      <c r="AD612" s="78"/>
      <c r="AE612" s="82"/>
      <c r="AF612" s="73"/>
      <c r="AG612" s="72"/>
      <c r="AH612" s="81"/>
      <c r="AI612" s="81"/>
      <c r="AJ612" s="81"/>
      <c r="AK612" s="82"/>
      <c r="AL612" s="82"/>
      <c r="AM612" s="82"/>
      <c r="AN612" s="82"/>
      <c r="AO612" s="81"/>
    </row>
    <row r="613" spans="1:41" s="83" customFormat="1" ht="21" x14ac:dyDescent="0.4">
      <c r="A613" s="81"/>
      <c r="B613" s="79"/>
      <c r="C613" s="70"/>
      <c r="D613" s="80"/>
      <c r="E613" s="80"/>
      <c r="F613" s="8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81"/>
      <c r="T613" s="70"/>
      <c r="U613" s="70"/>
      <c r="V613" s="70"/>
      <c r="W613" s="70"/>
      <c r="X613" s="78"/>
      <c r="Y613" s="81"/>
      <c r="Z613" s="81"/>
      <c r="AA613" s="70"/>
      <c r="AB613" s="86"/>
      <c r="AC613" s="81"/>
      <c r="AD613" s="78"/>
      <c r="AE613" s="82"/>
      <c r="AF613" s="73"/>
      <c r="AG613" s="72"/>
      <c r="AH613" s="81"/>
      <c r="AI613" s="81"/>
      <c r="AJ613" s="81"/>
      <c r="AK613" s="82"/>
      <c r="AL613" s="82"/>
      <c r="AM613" s="82"/>
      <c r="AN613" s="82"/>
      <c r="AO613" s="81"/>
    </row>
    <row r="614" spans="1:41" s="83" customFormat="1" ht="21" x14ac:dyDescent="0.4">
      <c r="A614" s="81"/>
      <c r="B614" s="79"/>
      <c r="C614" s="70"/>
      <c r="D614" s="80"/>
      <c r="E614" s="80"/>
      <c r="F614" s="8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81"/>
      <c r="T614" s="70"/>
      <c r="U614" s="70"/>
      <c r="V614" s="70"/>
      <c r="W614" s="70"/>
      <c r="X614" s="78"/>
      <c r="Y614" s="81"/>
      <c r="Z614" s="81"/>
      <c r="AA614" s="70"/>
      <c r="AB614" s="86"/>
      <c r="AC614" s="81"/>
      <c r="AD614" s="78"/>
      <c r="AE614" s="82"/>
      <c r="AF614" s="73"/>
      <c r="AG614" s="72"/>
      <c r="AH614" s="81"/>
      <c r="AI614" s="81"/>
      <c r="AJ614" s="81"/>
      <c r="AK614" s="82"/>
      <c r="AL614" s="82"/>
      <c r="AM614" s="82"/>
      <c r="AN614" s="82"/>
      <c r="AO614" s="81"/>
    </row>
    <row r="615" spans="1:41" s="83" customFormat="1" ht="21" x14ac:dyDescent="0.4">
      <c r="A615" s="81"/>
      <c r="B615" s="79"/>
      <c r="C615" s="70"/>
      <c r="D615" s="80"/>
      <c r="E615" s="80"/>
      <c r="F615" s="8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81"/>
      <c r="T615" s="70"/>
      <c r="U615" s="70"/>
      <c r="V615" s="70"/>
      <c r="W615" s="70"/>
      <c r="X615" s="78"/>
      <c r="Y615" s="81"/>
      <c r="Z615" s="81"/>
      <c r="AA615" s="70"/>
      <c r="AB615" s="86"/>
      <c r="AC615" s="81"/>
      <c r="AD615" s="78"/>
      <c r="AE615" s="82"/>
      <c r="AF615" s="73"/>
      <c r="AG615" s="72"/>
      <c r="AH615" s="81"/>
      <c r="AI615" s="81"/>
      <c r="AJ615" s="81"/>
      <c r="AK615" s="82"/>
      <c r="AL615" s="82"/>
      <c r="AM615" s="82"/>
      <c r="AN615" s="82"/>
      <c r="AO615" s="81"/>
    </row>
    <row r="616" spans="1:41" s="83" customFormat="1" ht="21" x14ac:dyDescent="0.4">
      <c r="A616" s="81"/>
      <c r="B616" s="79"/>
      <c r="C616" s="70"/>
      <c r="D616" s="80"/>
      <c r="E616" s="80"/>
      <c r="F616" s="8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81"/>
      <c r="T616" s="70"/>
      <c r="U616" s="70"/>
      <c r="V616" s="70"/>
      <c r="W616" s="70"/>
      <c r="X616" s="78"/>
      <c r="Y616" s="81"/>
      <c r="Z616" s="81"/>
      <c r="AA616" s="70"/>
      <c r="AB616" s="86"/>
      <c r="AC616" s="81"/>
      <c r="AD616" s="78"/>
      <c r="AE616" s="82"/>
      <c r="AF616" s="73"/>
      <c r="AG616" s="72"/>
      <c r="AH616" s="81"/>
      <c r="AI616" s="81"/>
      <c r="AJ616" s="81"/>
      <c r="AK616" s="82"/>
      <c r="AL616" s="82"/>
      <c r="AM616" s="82"/>
      <c r="AN616" s="82"/>
      <c r="AO616" s="81"/>
    </row>
    <row r="617" spans="1:41" s="83" customFormat="1" ht="21" x14ac:dyDescent="0.4">
      <c r="A617" s="81"/>
      <c r="B617" s="79"/>
      <c r="C617" s="70"/>
      <c r="D617" s="80"/>
      <c r="E617" s="80"/>
      <c r="F617" s="8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81"/>
      <c r="T617" s="70"/>
      <c r="U617" s="70"/>
      <c r="V617" s="70"/>
      <c r="W617" s="70"/>
      <c r="X617" s="78"/>
      <c r="Y617" s="81"/>
      <c r="Z617" s="81"/>
      <c r="AA617" s="70"/>
      <c r="AB617" s="86"/>
      <c r="AC617" s="81"/>
      <c r="AD617" s="78"/>
      <c r="AE617" s="82"/>
      <c r="AF617" s="73"/>
      <c r="AG617" s="72"/>
      <c r="AH617" s="81"/>
      <c r="AI617" s="81"/>
      <c r="AJ617" s="81"/>
      <c r="AK617" s="82"/>
      <c r="AL617" s="82"/>
      <c r="AM617" s="82"/>
      <c r="AN617" s="82"/>
      <c r="AO617" s="81"/>
    </row>
    <row r="618" spans="1:41" s="83" customFormat="1" ht="21" x14ac:dyDescent="0.4">
      <c r="A618" s="81"/>
      <c r="B618" s="79"/>
      <c r="C618" s="70"/>
      <c r="D618" s="80"/>
      <c r="E618" s="80"/>
      <c r="F618" s="8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81"/>
      <c r="T618" s="70"/>
      <c r="U618" s="70"/>
      <c r="V618" s="70"/>
      <c r="W618" s="70"/>
      <c r="X618" s="78"/>
      <c r="Y618" s="81"/>
      <c r="Z618" s="81"/>
      <c r="AA618" s="70"/>
      <c r="AB618" s="86"/>
      <c r="AC618" s="81"/>
      <c r="AD618" s="78"/>
      <c r="AE618" s="82"/>
      <c r="AF618" s="73"/>
      <c r="AG618" s="72"/>
      <c r="AH618" s="81"/>
      <c r="AI618" s="81"/>
      <c r="AJ618" s="81"/>
      <c r="AK618" s="82"/>
      <c r="AL618" s="82"/>
      <c r="AM618" s="82"/>
      <c r="AN618" s="82"/>
      <c r="AO618" s="81"/>
    </row>
    <row r="619" spans="1:41" s="83" customFormat="1" ht="21" x14ac:dyDescent="0.4">
      <c r="A619" s="81"/>
      <c r="B619" s="79"/>
      <c r="C619" s="70"/>
      <c r="D619" s="80"/>
      <c r="E619" s="80"/>
      <c r="F619" s="8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81"/>
      <c r="T619" s="70"/>
      <c r="U619" s="70"/>
      <c r="V619" s="70"/>
      <c r="W619" s="70"/>
      <c r="X619" s="78"/>
      <c r="Y619" s="81"/>
      <c r="Z619" s="81"/>
      <c r="AA619" s="70"/>
      <c r="AB619" s="86"/>
      <c r="AC619" s="81"/>
      <c r="AD619" s="78"/>
      <c r="AE619" s="82"/>
      <c r="AF619" s="73"/>
      <c r="AG619" s="72"/>
      <c r="AH619" s="81"/>
      <c r="AI619" s="81"/>
      <c r="AJ619" s="81"/>
      <c r="AK619" s="82"/>
      <c r="AL619" s="82"/>
      <c r="AM619" s="82"/>
      <c r="AN619" s="82"/>
      <c r="AO619" s="81"/>
    </row>
    <row r="620" spans="1:41" s="83" customFormat="1" ht="21" x14ac:dyDescent="0.4">
      <c r="A620" s="81"/>
      <c r="B620" s="79"/>
      <c r="C620" s="70"/>
      <c r="D620" s="80"/>
      <c r="E620" s="80"/>
      <c r="F620" s="8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81"/>
      <c r="T620" s="70"/>
      <c r="U620" s="70"/>
      <c r="V620" s="70"/>
      <c r="W620" s="70"/>
      <c r="X620" s="78"/>
      <c r="Y620" s="81"/>
      <c r="Z620" s="81"/>
      <c r="AA620" s="70"/>
      <c r="AB620" s="86"/>
      <c r="AC620" s="81"/>
      <c r="AD620" s="78"/>
      <c r="AE620" s="82"/>
      <c r="AF620" s="73"/>
      <c r="AG620" s="72"/>
      <c r="AH620" s="81"/>
      <c r="AI620" s="81"/>
      <c r="AJ620" s="81"/>
      <c r="AK620" s="82"/>
      <c r="AL620" s="82"/>
      <c r="AM620" s="82"/>
      <c r="AN620" s="82"/>
      <c r="AO620" s="81"/>
    </row>
    <row r="621" spans="1:41" s="83" customFormat="1" ht="21" x14ac:dyDescent="0.4">
      <c r="A621" s="81"/>
      <c r="B621" s="79"/>
      <c r="C621" s="70"/>
      <c r="D621" s="80"/>
      <c r="E621" s="80"/>
      <c r="F621" s="8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81"/>
      <c r="T621" s="70"/>
      <c r="U621" s="70"/>
      <c r="V621" s="70"/>
      <c r="W621" s="70"/>
      <c r="X621" s="78"/>
      <c r="Y621" s="81"/>
      <c r="Z621" s="81"/>
      <c r="AA621" s="70"/>
      <c r="AB621" s="86"/>
      <c r="AC621" s="81"/>
      <c r="AD621" s="78"/>
      <c r="AE621" s="82"/>
      <c r="AF621" s="73"/>
      <c r="AG621" s="72"/>
      <c r="AH621" s="81"/>
      <c r="AI621" s="81"/>
      <c r="AJ621" s="81"/>
      <c r="AK621" s="82"/>
      <c r="AL621" s="82"/>
      <c r="AM621" s="82"/>
      <c r="AN621" s="82"/>
      <c r="AO621" s="81"/>
    </row>
    <row r="622" spans="1:41" s="83" customFormat="1" ht="21" x14ac:dyDescent="0.4">
      <c r="A622" s="81"/>
      <c r="B622" s="79"/>
      <c r="C622" s="70"/>
      <c r="D622" s="80"/>
      <c r="E622" s="80"/>
      <c r="F622" s="8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81"/>
      <c r="T622" s="70"/>
      <c r="U622" s="70"/>
      <c r="V622" s="70"/>
      <c r="W622" s="70"/>
      <c r="X622" s="78"/>
      <c r="Y622" s="81"/>
      <c r="Z622" s="81"/>
      <c r="AA622" s="70"/>
      <c r="AB622" s="86"/>
      <c r="AC622" s="81"/>
      <c r="AD622" s="78"/>
      <c r="AE622" s="82"/>
      <c r="AF622" s="73"/>
      <c r="AG622" s="72"/>
      <c r="AH622" s="81"/>
      <c r="AI622" s="81"/>
      <c r="AJ622" s="81"/>
      <c r="AK622" s="82"/>
      <c r="AL622" s="82"/>
      <c r="AM622" s="82"/>
      <c r="AN622" s="82"/>
      <c r="AO622" s="81"/>
    </row>
    <row r="623" spans="1:41" s="83" customFormat="1" ht="21" x14ac:dyDescent="0.4">
      <c r="A623" s="81"/>
      <c r="B623" s="79"/>
      <c r="C623" s="70"/>
      <c r="D623" s="80"/>
      <c r="E623" s="80"/>
      <c r="F623" s="8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81"/>
      <c r="T623" s="70"/>
      <c r="U623" s="70"/>
      <c r="V623" s="70"/>
      <c r="W623" s="70"/>
      <c r="X623" s="78"/>
      <c r="Y623" s="81"/>
      <c r="Z623" s="81"/>
      <c r="AA623" s="70"/>
      <c r="AB623" s="86"/>
      <c r="AC623" s="81"/>
      <c r="AD623" s="78"/>
      <c r="AE623" s="82"/>
      <c r="AF623" s="73"/>
      <c r="AG623" s="72"/>
      <c r="AH623" s="81"/>
      <c r="AI623" s="81"/>
      <c r="AJ623" s="81"/>
      <c r="AK623" s="82"/>
      <c r="AL623" s="82"/>
      <c r="AM623" s="82"/>
      <c r="AN623" s="82"/>
      <c r="AO623" s="81"/>
    </row>
    <row r="624" spans="1:41" s="83" customFormat="1" ht="21" x14ac:dyDescent="0.4">
      <c r="A624" s="81"/>
      <c r="B624" s="79"/>
      <c r="C624" s="70"/>
      <c r="D624" s="80"/>
      <c r="E624" s="80"/>
      <c r="F624" s="8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81"/>
      <c r="T624" s="70"/>
      <c r="U624" s="70"/>
      <c r="V624" s="70"/>
      <c r="W624" s="70"/>
      <c r="X624" s="78"/>
      <c r="Y624" s="81"/>
      <c r="Z624" s="81"/>
      <c r="AA624" s="70"/>
      <c r="AB624" s="86"/>
      <c r="AC624" s="81"/>
      <c r="AD624" s="78"/>
      <c r="AE624" s="82"/>
      <c r="AF624" s="73"/>
      <c r="AG624" s="72"/>
      <c r="AH624" s="81"/>
      <c r="AI624" s="81"/>
      <c r="AJ624" s="81"/>
      <c r="AK624" s="82"/>
      <c r="AL624" s="82"/>
      <c r="AM624" s="82"/>
      <c r="AN624" s="82"/>
      <c r="AO624" s="81"/>
    </row>
    <row r="625" spans="1:41" s="83" customFormat="1" ht="21" x14ac:dyDescent="0.4">
      <c r="A625" s="81"/>
      <c r="B625" s="79"/>
      <c r="C625" s="70"/>
      <c r="D625" s="80"/>
      <c r="E625" s="80"/>
      <c r="F625" s="8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81"/>
      <c r="T625" s="70"/>
      <c r="U625" s="70"/>
      <c r="V625" s="70"/>
      <c r="W625" s="70"/>
      <c r="X625" s="78"/>
      <c r="Y625" s="81"/>
      <c r="Z625" s="81"/>
      <c r="AA625" s="70"/>
      <c r="AB625" s="86"/>
      <c r="AC625" s="81"/>
      <c r="AD625" s="78"/>
      <c r="AE625" s="82"/>
      <c r="AF625" s="73"/>
      <c r="AG625" s="72"/>
      <c r="AH625" s="81"/>
      <c r="AI625" s="81"/>
      <c r="AJ625" s="81"/>
      <c r="AK625" s="82"/>
      <c r="AL625" s="82"/>
      <c r="AM625" s="82"/>
      <c r="AN625" s="82"/>
      <c r="AO625" s="81"/>
    </row>
    <row r="626" spans="1:41" s="83" customFormat="1" ht="21" x14ac:dyDescent="0.4">
      <c r="A626" s="81"/>
      <c r="B626" s="79"/>
      <c r="C626" s="70"/>
      <c r="D626" s="80"/>
      <c r="E626" s="80"/>
      <c r="F626" s="8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81"/>
      <c r="T626" s="70"/>
      <c r="U626" s="70"/>
      <c r="V626" s="70"/>
      <c r="W626" s="70"/>
      <c r="X626" s="78"/>
      <c r="Y626" s="81"/>
      <c r="Z626" s="81"/>
      <c r="AA626" s="70"/>
      <c r="AB626" s="86"/>
      <c r="AC626" s="81"/>
      <c r="AD626" s="78"/>
      <c r="AE626" s="82"/>
      <c r="AF626" s="73"/>
      <c r="AG626" s="72"/>
      <c r="AH626" s="81"/>
      <c r="AI626" s="81"/>
      <c r="AJ626" s="81"/>
      <c r="AK626" s="82"/>
      <c r="AL626" s="82"/>
      <c r="AM626" s="82"/>
      <c r="AN626" s="82"/>
      <c r="AO626" s="81"/>
    </row>
    <row r="627" spans="1:41" s="83" customFormat="1" ht="21" x14ac:dyDescent="0.4">
      <c r="A627" s="81"/>
      <c r="B627" s="79"/>
      <c r="C627" s="70"/>
      <c r="D627" s="80"/>
      <c r="E627" s="80"/>
      <c r="F627" s="8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81"/>
      <c r="T627" s="70"/>
      <c r="U627" s="70"/>
      <c r="V627" s="70"/>
      <c r="W627" s="70"/>
      <c r="X627" s="78"/>
      <c r="Y627" s="81"/>
      <c r="Z627" s="81"/>
      <c r="AA627" s="70"/>
      <c r="AB627" s="86"/>
      <c r="AC627" s="81"/>
      <c r="AD627" s="78"/>
      <c r="AE627" s="82"/>
      <c r="AF627" s="73"/>
      <c r="AG627" s="72"/>
      <c r="AH627" s="81"/>
      <c r="AI627" s="81"/>
      <c r="AJ627" s="81"/>
      <c r="AK627" s="82"/>
      <c r="AL627" s="82"/>
      <c r="AM627" s="82"/>
      <c r="AN627" s="82"/>
      <c r="AO627" s="81"/>
    </row>
    <row r="628" spans="1:41" s="83" customFormat="1" ht="21" x14ac:dyDescent="0.4">
      <c r="A628" s="81"/>
      <c r="B628" s="79"/>
      <c r="C628" s="70"/>
      <c r="D628" s="80"/>
      <c r="E628" s="80"/>
      <c r="F628" s="8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81"/>
      <c r="T628" s="70"/>
      <c r="U628" s="70"/>
      <c r="V628" s="70"/>
      <c r="W628" s="70"/>
      <c r="X628" s="78"/>
      <c r="Y628" s="81"/>
      <c r="Z628" s="81"/>
      <c r="AA628" s="70"/>
      <c r="AB628" s="86"/>
      <c r="AC628" s="81"/>
      <c r="AD628" s="78"/>
      <c r="AE628" s="82"/>
      <c r="AF628" s="73"/>
      <c r="AG628" s="72"/>
      <c r="AH628" s="81"/>
      <c r="AI628" s="81"/>
      <c r="AJ628" s="81"/>
      <c r="AK628" s="82"/>
      <c r="AL628" s="82"/>
      <c r="AM628" s="82"/>
      <c r="AN628" s="82"/>
      <c r="AO628" s="81"/>
    </row>
    <row r="629" spans="1:41" s="83" customFormat="1" ht="21" x14ac:dyDescent="0.4">
      <c r="A629" s="81"/>
      <c r="B629" s="79"/>
      <c r="C629" s="70"/>
      <c r="D629" s="80"/>
      <c r="E629" s="80"/>
      <c r="F629" s="8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81"/>
      <c r="T629" s="70"/>
      <c r="U629" s="70"/>
      <c r="V629" s="70"/>
      <c r="W629" s="70"/>
      <c r="X629" s="78"/>
      <c r="Y629" s="81"/>
      <c r="Z629" s="81"/>
      <c r="AA629" s="70"/>
      <c r="AB629" s="86"/>
      <c r="AC629" s="81"/>
      <c r="AD629" s="78"/>
      <c r="AE629" s="82"/>
      <c r="AF629" s="73"/>
      <c r="AG629" s="72"/>
      <c r="AH629" s="81"/>
      <c r="AI629" s="81"/>
      <c r="AJ629" s="81"/>
      <c r="AK629" s="82"/>
      <c r="AL629" s="82"/>
      <c r="AM629" s="82"/>
      <c r="AN629" s="82"/>
      <c r="AO629" s="81"/>
    </row>
    <row r="630" spans="1:41" s="83" customFormat="1" ht="21" x14ac:dyDescent="0.4">
      <c r="A630" s="81"/>
      <c r="B630" s="79"/>
      <c r="C630" s="70"/>
      <c r="D630" s="80"/>
      <c r="E630" s="80"/>
      <c r="F630" s="8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81"/>
      <c r="T630" s="70"/>
      <c r="U630" s="70"/>
      <c r="V630" s="70"/>
      <c r="W630" s="70"/>
      <c r="X630" s="78"/>
      <c r="Y630" s="81"/>
      <c r="Z630" s="81"/>
      <c r="AA630" s="70"/>
      <c r="AB630" s="86"/>
      <c r="AC630" s="81"/>
      <c r="AD630" s="78"/>
      <c r="AE630" s="82"/>
      <c r="AF630" s="73"/>
      <c r="AG630" s="72"/>
      <c r="AH630" s="81"/>
      <c r="AI630" s="81"/>
      <c r="AJ630" s="81"/>
      <c r="AK630" s="82"/>
      <c r="AL630" s="82"/>
      <c r="AM630" s="82"/>
      <c r="AN630" s="82"/>
      <c r="AO630" s="81"/>
    </row>
    <row r="631" spans="1:41" s="83" customFormat="1" ht="21" x14ac:dyDescent="0.4">
      <c r="A631" s="81"/>
      <c r="B631" s="79"/>
      <c r="C631" s="70"/>
      <c r="D631" s="80"/>
      <c r="E631" s="80"/>
      <c r="F631" s="8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81"/>
      <c r="T631" s="70"/>
      <c r="U631" s="70"/>
      <c r="V631" s="70"/>
      <c r="W631" s="70"/>
      <c r="X631" s="78"/>
      <c r="Y631" s="81"/>
      <c r="Z631" s="81"/>
      <c r="AA631" s="70"/>
      <c r="AB631" s="86"/>
      <c r="AC631" s="81"/>
      <c r="AD631" s="78"/>
      <c r="AE631" s="82"/>
      <c r="AF631" s="73"/>
      <c r="AG631" s="72"/>
      <c r="AH631" s="81"/>
      <c r="AI631" s="81"/>
      <c r="AJ631" s="81"/>
      <c r="AK631" s="82"/>
      <c r="AL631" s="82"/>
      <c r="AM631" s="82"/>
      <c r="AN631" s="82"/>
      <c r="AO631" s="81"/>
    </row>
    <row r="632" spans="1:41" s="83" customFormat="1" ht="21" x14ac:dyDescent="0.4">
      <c r="A632" s="81"/>
      <c r="B632" s="79"/>
      <c r="C632" s="70"/>
      <c r="D632" s="80"/>
      <c r="E632" s="80"/>
      <c r="F632" s="8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81"/>
      <c r="T632" s="70"/>
      <c r="U632" s="70"/>
      <c r="V632" s="70"/>
      <c r="W632" s="70"/>
      <c r="X632" s="78"/>
      <c r="Y632" s="81"/>
      <c r="Z632" s="81"/>
      <c r="AA632" s="70"/>
      <c r="AB632" s="86"/>
      <c r="AC632" s="81"/>
      <c r="AD632" s="78"/>
      <c r="AE632" s="82"/>
      <c r="AF632" s="73"/>
      <c r="AG632" s="72"/>
      <c r="AH632" s="81"/>
      <c r="AI632" s="81"/>
      <c r="AJ632" s="81"/>
      <c r="AK632" s="82"/>
      <c r="AL632" s="82"/>
      <c r="AM632" s="82"/>
      <c r="AN632" s="82"/>
      <c r="AO632" s="81"/>
    </row>
    <row r="633" spans="1:41" s="83" customFormat="1" ht="21" x14ac:dyDescent="0.4">
      <c r="A633" s="81"/>
      <c r="B633" s="79"/>
      <c r="C633" s="70"/>
      <c r="D633" s="80"/>
      <c r="E633" s="80"/>
      <c r="F633" s="8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81"/>
      <c r="T633" s="70"/>
      <c r="U633" s="70"/>
      <c r="V633" s="70"/>
      <c r="W633" s="70"/>
      <c r="X633" s="78"/>
      <c r="Y633" s="81"/>
      <c r="Z633" s="81"/>
      <c r="AA633" s="70"/>
      <c r="AB633" s="86"/>
      <c r="AC633" s="81"/>
      <c r="AD633" s="78"/>
      <c r="AE633" s="82"/>
      <c r="AF633" s="73"/>
      <c r="AG633" s="72"/>
      <c r="AH633" s="81"/>
      <c r="AI633" s="81"/>
      <c r="AJ633" s="81"/>
      <c r="AK633" s="82"/>
      <c r="AL633" s="82"/>
      <c r="AM633" s="82"/>
      <c r="AN633" s="82"/>
      <c r="AO633" s="81"/>
    </row>
    <row r="634" spans="1:41" s="83" customFormat="1" ht="21" x14ac:dyDescent="0.4">
      <c r="A634" s="81"/>
      <c r="B634" s="79"/>
      <c r="C634" s="70"/>
      <c r="D634" s="80"/>
      <c r="E634" s="80"/>
      <c r="F634" s="8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81"/>
      <c r="T634" s="70"/>
      <c r="U634" s="70"/>
      <c r="V634" s="70"/>
      <c r="W634" s="70"/>
      <c r="X634" s="78"/>
      <c r="Y634" s="81"/>
      <c r="Z634" s="81"/>
      <c r="AA634" s="70"/>
      <c r="AB634" s="86"/>
      <c r="AC634" s="81"/>
      <c r="AD634" s="78"/>
      <c r="AE634" s="82"/>
      <c r="AF634" s="73"/>
      <c r="AG634" s="72"/>
      <c r="AH634" s="81"/>
      <c r="AI634" s="81"/>
      <c r="AJ634" s="81"/>
      <c r="AK634" s="82"/>
      <c r="AL634" s="82"/>
      <c r="AM634" s="82"/>
      <c r="AN634" s="82"/>
      <c r="AO634" s="81"/>
    </row>
    <row r="635" spans="1:41" s="83" customFormat="1" ht="21" x14ac:dyDescent="0.4">
      <c r="A635" s="81"/>
      <c r="B635" s="79"/>
      <c r="C635" s="70"/>
      <c r="D635" s="80"/>
      <c r="E635" s="80"/>
      <c r="F635" s="8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81"/>
      <c r="T635" s="70"/>
      <c r="U635" s="70"/>
      <c r="V635" s="70"/>
      <c r="W635" s="70"/>
      <c r="X635" s="78"/>
      <c r="Y635" s="81"/>
      <c r="Z635" s="81"/>
      <c r="AA635" s="70"/>
      <c r="AB635" s="86"/>
      <c r="AC635" s="81"/>
      <c r="AD635" s="78"/>
      <c r="AE635" s="82"/>
      <c r="AF635" s="73"/>
      <c r="AG635" s="72"/>
      <c r="AH635" s="81"/>
      <c r="AI635" s="81"/>
      <c r="AJ635" s="81"/>
      <c r="AK635" s="82"/>
      <c r="AL635" s="82"/>
      <c r="AM635" s="82"/>
      <c r="AN635" s="82"/>
      <c r="AO635" s="81"/>
    </row>
    <row r="636" spans="1:41" s="83" customFormat="1" ht="21" x14ac:dyDescent="0.4">
      <c r="A636" s="81"/>
      <c r="B636" s="79"/>
      <c r="C636" s="70"/>
      <c r="D636" s="80"/>
      <c r="E636" s="80"/>
      <c r="F636" s="8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81"/>
      <c r="T636" s="70"/>
      <c r="U636" s="70"/>
      <c r="V636" s="70"/>
      <c r="W636" s="70"/>
      <c r="X636" s="78"/>
      <c r="Y636" s="81"/>
      <c r="Z636" s="81"/>
      <c r="AA636" s="70"/>
      <c r="AB636" s="86"/>
      <c r="AC636" s="81"/>
      <c r="AD636" s="78"/>
      <c r="AE636" s="82"/>
      <c r="AF636" s="73"/>
      <c r="AG636" s="72"/>
      <c r="AH636" s="81"/>
      <c r="AI636" s="81"/>
      <c r="AJ636" s="81"/>
      <c r="AK636" s="82"/>
      <c r="AL636" s="82"/>
      <c r="AM636" s="82"/>
      <c r="AN636" s="82"/>
      <c r="AO636" s="81"/>
    </row>
    <row r="637" spans="1:41" s="83" customFormat="1" ht="21" x14ac:dyDescent="0.4">
      <c r="A637" s="81"/>
      <c r="B637" s="79"/>
      <c r="C637" s="70"/>
      <c r="D637" s="80"/>
      <c r="E637" s="80"/>
      <c r="F637" s="8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81"/>
      <c r="T637" s="70"/>
      <c r="U637" s="70"/>
      <c r="V637" s="70"/>
      <c r="W637" s="70"/>
      <c r="X637" s="78"/>
      <c r="Y637" s="81"/>
      <c r="Z637" s="81"/>
      <c r="AA637" s="70"/>
      <c r="AB637" s="86"/>
      <c r="AC637" s="81"/>
      <c r="AD637" s="78"/>
      <c r="AE637" s="82"/>
      <c r="AF637" s="73"/>
      <c r="AG637" s="72"/>
      <c r="AH637" s="81"/>
      <c r="AI637" s="81"/>
      <c r="AJ637" s="81"/>
      <c r="AK637" s="82"/>
      <c r="AL637" s="82"/>
      <c r="AM637" s="82"/>
      <c r="AN637" s="82"/>
      <c r="AO637" s="81"/>
    </row>
    <row r="638" spans="1:41" s="83" customFormat="1" ht="21" x14ac:dyDescent="0.4">
      <c r="A638" s="81"/>
      <c r="B638" s="79"/>
      <c r="C638" s="70"/>
      <c r="D638" s="80"/>
      <c r="E638" s="80"/>
      <c r="F638" s="8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81"/>
      <c r="T638" s="70"/>
      <c r="U638" s="70"/>
      <c r="V638" s="70"/>
      <c r="W638" s="70"/>
      <c r="X638" s="78"/>
      <c r="Y638" s="81"/>
      <c r="Z638" s="81"/>
      <c r="AA638" s="70"/>
      <c r="AB638" s="86"/>
      <c r="AC638" s="81"/>
      <c r="AD638" s="78"/>
      <c r="AE638" s="82"/>
      <c r="AF638" s="73"/>
      <c r="AG638" s="72"/>
      <c r="AH638" s="81"/>
      <c r="AI638" s="81"/>
      <c r="AJ638" s="81"/>
      <c r="AK638" s="82"/>
      <c r="AL638" s="82"/>
      <c r="AM638" s="82"/>
      <c r="AN638" s="82"/>
      <c r="AO638" s="81"/>
    </row>
    <row r="639" spans="1:41" s="83" customFormat="1" ht="21" x14ac:dyDescent="0.4">
      <c r="A639" s="81"/>
      <c r="B639" s="79"/>
      <c r="C639" s="70"/>
      <c r="D639" s="80"/>
      <c r="E639" s="80"/>
      <c r="F639" s="8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81"/>
      <c r="T639" s="70"/>
      <c r="U639" s="70"/>
      <c r="V639" s="70"/>
      <c r="W639" s="70"/>
      <c r="X639" s="78"/>
      <c r="Y639" s="81"/>
      <c r="Z639" s="81"/>
      <c r="AA639" s="70"/>
      <c r="AB639" s="86"/>
      <c r="AC639" s="81"/>
      <c r="AD639" s="78"/>
      <c r="AE639" s="82"/>
      <c r="AF639" s="73"/>
      <c r="AG639" s="72"/>
      <c r="AH639" s="81"/>
      <c r="AI639" s="81"/>
      <c r="AJ639" s="81"/>
      <c r="AK639" s="82"/>
      <c r="AL639" s="82"/>
      <c r="AM639" s="82"/>
      <c r="AN639" s="82"/>
      <c r="AO639" s="81"/>
    </row>
    <row r="640" spans="1:41" s="83" customFormat="1" ht="21" x14ac:dyDescent="0.4">
      <c r="A640" s="81"/>
      <c r="B640" s="79"/>
      <c r="C640" s="70"/>
      <c r="D640" s="80"/>
      <c r="E640" s="80"/>
      <c r="F640" s="8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81"/>
      <c r="T640" s="70"/>
      <c r="U640" s="70"/>
      <c r="V640" s="70"/>
      <c r="W640" s="70"/>
      <c r="X640" s="78"/>
      <c r="Y640" s="81"/>
      <c r="Z640" s="81"/>
      <c r="AA640" s="70"/>
      <c r="AB640" s="86"/>
      <c r="AC640" s="81"/>
      <c r="AD640" s="78"/>
      <c r="AE640" s="82"/>
      <c r="AF640" s="73"/>
      <c r="AG640" s="72"/>
      <c r="AH640" s="81"/>
      <c r="AI640" s="81"/>
      <c r="AJ640" s="81"/>
      <c r="AK640" s="82"/>
      <c r="AL640" s="82"/>
      <c r="AM640" s="82"/>
      <c r="AN640" s="82"/>
      <c r="AO640" s="81"/>
    </row>
    <row r="641" spans="1:41" s="83" customFormat="1" ht="21" x14ac:dyDescent="0.4">
      <c r="A641" s="81"/>
      <c r="B641" s="79"/>
      <c r="C641" s="70"/>
      <c r="D641" s="80"/>
      <c r="E641" s="80"/>
      <c r="F641" s="8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81"/>
      <c r="T641" s="70"/>
      <c r="U641" s="70"/>
      <c r="V641" s="70"/>
      <c r="W641" s="70"/>
      <c r="X641" s="78"/>
      <c r="Y641" s="81"/>
      <c r="Z641" s="81"/>
      <c r="AA641" s="70"/>
      <c r="AB641" s="86"/>
      <c r="AC641" s="81"/>
      <c r="AD641" s="78"/>
      <c r="AE641" s="82"/>
      <c r="AF641" s="73"/>
      <c r="AG641" s="72"/>
      <c r="AH641" s="81"/>
      <c r="AI641" s="81"/>
      <c r="AJ641" s="81"/>
      <c r="AK641" s="82"/>
      <c r="AL641" s="82"/>
      <c r="AM641" s="82"/>
      <c r="AN641" s="82"/>
      <c r="AO641" s="81"/>
    </row>
    <row r="642" spans="1:41" s="83" customFormat="1" ht="21" x14ac:dyDescent="0.4">
      <c r="A642" s="81"/>
      <c r="B642" s="79"/>
      <c r="C642" s="70"/>
      <c r="D642" s="80"/>
      <c r="E642" s="80"/>
      <c r="F642" s="8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81"/>
      <c r="T642" s="70"/>
      <c r="U642" s="70"/>
      <c r="V642" s="70"/>
      <c r="W642" s="70"/>
      <c r="X642" s="78"/>
      <c r="Y642" s="81"/>
      <c r="Z642" s="81"/>
      <c r="AA642" s="70"/>
      <c r="AB642" s="86"/>
      <c r="AC642" s="81"/>
      <c r="AD642" s="78"/>
      <c r="AE642" s="82"/>
      <c r="AF642" s="73"/>
      <c r="AG642" s="72"/>
      <c r="AH642" s="81"/>
      <c r="AI642" s="81"/>
      <c r="AJ642" s="81"/>
      <c r="AK642" s="82"/>
      <c r="AL642" s="82"/>
      <c r="AM642" s="82"/>
      <c r="AN642" s="82"/>
      <c r="AO642" s="81"/>
    </row>
    <row r="643" spans="1:41" s="83" customFormat="1" ht="21" x14ac:dyDescent="0.4">
      <c r="A643" s="81"/>
      <c r="B643" s="79"/>
      <c r="C643" s="70"/>
      <c r="D643" s="80"/>
      <c r="E643" s="80"/>
      <c r="F643" s="8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81"/>
      <c r="T643" s="70"/>
      <c r="U643" s="70"/>
      <c r="V643" s="70"/>
      <c r="W643" s="70"/>
      <c r="X643" s="78"/>
      <c r="Y643" s="81"/>
      <c r="Z643" s="81"/>
      <c r="AA643" s="70"/>
      <c r="AB643" s="86"/>
      <c r="AC643" s="81"/>
      <c r="AD643" s="78"/>
      <c r="AE643" s="82"/>
      <c r="AF643" s="73"/>
      <c r="AG643" s="72"/>
      <c r="AH643" s="81"/>
      <c r="AI643" s="81"/>
      <c r="AJ643" s="81"/>
      <c r="AK643" s="82"/>
      <c r="AL643" s="82"/>
      <c r="AM643" s="82"/>
      <c r="AN643" s="82"/>
      <c r="AO643" s="81"/>
    </row>
    <row r="644" spans="1:41" s="83" customFormat="1" ht="21" x14ac:dyDescent="0.4">
      <c r="A644" s="81"/>
      <c r="B644" s="79"/>
      <c r="C644" s="70"/>
      <c r="D644" s="80"/>
      <c r="E644" s="80"/>
      <c r="F644" s="8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81"/>
      <c r="T644" s="70"/>
      <c r="U644" s="70"/>
      <c r="V644" s="70"/>
      <c r="W644" s="70"/>
      <c r="X644" s="78"/>
      <c r="Y644" s="81"/>
      <c r="Z644" s="81"/>
      <c r="AA644" s="70"/>
      <c r="AB644" s="86"/>
      <c r="AC644" s="81"/>
      <c r="AD644" s="78"/>
      <c r="AE644" s="82"/>
      <c r="AF644" s="73"/>
      <c r="AG644" s="72"/>
      <c r="AH644" s="81"/>
      <c r="AI644" s="81"/>
      <c r="AJ644" s="81"/>
      <c r="AK644" s="82"/>
      <c r="AL644" s="82"/>
      <c r="AM644" s="82"/>
      <c r="AN644" s="82"/>
      <c r="AO644" s="81"/>
    </row>
    <row r="645" spans="1:41" s="83" customFormat="1" ht="21" x14ac:dyDescent="0.4">
      <c r="A645" s="81"/>
      <c r="B645" s="79"/>
      <c r="C645" s="70"/>
      <c r="D645" s="80"/>
      <c r="E645" s="80"/>
      <c r="F645" s="8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81"/>
      <c r="T645" s="70"/>
      <c r="U645" s="70"/>
      <c r="V645" s="70"/>
      <c r="W645" s="70"/>
      <c r="X645" s="78"/>
      <c r="Y645" s="81"/>
      <c r="Z645" s="81"/>
      <c r="AA645" s="70"/>
      <c r="AB645" s="86"/>
      <c r="AC645" s="81"/>
      <c r="AD645" s="78"/>
      <c r="AE645" s="82"/>
      <c r="AF645" s="73"/>
      <c r="AG645" s="72"/>
      <c r="AH645" s="81"/>
      <c r="AI645" s="81"/>
      <c r="AJ645" s="81"/>
      <c r="AK645" s="82"/>
      <c r="AL645" s="82"/>
      <c r="AM645" s="82"/>
      <c r="AN645" s="82"/>
      <c r="AO645" s="81"/>
    </row>
    <row r="646" spans="1:41" s="83" customFormat="1" ht="21" x14ac:dyDescent="0.4">
      <c r="A646" s="81"/>
      <c r="B646" s="79"/>
      <c r="C646" s="70"/>
      <c r="D646" s="80"/>
      <c r="E646" s="80"/>
      <c r="F646" s="8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81"/>
      <c r="T646" s="70"/>
      <c r="U646" s="70"/>
      <c r="V646" s="70"/>
      <c r="W646" s="70"/>
      <c r="X646" s="78"/>
      <c r="Y646" s="81"/>
      <c r="Z646" s="81"/>
      <c r="AA646" s="70"/>
      <c r="AB646" s="86"/>
      <c r="AC646" s="81"/>
      <c r="AD646" s="78"/>
      <c r="AE646" s="82"/>
      <c r="AF646" s="73"/>
      <c r="AG646" s="72"/>
      <c r="AH646" s="81"/>
      <c r="AI646" s="81"/>
      <c r="AJ646" s="81"/>
      <c r="AK646" s="82"/>
      <c r="AL646" s="82"/>
      <c r="AM646" s="82"/>
      <c r="AN646" s="82"/>
      <c r="AO646" s="81"/>
    </row>
    <row r="647" spans="1:41" s="83" customFormat="1" ht="21" x14ac:dyDescent="0.4">
      <c r="A647" s="81"/>
      <c r="B647" s="79"/>
      <c r="C647" s="70"/>
      <c r="D647" s="80"/>
      <c r="E647" s="80"/>
      <c r="F647" s="8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81"/>
      <c r="T647" s="70"/>
      <c r="U647" s="70"/>
      <c r="V647" s="70"/>
      <c r="W647" s="70"/>
      <c r="X647" s="78"/>
      <c r="Y647" s="81"/>
      <c r="Z647" s="81"/>
      <c r="AA647" s="70"/>
      <c r="AB647" s="86"/>
      <c r="AC647" s="81"/>
      <c r="AD647" s="78"/>
      <c r="AE647" s="82"/>
      <c r="AF647" s="73"/>
      <c r="AG647" s="72"/>
      <c r="AH647" s="81"/>
      <c r="AI647" s="81"/>
      <c r="AJ647" s="81"/>
      <c r="AK647" s="82"/>
      <c r="AL647" s="82"/>
      <c r="AM647" s="82"/>
      <c r="AN647" s="82"/>
      <c r="AO647" s="81"/>
    </row>
    <row r="648" spans="1:41" s="83" customFormat="1" ht="21" x14ac:dyDescent="0.4">
      <c r="A648" s="81"/>
      <c r="B648" s="79"/>
      <c r="C648" s="70"/>
      <c r="D648" s="80"/>
      <c r="E648" s="80"/>
      <c r="F648" s="8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81"/>
      <c r="T648" s="70"/>
      <c r="U648" s="70"/>
      <c r="V648" s="70"/>
      <c r="W648" s="70"/>
      <c r="X648" s="78"/>
      <c r="Y648" s="81"/>
      <c r="Z648" s="81"/>
      <c r="AA648" s="70"/>
      <c r="AB648" s="86"/>
      <c r="AC648" s="81"/>
      <c r="AD648" s="78"/>
      <c r="AE648" s="82"/>
      <c r="AF648" s="73"/>
      <c r="AG648" s="72"/>
      <c r="AH648" s="81"/>
      <c r="AI648" s="81"/>
      <c r="AJ648" s="81"/>
      <c r="AK648" s="82"/>
      <c r="AL648" s="82"/>
      <c r="AM648" s="82"/>
      <c r="AN648" s="82"/>
      <c r="AO648" s="81"/>
    </row>
    <row r="649" spans="1:41" s="83" customFormat="1" ht="21" x14ac:dyDescent="0.4">
      <c r="A649" s="81"/>
      <c r="B649" s="79"/>
      <c r="C649" s="70"/>
      <c r="D649" s="80"/>
      <c r="E649" s="80"/>
      <c r="F649" s="8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81"/>
      <c r="T649" s="70"/>
      <c r="U649" s="70"/>
      <c r="V649" s="70"/>
      <c r="W649" s="70"/>
      <c r="X649" s="78"/>
      <c r="Y649" s="81"/>
      <c r="Z649" s="81"/>
      <c r="AA649" s="70"/>
      <c r="AB649" s="86"/>
      <c r="AC649" s="81"/>
      <c r="AD649" s="78"/>
      <c r="AE649" s="82"/>
      <c r="AF649" s="73"/>
      <c r="AG649" s="72"/>
      <c r="AH649" s="81"/>
      <c r="AI649" s="81"/>
      <c r="AJ649" s="81"/>
      <c r="AK649" s="82"/>
      <c r="AL649" s="82"/>
      <c r="AM649" s="82"/>
      <c r="AN649" s="82"/>
      <c r="AO649" s="81"/>
    </row>
    <row r="650" spans="1:41" s="83" customFormat="1" ht="21" x14ac:dyDescent="0.4">
      <c r="A650" s="81"/>
      <c r="B650" s="79"/>
      <c r="C650" s="70"/>
      <c r="D650" s="80"/>
      <c r="E650" s="80"/>
      <c r="F650" s="8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81"/>
      <c r="T650" s="70"/>
      <c r="U650" s="70"/>
      <c r="V650" s="70"/>
      <c r="W650" s="70"/>
      <c r="X650" s="78"/>
      <c r="Y650" s="81"/>
      <c r="Z650" s="81"/>
      <c r="AA650" s="70"/>
      <c r="AB650" s="86"/>
      <c r="AC650" s="81"/>
      <c r="AD650" s="78"/>
      <c r="AE650" s="82"/>
      <c r="AF650" s="73"/>
      <c r="AG650" s="72"/>
      <c r="AH650" s="81"/>
      <c r="AI650" s="81"/>
      <c r="AJ650" s="81"/>
      <c r="AK650" s="82"/>
      <c r="AL650" s="82"/>
      <c r="AM650" s="82"/>
      <c r="AN650" s="82"/>
      <c r="AO650" s="81"/>
    </row>
    <row r="651" spans="1:41" s="83" customFormat="1" ht="21" x14ac:dyDescent="0.4">
      <c r="A651" s="81"/>
      <c r="B651" s="79"/>
      <c r="C651" s="70"/>
      <c r="D651" s="80"/>
      <c r="E651" s="80"/>
      <c r="F651" s="8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81"/>
      <c r="T651" s="70"/>
      <c r="U651" s="70"/>
      <c r="V651" s="70"/>
      <c r="W651" s="70"/>
      <c r="X651" s="78"/>
      <c r="Y651" s="81"/>
      <c r="Z651" s="81"/>
      <c r="AA651" s="70"/>
      <c r="AB651" s="86"/>
      <c r="AC651" s="81"/>
      <c r="AD651" s="78"/>
      <c r="AE651" s="82"/>
      <c r="AF651" s="73"/>
      <c r="AG651" s="72"/>
      <c r="AH651" s="81"/>
      <c r="AI651" s="81"/>
      <c r="AJ651" s="81"/>
      <c r="AK651" s="82"/>
      <c r="AL651" s="82"/>
      <c r="AM651" s="82"/>
      <c r="AN651" s="82"/>
      <c r="AO651" s="81"/>
    </row>
    <row r="652" spans="1:41" s="83" customFormat="1" ht="21" x14ac:dyDescent="0.4">
      <c r="A652" s="81"/>
      <c r="B652" s="79"/>
      <c r="C652" s="70"/>
      <c r="D652" s="80"/>
      <c r="E652" s="80"/>
      <c r="F652" s="8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81"/>
      <c r="T652" s="70"/>
      <c r="U652" s="70"/>
      <c r="V652" s="70"/>
      <c r="W652" s="70"/>
      <c r="X652" s="78"/>
      <c r="Y652" s="81"/>
      <c r="Z652" s="81"/>
      <c r="AA652" s="70"/>
      <c r="AB652" s="86"/>
      <c r="AC652" s="81"/>
      <c r="AD652" s="78"/>
      <c r="AE652" s="82"/>
      <c r="AF652" s="73"/>
      <c r="AG652" s="72"/>
      <c r="AH652" s="81"/>
      <c r="AI652" s="81"/>
      <c r="AJ652" s="81"/>
      <c r="AK652" s="82"/>
      <c r="AL652" s="82"/>
      <c r="AM652" s="82"/>
      <c r="AN652" s="82"/>
      <c r="AO652" s="81"/>
    </row>
    <row r="653" spans="1:41" s="83" customFormat="1" ht="21" x14ac:dyDescent="0.4">
      <c r="A653" s="81"/>
      <c r="B653" s="79"/>
      <c r="C653" s="70"/>
      <c r="D653" s="80"/>
      <c r="E653" s="80"/>
      <c r="F653" s="8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81"/>
      <c r="T653" s="70"/>
      <c r="U653" s="70"/>
      <c r="V653" s="70"/>
      <c r="W653" s="70"/>
      <c r="X653" s="78"/>
      <c r="Y653" s="81"/>
      <c r="Z653" s="81"/>
      <c r="AA653" s="70"/>
      <c r="AB653" s="86"/>
      <c r="AC653" s="81"/>
      <c r="AD653" s="78"/>
      <c r="AE653" s="82"/>
      <c r="AF653" s="73"/>
      <c r="AG653" s="72"/>
      <c r="AH653" s="81"/>
      <c r="AI653" s="81"/>
      <c r="AJ653" s="81"/>
      <c r="AK653" s="82"/>
      <c r="AL653" s="82"/>
      <c r="AM653" s="82"/>
      <c r="AN653" s="82"/>
      <c r="AO653" s="81"/>
    </row>
    <row r="654" spans="1:41" s="83" customFormat="1" ht="21" x14ac:dyDescent="0.4">
      <c r="A654" s="81"/>
      <c r="B654" s="79"/>
      <c r="C654" s="70"/>
      <c r="D654" s="80"/>
      <c r="E654" s="80"/>
      <c r="F654" s="8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81"/>
      <c r="T654" s="70"/>
      <c r="U654" s="70"/>
      <c r="V654" s="70"/>
      <c r="W654" s="70"/>
      <c r="X654" s="78"/>
      <c r="Y654" s="81"/>
      <c r="Z654" s="81"/>
      <c r="AA654" s="70"/>
      <c r="AB654" s="86"/>
      <c r="AC654" s="81"/>
      <c r="AD654" s="78"/>
      <c r="AE654" s="82"/>
      <c r="AF654" s="73"/>
      <c r="AG654" s="72"/>
      <c r="AH654" s="81"/>
      <c r="AI654" s="81"/>
      <c r="AJ654" s="81"/>
      <c r="AK654" s="82"/>
      <c r="AL654" s="82"/>
      <c r="AM654" s="82"/>
      <c r="AN654" s="82"/>
      <c r="AO654" s="81"/>
    </row>
    <row r="655" spans="1:41" s="83" customFormat="1" ht="21" x14ac:dyDescent="0.4">
      <c r="A655" s="81"/>
      <c r="B655" s="79"/>
      <c r="C655" s="70"/>
      <c r="D655" s="80"/>
      <c r="E655" s="80"/>
      <c r="F655" s="8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81"/>
      <c r="T655" s="70"/>
      <c r="U655" s="70"/>
      <c r="V655" s="70"/>
      <c r="W655" s="70"/>
      <c r="X655" s="78"/>
      <c r="Y655" s="81"/>
      <c r="Z655" s="81"/>
      <c r="AA655" s="70"/>
      <c r="AB655" s="86"/>
      <c r="AC655" s="81"/>
      <c r="AD655" s="78"/>
      <c r="AE655" s="82"/>
      <c r="AF655" s="73"/>
      <c r="AG655" s="72"/>
      <c r="AH655" s="81"/>
      <c r="AI655" s="81"/>
      <c r="AJ655" s="81"/>
      <c r="AK655" s="82"/>
      <c r="AL655" s="82"/>
      <c r="AM655" s="82"/>
      <c r="AN655" s="82"/>
      <c r="AO655" s="81"/>
    </row>
    <row r="656" spans="1:41" s="83" customFormat="1" ht="21" x14ac:dyDescent="0.4">
      <c r="A656" s="81"/>
      <c r="B656" s="79"/>
      <c r="C656" s="70"/>
      <c r="D656" s="80"/>
      <c r="E656" s="80"/>
      <c r="F656" s="8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81"/>
      <c r="T656" s="70"/>
      <c r="U656" s="70"/>
      <c r="V656" s="70"/>
      <c r="W656" s="70"/>
      <c r="X656" s="78"/>
      <c r="Y656" s="81"/>
      <c r="Z656" s="81"/>
      <c r="AA656" s="70"/>
      <c r="AB656" s="86"/>
      <c r="AC656" s="81"/>
      <c r="AD656" s="78"/>
      <c r="AE656" s="82"/>
      <c r="AF656" s="73"/>
      <c r="AG656" s="72"/>
      <c r="AH656" s="81"/>
      <c r="AI656" s="81"/>
      <c r="AJ656" s="81"/>
      <c r="AK656" s="82"/>
      <c r="AL656" s="82"/>
      <c r="AM656" s="82"/>
      <c r="AN656" s="82"/>
      <c r="AO656" s="81"/>
    </row>
    <row r="657" spans="1:41" s="83" customFormat="1" ht="21" x14ac:dyDescent="0.4">
      <c r="A657" s="81"/>
      <c r="B657" s="79"/>
      <c r="C657" s="70"/>
      <c r="D657" s="80"/>
      <c r="E657" s="80"/>
      <c r="F657" s="8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81"/>
      <c r="T657" s="70"/>
      <c r="U657" s="70"/>
      <c r="V657" s="70"/>
      <c r="W657" s="70"/>
      <c r="X657" s="78"/>
      <c r="Y657" s="81"/>
      <c r="Z657" s="81"/>
      <c r="AA657" s="70"/>
      <c r="AB657" s="86"/>
      <c r="AC657" s="81"/>
      <c r="AD657" s="78"/>
      <c r="AE657" s="82"/>
      <c r="AF657" s="73"/>
      <c r="AG657" s="72"/>
      <c r="AH657" s="81"/>
      <c r="AI657" s="81"/>
      <c r="AJ657" s="81"/>
      <c r="AK657" s="82"/>
      <c r="AL657" s="82"/>
      <c r="AM657" s="82"/>
      <c r="AN657" s="82"/>
      <c r="AO657" s="81"/>
    </row>
    <row r="658" spans="1:41" s="83" customFormat="1" ht="21" x14ac:dyDescent="0.4">
      <c r="A658" s="81"/>
      <c r="B658" s="79"/>
      <c r="C658" s="70"/>
      <c r="D658" s="80"/>
      <c r="E658" s="80"/>
      <c r="F658" s="8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81"/>
      <c r="T658" s="70"/>
      <c r="U658" s="70"/>
      <c r="V658" s="70"/>
      <c r="W658" s="70"/>
      <c r="X658" s="78"/>
      <c r="Y658" s="81"/>
      <c r="Z658" s="81"/>
      <c r="AA658" s="70"/>
      <c r="AB658" s="86"/>
      <c r="AC658" s="81"/>
      <c r="AD658" s="78"/>
      <c r="AE658" s="82"/>
      <c r="AF658" s="73"/>
      <c r="AG658" s="72"/>
      <c r="AH658" s="81"/>
      <c r="AI658" s="81"/>
      <c r="AJ658" s="81"/>
      <c r="AK658" s="82"/>
      <c r="AL658" s="82"/>
      <c r="AM658" s="82"/>
      <c r="AN658" s="82"/>
      <c r="AO658" s="81"/>
    </row>
    <row r="659" spans="1:41" s="83" customFormat="1" ht="21" x14ac:dyDescent="0.4">
      <c r="A659" s="81"/>
      <c r="B659" s="79"/>
      <c r="C659" s="70"/>
      <c r="D659" s="80"/>
      <c r="E659" s="80"/>
      <c r="F659" s="8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81"/>
      <c r="T659" s="70"/>
      <c r="U659" s="70"/>
      <c r="V659" s="70"/>
      <c r="W659" s="70"/>
      <c r="X659" s="78"/>
      <c r="Y659" s="81"/>
      <c r="Z659" s="81"/>
      <c r="AA659" s="70"/>
      <c r="AB659" s="86"/>
      <c r="AC659" s="81"/>
      <c r="AD659" s="78"/>
      <c r="AE659" s="82"/>
      <c r="AF659" s="73"/>
      <c r="AG659" s="72"/>
      <c r="AH659" s="81"/>
      <c r="AI659" s="81"/>
      <c r="AJ659" s="81"/>
      <c r="AK659" s="82"/>
      <c r="AL659" s="82"/>
      <c r="AM659" s="82"/>
      <c r="AN659" s="82"/>
      <c r="AO659" s="81"/>
    </row>
    <row r="660" spans="1:41" s="83" customFormat="1" ht="21" x14ac:dyDescent="0.4">
      <c r="A660" s="81"/>
      <c r="B660" s="79"/>
      <c r="C660" s="70"/>
      <c r="D660" s="80"/>
      <c r="E660" s="80"/>
      <c r="F660" s="8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81"/>
      <c r="T660" s="70"/>
      <c r="U660" s="70"/>
      <c r="V660" s="70"/>
      <c r="W660" s="70"/>
      <c r="X660" s="78"/>
      <c r="Y660" s="81"/>
      <c r="Z660" s="81"/>
      <c r="AA660" s="70"/>
      <c r="AB660" s="86"/>
      <c r="AC660" s="81"/>
      <c r="AD660" s="78"/>
      <c r="AE660" s="82"/>
      <c r="AF660" s="73"/>
      <c r="AG660" s="72"/>
      <c r="AH660" s="81"/>
      <c r="AI660" s="81"/>
      <c r="AJ660" s="81"/>
      <c r="AK660" s="82"/>
      <c r="AL660" s="82"/>
      <c r="AM660" s="82"/>
      <c r="AN660" s="82"/>
      <c r="AO660" s="81"/>
    </row>
    <row r="661" spans="1:41" s="83" customFormat="1" ht="21" x14ac:dyDescent="0.4">
      <c r="A661" s="81"/>
      <c r="B661" s="79"/>
      <c r="C661" s="70"/>
      <c r="D661" s="80"/>
      <c r="E661" s="80"/>
      <c r="F661" s="8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81"/>
      <c r="T661" s="70"/>
      <c r="U661" s="70"/>
      <c r="V661" s="70"/>
      <c r="W661" s="70"/>
      <c r="X661" s="78"/>
      <c r="Y661" s="81"/>
      <c r="Z661" s="81"/>
      <c r="AA661" s="70"/>
      <c r="AB661" s="86"/>
      <c r="AC661" s="81"/>
      <c r="AD661" s="78"/>
      <c r="AE661" s="82"/>
      <c r="AF661" s="73"/>
      <c r="AG661" s="72"/>
      <c r="AH661" s="81"/>
      <c r="AI661" s="81"/>
      <c r="AJ661" s="81"/>
      <c r="AK661" s="82"/>
      <c r="AL661" s="82"/>
      <c r="AM661" s="82"/>
      <c r="AN661" s="82"/>
      <c r="AO661" s="81"/>
    </row>
    <row r="662" spans="1:41" s="83" customFormat="1" ht="21" x14ac:dyDescent="0.4">
      <c r="A662" s="81"/>
      <c r="B662" s="79"/>
      <c r="C662" s="70"/>
      <c r="D662" s="80"/>
      <c r="E662" s="80"/>
      <c r="F662" s="8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81"/>
      <c r="T662" s="70"/>
      <c r="U662" s="70"/>
      <c r="V662" s="70"/>
      <c r="W662" s="70"/>
      <c r="X662" s="78"/>
      <c r="Y662" s="81"/>
      <c r="Z662" s="81"/>
      <c r="AA662" s="70"/>
      <c r="AB662" s="86"/>
      <c r="AC662" s="81"/>
      <c r="AD662" s="78"/>
      <c r="AE662" s="82"/>
      <c r="AF662" s="73"/>
      <c r="AG662" s="72"/>
      <c r="AH662" s="81"/>
      <c r="AI662" s="81"/>
      <c r="AJ662" s="81"/>
      <c r="AK662" s="82"/>
      <c r="AL662" s="82"/>
      <c r="AM662" s="82"/>
      <c r="AN662" s="82"/>
      <c r="AO662" s="81"/>
    </row>
    <row r="663" spans="1:41" s="83" customFormat="1" ht="21" x14ac:dyDescent="0.4">
      <c r="A663" s="81"/>
      <c r="B663" s="79"/>
      <c r="C663" s="70"/>
      <c r="D663" s="80"/>
      <c r="E663" s="80"/>
      <c r="F663" s="8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81"/>
      <c r="T663" s="70"/>
      <c r="U663" s="70"/>
      <c r="V663" s="70"/>
      <c r="W663" s="70"/>
      <c r="X663" s="78"/>
      <c r="Y663" s="81"/>
      <c r="Z663" s="81"/>
      <c r="AA663" s="70"/>
      <c r="AB663" s="86"/>
      <c r="AC663" s="81"/>
      <c r="AD663" s="78"/>
      <c r="AE663" s="82"/>
      <c r="AF663" s="73"/>
      <c r="AG663" s="72"/>
      <c r="AH663" s="81"/>
      <c r="AI663" s="81"/>
      <c r="AJ663" s="81"/>
      <c r="AK663" s="82"/>
      <c r="AL663" s="82"/>
      <c r="AM663" s="82"/>
      <c r="AN663" s="82"/>
      <c r="AO663" s="81"/>
    </row>
    <row r="664" spans="1:41" s="83" customFormat="1" ht="21" x14ac:dyDescent="0.4">
      <c r="A664" s="81"/>
      <c r="B664" s="79"/>
      <c r="C664" s="70"/>
      <c r="D664" s="80"/>
      <c r="E664" s="80"/>
      <c r="F664" s="8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81"/>
      <c r="T664" s="70"/>
      <c r="U664" s="70"/>
      <c r="V664" s="70"/>
      <c r="W664" s="70"/>
      <c r="X664" s="78"/>
      <c r="Y664" s="81"/>
      <c r="Z664" s="81"/>
      <c r="AA664" s="70"/>
      <c r="AB664" s="86"/>
      <c r="AC664" s="81"/>
      <c r="AD664" s="78"/>
      <c r="AE664" s="82"/>
      <c r="AF664" s="73"/>
      <c r="AG664" s="72"/>
      <c r="AH664" s="81"/>
      <c r="AI664" s="81"/>
      <c r="AJ664" s="81"/>
      <c r="AK664" s="82"/>
      <c r="AL664" s="82"/>
      <c r="AM664" s="82"/>
      <c r="AN664" s="82"/>
      <c r="AO664" s="81"/>
    </row>
    <row r="665" spans="1:41" s="83" customFormat="1" ht="21" x14ac:dyDescent="0.4">
      <c r="A665" s="81"/>
      <c r="B665" s="79"/>
      <c r="C665" s="70"/>
      <c r="D665" s="80"/>
      <c r="E665" s="80"/>
      <c r="F665" s="8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81"/>
      <c r="T665" s="70"/>
      <c r="U665" s="70"/>
      <c r="V665" s="70"/>
      <c r="W665" s="70"/>
      <c r="X665" s="78"/>
      <c r="Y665" s="81"/>
      <c r="Z665" s="81"/>
      <c r="AA665" s="70"/>
      <c r="AB665" s="86"/>
      <c r="AC665" s="81"/>
      <c r="AD665" s="78"/>
      <c r="AE665" s="82"/>
      <c r="AF665" s="73"/>
      <c r="AG665" s="72"/>
      <c r="AH665" s="81"/>
      <c r="AI665" s="81"/>
      <c r="AJ665" s="81"/>
      <c r="AK665" s="82"/>
      <c r="AL665" s="82"/>
      <c r="AM665" s="82"/>
      <c r="AN665" s="82"/>
      <c r="AO665" s="81"/>
    </row>
    <row r="666" spans="1:41" s="83" customFormat="1" ht="21" x14ac:dyDescent="0.4">
      <c r="A666" s="81"/>
      <c r="B666" s="79"/>
      <c r="C666" s="70"/>
      <c r="D666" s="80"/>
      <c r="E666" s="80"/>
      <c r="F666" s="8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81"/>
      <c r="T666" s="70"/>
      <c r="U666" s="70"/>
      <c r="V666" s="70"/>
      <c r="W666" s="70"/>
      <c r="X666" s="78"/>
      <c r="Y666" s="81"/>
      <c r="Z666" s="81"/>
      <c r="AA666" s="70"/>
      <c r="AB666" s="86"/>
      <c r="AC666" s="81"/>
      <c r="AD666" s="78"/>
      <c r="AE666" s="82"/>
      <c r="AF666" s="73"/>
      <c r="AG666" s="72"/>
      <c r="AH666" s="81"/>
      <c r="AI666" s="81"/>
      <c r="AJ666" s="81"/>
      <c r="AK666" s="82"/>
      <c r="AL666" s="82"/>
      <c r="AM666" s="82"/>
      <c r="AN666" s="82"/>
      <c r="AO666" s="81"/>
    </row>
    <row r="667" spans="1:41" s="83" customFormat="1" ht="21" x14ac:dyDescent="0.4">
      <c r="A667" s="81"/>
      <c r="B667" s="79"/>
      <c r="C667" s="70"/>
      <c r="D667" s="80"/>
      <c r="E667" s="80"/>
      <c r="F667" s="8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81"/>
      <c r="T667" s="70"/>
      <c r="U667" s="70"/>
      <c r="V667" s="70"/>
      <c r="W667" s="70"/>
      <c r="X667" s="78"/>
      <c r="Y667" s="81"/>
      <c r="Z667" s="81"/>
      <c r="AA667" s="70"/>
      <c r="AB667" s="86"/>
      <c r="AC667" s="81"/>
      <c r="AD667" s="78"/>
      <c r="AE667" s="82"/>
      <c r="AF667" s="73"/>
      <c r="AG667" s="72"/>
      <c r="AH667" s="81"/>
      <c r="AI667" s="81"/>
      <c r="AJ667" s="81"/>
      <c r="AK667" s="82"/>
      <c r="AL667" s="82"/>
      <c r="AM667" s="82"/>
      <c r="AN667" s="82"/>
      <c r="AO667" s="81"/>
    </row>
    <row r="668" spans="1:41" s="83" customFormat="1" ht="21" x14ac:dyDescent="0.4">
      <c r="A668" s="81"/>
      <c r="B668" s="79"/>
      <c r="C668" s="70"/>
      <c r="D668" s="80"/>
      <c r="E668" s="80"/>
      <c r="F668" s="8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81"/>
      <c r="T668" s="70"/>
      <c r="U668" s="70"/>
      <c r="V668" s="70"/>
      <c r="W668" s="70"/>
      <c r="X668" s="78"/>
      <c r="Y668" s="81"/>
      <c r="Z668" s="81"/>
      <c r="AA668" s="70"/>
      <c r="AB668" s="86"/>
      <c r="AC668" s="81"/>
      <c r="AD668" s="78"/>
      <c r="AE668" s="82"/>
      <c r="AF668" s="73"/>
      <c r="AG668" s="72"/>
      <c r="AH668" s="81"/>
      <c r="AI668" s="81"/>
      <c r="AJ668" s="81"/>
      <c r="AK668" s="82"/>
      <c r="AL668" s="82"/>
      <c r="AM668" s="82"/>
      <c r="AN668" s="82"/>
      <c r="AO668" s="81"/>
    </row>
    <row r="669" spans="1:41" s="83" customFormat="1" ht="21" x14ac:dyDescent="0.4">
      <c r="A669" s="81"/>
      <c r="B669" s="79"/>
      <c r="C669" s="70"/>
      <c r="D669" s="80"/>
      <c r="E669" s="80"/>
      <c r="F669" s="8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81"/>
      <c r="T669" s="70"/>
      <c r="U669" s="70"/>
      <c r="V669" s="70"/>
      <c r="W669" s="70"/>
      <c r="X669" s="78"/>
      <c r="Y669" s="81"/>
      <c r="Z669" s="81"/>
      <c r="AA669" s="70"/>
      <c r="AB669" s="86"/>
      <c r="AC669" s="81"/>
      <c r="AD669" s="78"/>
      <c r="AE669" s="82"/>
      <c r="AF669" s="73"/>
      <c r="AG669" s="72"/>
      <c r="AH669" s="81"/>
      <c r="AI669" s="81"/>
      <c r="AJ669" s="81"/>
      <c r="AK669" s="82"/>
      <c r="AL669" s="82"/>
      <c r="AM669" s="82"/>
      <c r="AN669" s="82"/>
      <c r="AO669" s="81"/>
    </row>
    <row r="670" spans="1:41" s="83" customFormat="1" ht="21" x14ac:dyDescent="0.4">
      <c r="A670" s="81"/>
      <c r="B670" s="79"/>
      <c r="C670" s="70"/>
      <c r="D670" s="80"/>
      <c r="E670" s="80"/>
      <c r="F670" s="8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81"/>
      <c r="T670" s="70"/>
      <c r="U670" s="70"/>
      <c r="V670" s="70"/>
      <c r="W670" s="70"/>
      <c r="X670" s="78"/>
      <c r="Y670" s="81"/>
      <c r="Z670" s="81"/>
      <c r="AA670" s="70"/>
      <c r="AB670" s="86"/>
      <c r="AC670" s="81"/>
      <c r="AD670" s="78"/>
      <c r="AE670" s="82"/>
      <c r="AF670" s="73"/>
      <c r="AG670" s="72"/>
      <c r="AH670" s="81"/>
      <c r="AI670" s="81"/>
      <c r="AJ670" s="81"/>
      <c r="AK670" s="82"/>
      <c r="AL670" s="82"/>
      <c r="AM670" s="82"/>
      <c r="AN670" s="82"/>
      <c r="AO670" s="81"/>
    </row>
    <row r="671" spans="1:41" s="83" customFormat="1" ht="21" x14ac:dyDescent="0.4">
      <c r="A671" s="81"/>
      <c r="B671" s="79"/>
      <c r="C671" s="70"/>
      <c r="D671" s="80"/>
      <c r="E671" s="80"/>
      <c r="F671" s="8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81"/>
      <c r="T671" s="70"/>
      <c r="U671" s="70"/>
      <c r="V671" s="70"/>
      <c r="W671" s="70"/>
      <c r="X671" s="78"/>
      <c r="Y671" s="81"/>
      <c r="Z671" s="81"/>
      <c r="AA671" s="70"/>
      <c r="AB671" s="86"/>
      <c r="AC671" s="81"/>
      <c r="AD671" s="78"/>
      <c r="AE671" s="82"/>
      <c r="AF671" s="73"/>
      <c r="AG671" s="72"/>
      <c r="AH671" s="81"/>
      <c r="AI671" s="81"/>
      <c r="AJ671" s="81"/>
      <c r="AK671" s="82"/>
      <c r="AL671" s="82"/>
      <c r="AM671" s="82"/>
      <c r="AN671" s="82"/>
      <c r="AO671" s="81"/>
    </row>
    <row r="672" spans="1:41" s="83" customFormat="1" ht="21" x14ac:dyDescent="0.4">
      <c r="A672" s="81"/>
      <c r="B672" s="79"/>
      <c r="C672" s="70"/>
      <c r="D672" s="80"/>
      <c r="E672" s="80"/>
      <c r="F672" s="8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81"/>
      <c r="T672" s="70"/>
      <c r="U672" s="70"/>
      <c r="V672" s="70"/>
      <c r="W672" s="70"/>
      <c r="X672" s="78"/>
      <c r="Y672" s="81"/>
      <c r="Z672" s="81"/>
      <c r="AA672" s="70"/>
      <c r="AB672" s="86"/>
      <c r="AC672" s="81"/>
      <c r="AD672" s="78"/>
      <c r="AE672" s="82"/>
      <c r="AF672" s="73"/>
      <c r="AG672" s="72"/>
      <c r="AH672" s="81"/>
      <c r="AI672" s="81"/>
      <c r="AJ672" s="81"/>
      <c r="AK672" s="82"/>
      <c r="AL672" s="82"/>
      <c r="AM672" s="82"/>
      <c r="AN672" s="82"/>
      <c r="AO672" s="81"/>
    </row>
    <row r="673" spans="1:41" s="83" customFormat="1" ht="21" x14ac:dyDescent="0.4">
      <c r="A673" s="81"/>
      <c r="B673" s="79"/>
      <c r="C673" s="70"/>
      <c r="D673" s="80"/>
      <c r="E673" s="80"/>
      <c r="F673" s="8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81"/>
      <c r="T673" s="70"/>
      <c r="U673" s="70"/>
      <c r="V673" s="70"/>
      <c r="W673" s="70"/>
      <c r="X673" s="78"/>
      <c r="Y673" s="81"/>
      <c r="Z673" s="81"/>
      <c r="AA673" s="70"/>
      <c r="AB673" s="86"/>
      <c r="AC673" s="81"/>
      <c r="AD673" s="78"/>
      <c r="AE673" s="82"/>
      <c r="AF673" s="73"/>
      <c r="AG673" s="72"/>
      <c r="AH673" s="81"/>
      <c r="AI673" s="81"/>
      <c r="AJ673" s="81"/>
      <c r="AK673" s="82"/>
      <c r="AL673" s="82"/>
      <c r="AM673" s="82"/>
      <c r="AN673" s="82"/>
      <c r="AO673" s="81"/>
    </row>
    <row r="674" spans="1:41" s="83" customFormat="1" ht="21" x14ac:dyDescent="0.4">
      <c r="A674" s="81"/>
      <c r="B674" s="79"/>
      <c r="C674" s="70"/>
      <c r="D674" s="80"/>
      <c r="E674" s="80"/>
      <c r="F674" s="8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81"/>
      <c r="T674" s="70"/>
      <c r="U674" s="70"/>
      <c r="V674" s="70"/>
      <c r="W674" s="70"/>
      <c r="X674" s="78"/>
      <c r="Y674" s="81"/>
      <c r="Z674" s="81"/>
      <c r="AA674" s="70"/>
      <c r="AB674" s="86"/>
      <c r="AC674" s="81"/>
      <c r="AD674" s="78"/>
      <c r="AE674" s="82"/>
      <c r="AF674" s="73"/>
      <c r="AG674" s="72"/>
      <c r="AH674" s="81"/>
      <c r="AI674" s="81"/>
      <c r="AJ674" s="81"/>
      <c r="AK674" s="82"/>
      <c r="AL674" s="82"/>
      <c r="AM674" s="82"/>
      <c r="AN674" s="82"/>
      <c r="AO674" s="81"/>
    </row>
    <row r="675" spans="1:41" s="83" customFormat="1" ht="21" x14ac:dyDescent="0.4">
      <c r="A675" s="81"/>
      <c r="B675" s="79"/>
      <c r="C675" s="70"/>
      <c r="D675" s="80"/>
      <c r="E675" s="80"/>
      <c r="F675" s="8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81"/>
      <c r="T675" s="70"/>
      <c r="U675" s="70"/>
      <c r="V675" s="70"/>
      <c r="W675" s="70"/>
      <c r="X675" s="78"/>
      <c r="Y675" s="81"/>
      <c r="Z675" s="81"/>
      <c r="AA675" s="70"/>
      <c r="AB675" s="86"/>
      <c r="AC675" s="81"/>
      <c r="AD675" s="78"/>
      <c r="AE675" s="82"/>
      <c r="AF675" s="73"/>
      <c r="AG675" s="72"/>
      <c r="AH675" s="81"/>
      <c r="AI675" s="81"/>
      <c r="AJ675" s="81"/>
      <c r="AK675" s="82"/>
      <c r="AL675" s="82"/>
      <c r="AM675" s="82"/>
      <c r="AN675" s="82"/>
      <c r="AO675" s="81"/>
    </row>
    <row r="676" spans="1:41" s="83" customFormat="1" ht="21" x14ac:dyDescent="0.4">
      <c r="A676" s="81"/>
      <c r="B676" s="79"/>
      <c r="C676" s="70"/>
      <c r="D676" s="80"/>
      <c r="E676" s="80"/>
      <c r="F676" s="8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81"/>
      <c r="T676" s="70"/>
      <c r="U676" s="70"/>
      <c r="V676" s="70"/>
      <c r="W676" s="70"/>
      <c r="X676" s="78"/>
      <c r="Y676" s="81"/>
      <c r="Z676" s="81"/>
      <c r="AA676" s="70"/>
      <c r="AB676" s="86"/>
      <c r="AC676" s="81"/>
      <c r="AD676" s="78"/>
      <c r="AE676" s="82"/>
      <c r="AF676" s="73"/>
      <c r="AG676" s="72"/>
      <c r="AH676" s="81"/>
      <c r="AI676" s="81"/>
      <c r="AJ676" s="81"/>
      <c r="AK676" s="82"/>
      <c r="AL676" s="82"/>
      <c r="AM676" s="82"/>
      <c r="AN676" s="82"/>
      <c r="AO676" s="81"/>
    </row>
    <row r="677" spans="1:41" s="83" customFormat="1" ht="21" x14ac:dyDescent="0.4">
      <c r="A677" s="81"/>
      <c r="B677" s="79"/>
      <c r="C677" s="70"/>
      <c r="D677" s="80"/>
      <c r="E677" s="80"/>
      <c r="F677" s="8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81"/>
      <c r="T677" s="70"/>
      <c r="U677" s="70"/>
      <c r="V677" s="70"/>
      <c r="W677" s="70"/>
      <c r="X677" s="78"/>
      <c r="Y677" s="81"/>
      <c r="Z677" s="81"/>
      <c r="AA677" s="70"/>
      <c r="AB677" s="86"/>
      <c r="AC677" s="81"/>
      <c r="AD677" s="78"/>
      <c r="AE677" s="82"/>
      <c r="AF677" s="73"/>
      <c r="AG677" s="72"/>
      <c r="AH677" s="81"/>
      <c r="AI677" s="81"/>
      <c r="AJ677" s="81"/>
      <c r="AK677" s="82"/>
      <c r="AL677" s="82"/>
      <c r="AM677" s="82"/>
      <c r="AN677" s="82"/>
      <c r="AO677" s="81"/>
    </row>
    <row r="678" spans="1:41" s="83" customFormat="1" ht="21" x14ac:dyDescent="0.4">
      <c r="A678" s="81"/>
      <c r="B678" s="79"/>
      <c r="C678" s="70"/>
      <c r="D678" s="80"/>
      <c r="E678" s="80"/>
      <c r="F678" s="8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81"/>
      <c r="T678" s="70"/>
      <c r="U678" s="70"/>
      <c r="V678" s="70"/>
      <c r="W678" s="70"/>
      <c r="X678" s="78"/>
      <c r="Y678" s="81"/>
      <c r="Z678" s="81"/>
      <c r="AA678" s="70"/>
      <c r="AB678" s="86"/>
      <c r="AC678" s="81"/>
      <c r="AD678" s="78"/>
      <c r="AE678" s="82"/>
      <c r="AF678" s="73"/>
      <c r="AG678" s="72"/>
      <c r="AH678" s="81"/>
      <c r="AI678" s="81"/>
      <c r="AJ678" s="81"/>
      <c r="AK678" s="82"/>
      <c r="AL678" s="82"/>
      <c r="AM678" s="82"/>
      <c r="AN678" s="82"/>
      <c r="AO678" s="81"/>
    </row>
    <row r="679" spans="1:41" s="83" customFormat="1" ht="21" x14ac:dyDescent="0.4">
      <c r="A679" s="81"/>
      <c r="B679" s="79"/>
      <c r="C679" s="70"/>
      <c r="D679" s="80"/>
      <c r="E679" s="80"/>
      <c r="F679" s="8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81"/>
      <c r="T679" s="70"/>
      <c r="U679" s="70"/>
      <c r="V679" s="70"/>
      <c r="W679" s="70"/>
      <c r="X679" s="78"/>
      <c r="Y679" s="81"/>
      <c r="Z679" s="81"/>
      <c r="AA679" s="70"/>
      <c r="AB679" s="86"/>
      <c r="AC679" s="81"/>
      <c r="AD679" s="78"/>
      <c r="AE679" s="82"/>
      <c r="AF679" s="73"/>
      <c r="AG679" s="72"/>
      <c r="AH679" s="81"/>
      <c r="AI679" s="81"/>
      <c r="AJ679" s="81"/>
      <c r="AK679" s="82"/>
      <c r="AL679" s="82"/>
      <c r="AM679" s="82"/>
      <c r="AN679" s="82"/>
      <c r="AO679" s="81"/>
    </row>
    <row r="680" spans="1:41" s="83" customFormat="1" ht="21" x14ac:dyDescent="0.4">
      <c r="A680" s="81"/>
      <c r="B680" s="79"/>
      <c r="C680" s="70"/>
      <c r="D680" s="80"/>
      <c r="E680" s="80"/>
      <c r="F680" s="8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81"/>
      <c r="T680" s="70"/>
      <c r="U680" s="70"/>
      <c r="V680" s="70"/>
      <c r="W680" s="70"/>
      <c r="X680" s="78"/>
      <c r="Y680" s="81"/>
      <c r="Z680" s="81"/>
      <c r="AA680" s="70"/>
      <c r="AB680" s="86"/>
      <c r="AC680" s="81"/>
      <c r="AD680" s="78"/>
      <c r="AE680" s="82"/>
      <c r="AF680" s="73"/>
      <c r="AG680" s="72"/>
      <c r="AH680" s="81"/>
      <c r="AI680" s="81"/>
      <c r="AJ680" s="81"/>
      <c r="AK680" s="82"/>
      <c r="AL680" s="82"/>
      <c r="AM680" s="82"/>
      <c r="AN680" s="82"/>
      <c r="AO680" s="81"/>
    </row>
    <row r="681" spans="1:41" s="83" customFormat="1" ht="21" x14ac:dyDescent="0.4">
      <c r="A681" s="81"/>
      <c r="B681" s="79"/>
      <c r="C681" s="70"/>
      <c r="D681" s="80"/>
      <c r="E681" s="80"/>
      <c r="F681" s="8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81"/>
      <c r="T681" s="70"/>
      <c r="U681" s="70"/>
      <c r="V681" s="70"/>
      <c r="W681" s="70"/>
      <c r="X681" s="78"/>
      <c r="Y681" s="81"/>
      <c r="Z681" s="81"/>
      <c r="AA681" s="70"/>
      <c r="AB681" s="86"/>
      <c r="AC681" s="81"/>
      <c r="AD681" s="78"/>
      <c r="AE681" s="82"/>
      <c r="AF681" s="73"/>
      <c r="AG681" s="72"/>
      <c r="AH681" s="81"/>
      <c r="AI681" s="81"/>
      <c r="AJ681" s="81"/>
      <c r="AK681" s="82"/>
      <c r="AL681" s="82"/>
      <c r="AM681" s="82"/>
      <c r="AN681" s="82"/>
      <c r="AO681" s="81"/>
    </row>
    <row r="682" spans="1:41" s="83" customFormat="1" ht="21" x14ac:dyDescent="0.4">
      <c r="A682" s="81"/>
      <c r="B682" s="79"/>
      <c r="C682" s="70"/>
      <c r="D682" s="80"/>
      <c r="E682" s="80"/>
      <c r="F682" s="8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81"/>
      <c r="T682" s="70"/>
      <c r="U682" s="70"/>
      <c r="V682" s="70"/>
      <c r="W682" s="70"/>
      <c r="X682" s="78"/>
      <c r="Y682" s="81"/>
      <c r="Z682" s="81"/>
      <c r="AA682" s="70"/>
      <c r="AB682" s="86"/>
      <c r="AC682" s="81"/>
      <c r="AD682" s="78"/>
      <c r="AE682" s="82"/>
      <c r="AF682" s="73"/>
      <c r="AG682" s="72"/>
      <c r="AH682" s="81"/>
      <c r="AI682" s="81"/>
      <c r="AJ682" s="81"/>
      <c r="AK682" s="82"/>
      <c r="AL682" s="82"/>
      <c r="AM682" s="82"/>
      <c r="AN682" s="82"/>
      <c r="AO682" s="81"/>
    </row>
    <row r="683" spans="1:41" s="83" customFormat="1" ht="21" x14ac:dyDescent="0.4">
      <c r="A683" s="81"/>
      <c r="B683" s="79"/>
      <c r="C683" s="70"/>
      <c r="D683" s="80"/>
      <c r="E683" s="80"/>
      <c r="F683" s="8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81"/>
      <c r="T683" s="70"/>
      <c r="U683" s="70"/>
      <c r="V683" s="70"/>
      <c r="W683" s="70"/>
      <c r="X683" s="78"/>
      <c r="Y683" s="81"/>
      <c r="Z683" s="81"/>
      <c r="AA683" s="70"/>
      <c r="AB683" s="86"/>
      <c r="AC683" s="81"/>
      <c r="AD683" s="78"/>
      <c r="AE683" s="82"/>
      <c r="AF683" s="73"/>
      <c r="AG683" s="72"/>
      <c r="AH683" s="81"/>
      <c r="AI683" s="81"/>
      <c r="AJ683" s="81"/>
      <c r="AK683" s="82"/>
      <c r="AL683" s="82"/>
      <c r="AM683" s="82"/>
      <c r="AN683" s="82"/>
      <c r="AO683" s="81"/>
    </row>
    <row r="684" spans="1:41" s="83" customFormat="1" ht="21" x14ac:dyDescent="0.4">
      <c r="A684" s="81"/>
      <c r="B684" s="79"/>
      <c r="C684" s="70"/>
      <c r="D684" s="80"/>
      <c r="E684" s="80"/>
      <c r="F684" s="8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81"/>
      <c r="T684" s="70"/>
      <c r="U684" s="70"/>
      <c r="V684" s="70"/>
      <c r="W684" s="70"/>
      <c r="X684" s="78"/>
      <c r="Y684" s="81"/>
      <c r="Z684" s="81"/>
      <c r="AA684" s="70"/>
      <c r="AB684" s="86"/>
      <c r="AC684" s="81"/>
      <c r="AD684" s="78"/>
      <c r="AE684" s="82"/>
      <c r="AF684" s="73"/>
      <c r="AG684" s="72"/>
      <c r="AH684" s="81"/>
      <c r="AI684" s="81"/>
      <c r="AJ684" s="81"/>
      <c r="AK684" s="82"/>
      <c r="AL684" s="82"/>
      <c r="AM684" s="82"/>
      <c r="AN684" s="82"/>
      <c r="AO684" s="81"/>
    </row>
    <row r="685" spans="1:41" s="83" customFormat="1" ht="21" x14ac:dyDescent="0.4">
      <c r="A685" s="81"/>
      <c r="B685" s="79"/>
      <c r="C685" s="70"/>
      <c r="D685" s="80"/>
      <c r="E685" s="80"/>
      <c r="F685" s="8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81"/>
      <c r="T685" s="70"/>
      <c r="U685" s="70"/>
      <c r="V685" s="70"/>
      <c r="W685" s="70"/>
      <c r="X685" s="78"/>
      <c r="Y685" s="81"/>
      <c r="Z685" s="81"/>
      <c r="AA685" s="70"/>
      <c r="AB685" s="86"/>
      <c r="AC685" s="81"/>
      <c r="AD685" s="78"/>
      <c r="AE685" s="82"/>
      <c r="AF685" s="73"/>
      <c r="AG685" s="72"/>
      <c r="AH685" s="81"/>
      <c r="AI685" s="81"/>
      <c r="AJ685" s="81"/>
      <c r="AK685" s="82"/>
      <c r="AL685" s="82"/>
      <c r="AM685" s="82"/>
      <c r="AN685" s="82"/>
      <c r="AO685" s="81"/>
    </row>
    <row r="686" spans="1:41" s="83" customFormat="1" ht="21" x14ac:dyDescent="0.4">
      <c r="A686" s="81"/>
      <c r="B686" s="79"/>
      <c r="C686" s="70"/>
      <c r="D686" s="80"/>
      <c r="E686" s="80"/>
      <c r="F686" s="8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81"/>
      <c r="T686" s="70"/>
      <c r="U686" s="70"/>
      <c r="V686" s="70"/>
      <c r="W686" s="70"/>
      <c r="X686" s="78"/>
      <c r="Y686" s="81"/>
      <c r="Z686" s="81"/>
      <c r="AA686" s="70"/>
      <c r="AB686" s="86"/>
      <c r="AC686" s="81"/>
      <c r="AD686" s="78"/>
      <c r="AE686" s="82"/>
      <c r="AF686" s="73"/>
      <c r="AG686" s="72"/>
      <c r="AH686" s="81"/>
      <c r="AI686" s="81"/>
      <c r="AJ686" s="81"/>
      <c r="AK686" s="82"/>
      <c r="AL686" s="82"/>
      <c r="AM686" s="82"/>
      <c r="AN686" s="82"/>
      <c r="AO686" s="81"/>
    </row>
    <row r="687" spans="1:41" s="83" customFormat="1" ht="21" x14ac:dyDescent="0.4">
      <c r="A687" s="81"/>
      <c r="B687" s="79"/>
      <c r="C687" s="70"/>
      <c r="D687" s="80"/>
      <c r="E687" s="80"/>
      <c r="F687" s="8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81"/>
      <c r="T687" s="70"/>
      <c r="U687" s="70"/>
      <c r="V687" s="70"/>
      <c r="W687" s="70"/>
      <c r="X687" s="78"/>
      <c r="Y687" s="81"/>
      <c r="Z687" s="81"/>
      <c r="AA687" s="70"/>
      <c r="AB687" s="86"/>
      <c r="AC687" s="81"/>
      <c r="AD687" s="78"/>
      <c r="AE687" s="82"/>
      <c r="AF687" s="73"/>
      <c r="AG687" s="72"/>
      <c r="AH687" s="81"/>
      <c r="AI687" s="81"/>
      <c r="AJ687" s="81"/>
      <c r="AK687" s="82"/>
      <c r="AL687" s="82"/>
      <c r="AM687" s="82"/>
      <c r="AN687" s="82"/>
      <c r="AO687" s="81"/>
    </row>
    <row r="688" spans="1:41" s="83" customFormat="1" ht="21" x14ac:dyDescent="0.4">
      <c r="A688" s="81"/>
      <c r="B688" s="79"/>
      <c r="C688" s="70"/>
      <c r="D688" s="80"/>
      <c r="E688" s="80"/>
      <c r="F688" s="8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81"/>
      <c r="T688" s="70"/>
      <c r="U688" s="70"/>
      <c r="V688" s="70"/>
      <c r="W688" s="70"/>
      <c r="X688" s="78"/>
      <c r="Y688" s="81"/>
      <c r="Z688" s="81"/>
      <c r="AA688" s="70"/>
      <c r="AB688" s="86"/>
      <c r="AC688" s="81"/>
      <c r="AD688" s="78"/>
      <c r="AE688" s="82"/>
      <c r="AF688" s="73"/>
      <c r="AG688" s="72"/>
      <c r="AH688" s="81"/>
      <c r="AI688" s="81"/>
      <c r="AJ688" s="81"/>
      <c r="AK688" s="82"/>
      <c r="AL688" s="82"/>
      <c r="AM688" s="82"/>
      <c r="AN688" s="82"/>
      <c r="AO688" s="81"/>
    </row>
    <row r="689" spans="1:41" s="83" customFormat="1" ht="21" x14ac:dyDescent="0.4">
      <c r="A689" s="81"/>
      <c r="B689" s="79"/>
      <c r="C689" s="70"/>
      <c r="D689" s="80"/>
      <c r="E689" s="80"/>
      <c r="F689" s="8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81"/>
      <c r="T689" s="70"/>
      <c r="U689" s="70"/>
      <c r="V689" s="70"/>
      <c r="W689" s="70"/>
      <c r="X689" s="78"/>
      <c r="Y689" s="81"/>
      <c r="Z689" s="81"/>
      <c r="AA689" s="70"/>
      <c r="AB689" s="86"/>
      <c r="AC689" s="81"/>
      <c r="AD689" s="78"/>
      <c r="AE689" s="82"/>
      <c r="AF689" s="73"/>
      <c r="AG689" s="72"/>
      <c r="AH689" s="81"/>
      <c r="AI689" s="81"/>
      <c r="AJ689" s="81"/>
      <c r="AK689" s="82"/>
      <c r="AL689" s="82"/>
      <c r="AM689" s="82"/>
      <c r="AN689" s="82"/>
      <c r="AO689" s="81"/>
    </row>
    <row r="690" spans="1:41" s="83" customFormat="1" ht="21" x14ac:dyDescent="0.4">
      <c r="A690" s="81"/>
      <c r="B690" s="79"/>
      <c r="C690" s="70"/>
      <c r="D690" s="80"/>
      <c r="E690" s="80"/>
      <c r="F690" s="8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81"/>
      <c r="T690" s="70"/>
      <c r="U690" s="70"/>
      <c r="V690" s="70"/>
      <c r="W690" s="70"/>
      <c r="X690" s="78"/>
      <c r="Y690" s="81"/>
      <c r="Z690" s="81"/>
      <c r="AA690" s="70"/>
      <c r="AB690" s="86"/>
      <c r="AC690" s="81"/>
      <c r="AD690" s="78"/>
      <c r="AE690" s="82"/>
      <c r="AF690" s="73"/>
      <c r="AG690" s="72"/>
      <c r="AH690" s="81"/>
      <c r="AI690" s="81"/>
      <c r="AJ690" s="81"/>
      <c r="AK690" s="82"/>
      <c r="AL690" s="82"/>
      <c r="AM690" s="82"/>
      <c r="AN690" s="82"/>
      <c r="AO690" s="81"/>
    </row>
    <row r="691" spans="1:41" s="83" customFormat="1" ht="21" x14ac:dyDescent="0.4">
      <c r="A691" s="81"/>
      <c r="B691" s="79"/>
      <c r="C691" s="70"/>
      <c r="D691" s="80"/>
      <c r="E691" s="80"/>
      <c r="F691" s="8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81"/>
      <c r="T691" s="70"/>
      <c r="U691" s="70"/>
      <c r="V691" s="70"/>
      <c r="W691" s="70"/>
      <c r="X691" s="78"/>
      <c r="Y691" s="81"/>
      <c r="Z691" s="81"/>
      <c r="AA691" s="70"/>
      <c r="AB691" s="86"/>
      <c r="AC691" s="81"/>
      <c r="AD691" s="78"/>
      <c r="AE691" s="82"/>
      <c r="AF691" s="73"/>
      <c r="AG691" s="72"/>
      <c r="AH691" s="81"/>
      <c r="AI691" s="81"/>
      <c r="AJ691" s="81"/>
      <c r="AK691" s="82"/>
      <c r="AL691" s="82"/>
      <c r="AM691" s="82"/>
      <c r="AN691" s="82"/>
      <c r="AO691" s="81"/>
    </row>
    <row r="692" spans="1:41" s="83" customFormat="1" ht="21" x14ac:dyDescent="0.4">
      <c r="A692" s="81"/>
      <c r="B692" s="79"/>
      <c r="C692" s="70"/>
      <c r="D692" s="80"/>
      <c r="E692" s="80"/>
      <c r="F692" s="8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81"/>
      <c r="T692" s="70"/>
      <c r="U692" s="70"/>
      <c r="V692" s="70"/>
      <c r="W692" s="70"/>
      <c r="X692" s="78"/>
      <c r="Y692" s="81"/>
      <c r="Z692" s="81"/>
      <c r="AA692" s="70"/>
      <c r="AB692" s="86"/>
      <c r="AC692" s="81"/>
      <c r="AD692" s="78"/>
      <c r="AE692" s="82"/>
      <c r="AF692" s="73"/>
      <c r="AG692" s="72"/>
      <c r="AH692" s="81"/>
      <c r="AI692" s="81"/>
      <c r="AJ692" s="81"/>
      <c r="AK692" s="82"/>
      <c r="AL692" s="82"/>
      <c r="AM692" s="82"/>
      <c r="AN692" s="82"/>
      <c r="AO692" s="81"/>
    </row>
    <row r="693" spans="1:41" s="83" customFormat="1" ht="21" x14ac:dyDescent="0.4">
      <c r="A693" s="81"/>
      <c r="B693" s="79"/>
      <c r="C693" s="70"/>
      <c r="D693" s="80"/>
      <c r="E693" s="80"/>
      <c r="F693" s="8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81"/>
      <c r="T693" s="70"/>
      <c r="U693" s="70"/>
      <c r="V693" s="70"/>
      <c r="W693" s="70"/>
      <c r="X693" s="78"/>
      <c r="Y693" s="81"/>
      <c r="Z693" s="81"/>
      <c r="AA693" s="70"/>
      <c r="AB693" s="86"/>
      <c r="AC693" s="81"/>
      <c r="AD693" s="78"/>
      <c r="AE693" s="82"/>
      <c r="AF693" s="73"/>
      <c r="AG693" s="72"/>
      <c r="AH693" s="81"/>
      <c r="AI693" s="81"/>
      <c r="AJ693" s="81"/>
      <c r="AK693" s="82"/>
      <c r="AL693" s="82"/>
      <c r="AM693" s="82"/>
      <c r="AN693" s="82"/>
      <c r="AO693" s="81"/>
    </row>
    <row r="694" spans="1:41" s="83" customFormat="1" ht="21" x14ac:dyDescent="0.4">
      <c r="A694" s="81"/>
      <c r="B694" s="79"/>
      <c r="C694" s="70"/>
      <c r="D694" s="80"/>
      <c r="E694" s="80"/>
      <c r="F694" s="8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81"/>
      <c r="T694" s="70"/>
      <c r="U694" s="70"/>
      <c r="V694" s="70"/>
      <c r="W694" s="70"/>
      <c r="X694" s="78"/>
      <c r="Y694" s="81"/>
      <c r="Z694" s="81"/>
      <c r="AA694" s="70"/>
      <c r="AB694" s="86"/>
      <c r="AC694" s="81"/>
      <c r="AD694" s="78"/>
      <c r="AE694" s="82"/>
      <c r="AF694" s="73"/>
      <c r="AG694" s="72"/>
      <c r="AH694" s="81"/>
      <c r="AI694" s="81"/>
      <c r="AJ694" s="81"/>
      <c r="AK694" s="82"/>
      <c r="AL694" s="82"/>
      <c r="AM694" s="82"/>
      <c r="AN694" s="82"/>
      <c r="AO694" s="81"/>
    </row>
    <row r="695" spans="1:41" s="83" customFormat="1" ht="21" x14ac:dyDescent="0.4">
      <c r="A695" s="81"/>
      <c r="B695" s="79"/>
      <c r="C695" s="70"/>
      <c r="D695" s="80"/>
      <c r="E695" s="80"/>
      <c r="F695" s="8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81"/>
      <c r="T695" s="70"/>
      <c r="U695" s="70"/>
      <c r="V695" s="70"/>
      <c r="W695" s="70"/>
      <c r="X695" s="78"/>
      <c r="Y695" s="81"/>
      <c r="Z695" s="81"/>
      <c r="AA695" s="70"/>
      <c r="AB695" s="86"/>
      <c r="AC695" s="81"/>
      <c r="AD695" s="78"/>
      <c r="AE695" s="82"/>
      <c r="AF695" s="73"/>
      <c r="AG695" s="72"/>
      <c r="AH695" s="81"/>
      <c r="AI695" s="81"/>
      <c r="AJ695" s="81"/>
      <c r="AK695" s="82"/>
      <c r="AL695" s="82"/>
      <c r="AM695" s="82"/>
      <c r="AN695" s="82"/>
      <c r="AO695" s="81"/>
    </row>
    <row r="696" spans="1:41" s="83" customFormat="1" ht="21" x14ac:dyDescent="0.4">
      <c r="A696" s="81"/>
      <c r="B696" s="79"/>
      <c r="C696" s="70"/>
      <c r="D696" s="80"/>
      <c r="E696" s="80"/>
      <c r="F696" s="8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81"/>
      <c r="T696" s="70"/>
      <c r="U696" s="70"/>
      <c r="V696" s="70"/>
      <c r="W696" s="70"/>
      <c r="X696" s="78"/>
      <c r="Y696" s="81"/>
      <c r="Z696" s="81"/>
      <c r="AA696" s="70"/>
      <c r="AB696" s="86"/>
      <c r="AC696" s="81"/>
      <c r="AD696" s="78"/>
      <c r="AE696" s="82"/>
      <c r="AF696" s="73"/>
      <c r="AG696" s="72"/>
      <c r="AH696" s="81"/>
      <c r="AI696" s="81"/>
      <c r="AJ696" s="81"/>
      <c r="AK696" s="82"/>
      <c r="AL696" s="82"/>
      <c r="AM696" s="82"/>
      <c r="AN696" s="82"/>
      <c r="AO696" s="81"/>
    </row>
    <row r="697" spans="1:41" s="83" customFormat="1" ht="21" x14ac:dyDescent="0.4">
      <c r="A697" s="81"/>
      <c r="B697" s="79"/>
      <c r="C697" s="70"/>
      <c r="D697" s="80"/>
      <c r="E697" s="80"/>
      <c r="F697" s="8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81"/>
      <c r="T697" s="70"/>
      <c r="U697" s="70"/>
      <c r="V697" s="70"/>
      <c r="W697" s="70"/>
      <c r="X697" s="78"/>
      <c r="Y697" s="81"/>
      <c r="Z697" s="81"/>
      <c r="AA697" s="70"/>
      <c r="AB697" s="86"/>
      <c r="AC697" s="81"/>
      <c r="AD697" s="78"/>
      <c r="AE697" s="82"/>
      <c r="AF697" s="73"/>
      <c r="AG697" s="72"/>
      <c r="AH697" s="81"/>
      <c r="AI697" s="81"/>
      <c r="AJ697" s="81"/>
      <c r="AK697" s="82"/>
      <c r="AL697" s="82"/>
      <c r="AM697" s="82"/>
      <c r="AN697" s="82"/>
      <c r="AO697" s="81"/>
    </row>
    <row r="698" spans="1:41" s="83" customFormat="1" ht="21" x14ac:dyDescent="0.4">
      <c r="A698" s="81"/>
      <c r="B698" s="79"/>
      <c r="C698" s="70"/>
      <c r="D698" s="80"/>
      <c r="E698" s="80"/>
      <c r="F698" s="8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81"/>
      <c r="T698" s="70"/>
      <c r="U698" s="70"/>
      <c r="V698" s="70"/>
      <c r="W698" s="70"/>
      <c r="X698" s="78"/>
      <c r="Y698" s="81"/>
      <c r="Z698" s="81"/>
      <c r="AA698" s="70"/>
      <c r="AB698" s="86"/>
      <c r="AC698" s="81"/>
      <c r="AD698" s="78"/>
      <c r="AE698" s="82"/>
      <c r="AF698" s="73"/>
      <c r="AG698" s="72"/>
      <c r="AH698" s="81"/>
      <c r="AI698" s="81"/>
      <c r="AJ698" s="81"/>
      <c r="AK698" s="82"/>
      <c r="AL698" s="82"/>
      <c r="AM698" s="82"/>
      <c r="AN698" s="82"/>
      <c r="AO698" s="81"/>
    </row>
    <row r="699" spans="1:41" s="83" customFormat="1" ht="21" x14ac:dyDescent="0.4">
      <c r="A699" s="81"/>
      <c r="B699" s="79"/>
      <c r="C699" s="70"/>
      <c r="D699" s="80"/>
      <c r="E699" s="80"/>
      <c r="F699" s="8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81"/>
      <c r="T699" s="70"/>
      <c r="U699" s="70"/>
      <c r="V699" s="70"/>
      <c r="W699" s="70"/>
      <c r="X699" s="78"/>
      <c r="Y699" s="81"/>
      <c r="Z699" s="81"/>
      <c r="AA699" s="70"/>
      <c r="AB699" s="86"/>
      <c r="AC699" s="81"/>
      <c r="AD699" s="78"/>
      <c r="AE699" s="82"/>
      <c r="AF699" s="73"/>
      <c r="AG699" s="72"/>
      <c r="AH699" s="81"/>
      <c r="AI699" s="81"/>
      <c r="AJ699" s="81"/>
      <c r="AK699" s="82"/>
      <c r="AL699" s="82"/>
      <c r="AM699" s="82"/>
      <c r="AN699" s="82"/>
      <c r="AO699" s="81"/>
    </row>
    <row r="700" spans="1:41" s="83" customFormat="1" ht="21" x14ac:dyDescent="0.4">
      <c r="A700" s="81"/>
      <c r="B700" s="79"/>
      <c r="C700" s="70"/>
      <c r="D700" s="80"/>
      <c r="E700" s="80"/>
      <c r="F700" s="8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81"/>
      <c r="T700" s="70"/>
      <c r="U700" s="70"/>
      <c r="V700" s="70"/>
      <c r="W700" s="70"/>
      <c r="X700" s="78"/>
      <c r="Y700" s="81"/>
      <c r="Z700" s="81"/>
      <c r="AA700" s="70"/>
      <c r="AB700" s="86"/>
      <c r="AC700" s="81"/>
      <c r="AD700" s="78"/>
      <c r="AE700" s="82"/>
      <c r="AF700" s="73"/>
      <c r="AG700" s="72"/>
      <c r="AH700" s="81"/>
      <c r="AI700" s="81"/>
      <c r="AJ700" s="81"/>
      <c r="AK700" s="82"/>
      <c r="AL700" s="82"/>
      <c r="AM700" s="82"/>
      <c r="AN700" s="82"/>
      <c r="AO700" s="81"/>
    </row>
    <row r="701" spans="1:41" s="83" customFormat="1" ht="21" x14ac:dyDescent="0.4">
      <c r="A701" s="81"/>
      <c r="B701" s="79"/>
      <c r="C701" s="70"/>
      <c r="D701" s="80"/>
      <c r="E701" s="80"/>
      <c r="F701" s="8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81"/>
      <c r="T701" s="70"/>
      <c r="U701" s="70"/>
      <c r="V701" s="70"/>
      <c r="W701" s="70"/>
      <c r="X701" s="78"/>
      <c r="Y701" s="81"/>
      <c r="Z701" s="81"/>
      <c r="AA701" s="70"/>
      <c r="AB701" s="86"/>
      <c r="AC701" s="81"/>
      <c r="AD701" s="78"/>
      <c r="AE701" s="82"/>
      <c r="AF701" s="73"/>
      <c r="AG701" s="72"/>
      <c r="AH701" s="81"/>
      <c r="AI701" s="81"/>
      <c r="AJ701" s="81"/>
      <c r="AK701" s="82"/>
      <c r="AL701" s="82"/>
      <c r="AM701" s="82"/>
      <c r="AN701" s="82"/>
      <c r="AO701" s="81"/>
    </row>
    <row r="702" spans="1:41" s="83" customFormat="1" ht="21" x14ac:dyDescent="0.4">
      <c r="A702" s="81"/>
      <c r="B702" s="79"/>
      <c r="C702" s="70"/>
      <c r="D702" s="80"/>
      <c r="E702" s="80"/>
      <c r="F702" s="8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81"/>
      <c r="T702" s="70"/>
      <c r="U702" s="70"/>
      <c r="V702" s="70"/>
      <c r="W702" s="70"/>
      <c r="X702" s="78"/>
      <c r="Y702" s="81"/>
      <c r="Z702" s="81"/>
      <c r="AA702" s="70"/>
      <c r="AB702" s="86"/>
      <c r="AC702" s="81"/>
      <c r="AD702" s="78"/>
      <c r="AE702" s="82"/>
      <c r="AF702" s="73"/>
      <c r="AG702" s="72"/>
      <c r="AH702" s="81"/>
      <c r="AI702" s="81"/>
      <c r="AJ702" s="81"/>
      <c r="AK702" s="82"/>
      <c r="AL702" s="82"/>
      <c r="AM702" s="82"/>
      <c r="AN702" s="82"/>
      <c r="AO702" s="81"/>
    </row>
    <row r="703" spans="1:41" s="83" customFormat="1" ht="21" x14ac:dyDescent="0.4">
      <c r="A703" s="81"/>
      <c r="B703" s="79"/>
      <c r="C703" s="70"/>
      <c r="D703" s="80"/>
      <c r="E703" s="80"/>
      <c r="F703" s="8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81"/>
      <c r="T703" s="70"/>
      <c r="U703" s="70"/>
      <c r="V703" s="70"/>
      <c r="W703" s="70"/>
      <c r="X703" s="78"/>
      <c r="Y703" s="81"/>
      <c r="Z703" s="81"/>
      <c r="AA703" s="70"/>
      <c r="AB703" s="86"/>
      <c r="AC703" s="81"/>
      <c r="AD703" s="78"/>
      <c r="AE703" s="82"/>
      <c r="AF703" s="73"/>
      <c r="AG703" s="72"/>
      <c r="AH703" s="81"/>
      <c r="AI703" s="81"/>
      <c r="AJ703" s="81"/>
      <c r="AK703" s="82"/>
      <c r="AL703" s="82"/>
      <c r="AM703" s="82"/>
      <c r="AN703" s="82"/>
      <c r="AO703" s="81"/>
    </row>
    <row r="704" spans="1:41" s="83" customFormat="1" ht="21" x14ac:dyDescent="0.4">
      <c r="A704" s="81"/>
      <c r="B704" s="79"/>
      <c r="C704" s="70"/>
      <c r="D704" s="80"/>
      <c r="E704" s="80"/>
      <c r="F704" s="8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81"/>
      <c r="T704" s="70"/>
      <c r="U704" s="70"/>
      <c r="V704" s="70"/>
      <c r="W704" s="70"/>
      <c r="X704" s="78"/>
      <c r="Y704" s="81"/>
      <c r="Z704" s="81"/>
      <c r="AA704" s="70"/>
      <c r="AB704" s="86"/>
      <c r="AC704" s="81"/>
      <c r="AD704" s="78"/>
      <c r="AE704" s="82"/>
      <c r="AF704" s="73"/>
      <c r="AG704" s="72"/>
      <c r="AH704" s="81"/>
      <c r="AI704" s="81"/>
      <c r="AJ704" s="81"/>
      <c r="AK704" s="82"/>
      <c r="AL704" s="82"/>
      <c r="AM704" s="82"/>
      <c r="AN704" s="82"/>
      <c r="AO704" s="81"/>
    </row>
    <row r="705" spans="1:41" s="83" customFormat="1" ht="21" x14ac:dyDescent="0.4">
      <c r="A705" s="81"/>
      <c r="B705" s="79"/>
      <c r="C705" s="70"/>
      <c r="D705" s="80"/>
      <c r="E705" s="80"/>
      <c r="F705" s="8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81"/>
      <c r="T705" s="70"/>
      <c r="U705" s="70"/>
      <c r="V705" s="70"/>
      <c r="W705" s="70"/>
      <c r="X705" s="78"/>
      <c r="Y705" s="81"/>
      <c r="Z705" s="81"/>
      <c r="AA705" s="70"/>
      <c r="AB705" s="86"/>
      <c r="AC705" s="81"/>
      <c r="AD705" s="78"/>
      <c r="AE705" s="82"/>
      <c r="AF705" s="73"/>
      <c r="AG705" s="72"/>
      <c r="AH705" s="81"/>
      <c r="AI705" s="81"/>
      <c r="AJ705" s="81"/>
      <c r="AK705" s="82"/>
      <c r="AL705" s="82"/>
      <c r="AM705" s="82"/>
      <c r="AN705" s="82"/>
      <c r="AO705" s="81"/>
    </row>
    <row r="706" spans="1:41" s="83" customFormat="1" ht="21" x14ac:dyDescent="0.4">
      <c r="A706" s="81"/>
      <c r="B706" s="79"/>
      <c r="C706" s="70"/>
      <c r="D706" s="80"/>
      <c r="E706" s="80"/>
      <c r="F706" s="8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81"/>
      <c r="T706" s="70"/>
      <c r="U706" s="70"/>
      <c r="V706" s="70"/>
      <c r="W706" s="70"/>
      <c r="X706" s="78"/>
      <c r="Y706" s="81"/>
      <c r="Z706" s="81"/>
      <c r="AA706" s="70"/>
      <c r="AB706" s="86"/>
      <c r="AC706" s="81"/>
      <c r="AD706" s="78"/>
      <c r="AE706" s="82"/>
      <c r="AF706" s="73"/>
      <c r="AG706" s="72"/>
      <c r="AH706" s="81"/>
      <c r="AI706" s="81"/>
      <c r="AJ706" s="81"/>
      <c r="AK706" s="82"/>
      <c r="AL706" s="82"/>
      <c r="AM706" s="82"/>
      <c r="AN706" s="82"/>
      <c r="AO706" s="81"/>
    </row>
    <row r="707" spans="1:41" s="83" customFormat="1" ht="21" x14ac:dyDescent="0.4">
      <c r="A707" s="81"/>
      <c r="B707" s="79"/>
      <c r="C707" s="70"/>
      <c r="D707" s="80"/>
      <c r="E707" s="80"/>
      <c r="F707" s="8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81"/>
      <c r="T707" s="70"/>
      <c r="U707" s="70"/>
      <c r="V707" s="70"/>
      <c r="W707" s="70"/>
      <c r="X707" s="78"/>
      <c r="Y707" s="81"/>
      <c r="Z707" s="81"/>
      <c r="AA707" s="70"/>
      <c r="AB707" s="86"/>
      <c r="AC707" s="81"/>
      <c r="AD707" s="78"/>
      <c r="AE707" s="82"/>
      <c r="AF707" s="73"/>
      <c r="AG707" s="72"/>
      <c r="AH707" s="81"/>
      <c r="AI707" s="81"/>
      <c r="AJ707" s="81"/>
      <c r="AK707" s="82"/>
      <c r="AL707" s="82"/>
      <c r="AM707" s="82"/>
      <c r="AN707" s="82"/>
      <c r="AO707" s="81"/>
    </row>
    <row r="708" spans="1:41" s="83" customFormat="1" ht="21" x14ac:dyDescent="0.4">
      <c r="A708" s="81"/>
      <c r="B708" s="79"/>
      <c r="C708" s="70"/>
      <c r="D708" s="80"/>
      <c r="E708" s="80"/>
      <c r="F708" s="8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81"/>
      <c r="T708" s="70"/>
      <c r="U708" s="70"/>
      <c r="V708" s="70"/>
      <c r="W708" s="70"/>
      <c r="X708" s="78"/>
      <c r="Y708" s="81"/>
      <c r="Z708" s="81"/>
      <c r="AA708" s="70"/>
      <c r="AB708" s="86"/>
      <c r="AC708" s="81"/>
      <c r="AD708" s="78"/>
      <c r="AE708" s="82"/>
      <c r="AF708" s="73"/>
      <c r="AG708" s="72"/>
      <c r="AH708" s="81"/>
      <c r="AI708" s="81"/>
      <c r="AJ708" s="81"/>
      <c r="AK708" s="82"/>
      <c r="AL708" s="82"/>
      <c r="AM708" s="82"/>
      <c r="AN708" s="82"/>
      <c r="AO708" s="81"/>
    </row>
    <row r="709" spans="1:41" s="83" customFormat="1" ht="21" x14ac:dyDescent="0.4">
      <c r="A709" s="81"/>
      <c r="B709" s="79"/>
      <c r="C709" s="70"/>
      <c r="D709" s="80"/>
      <c r="E709" s="80"/>
      <c r="F709" s="8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81"/>
      <c r="T709" s="70"/>
      <c r="U709" s="70"/>
      <c r="V709" s="70"/>
      <c r="W709" s="70"/>
      <c r="X709" s="78"/>
      <c r="Y709" s="81"/>
      <c r="Z709" s="81"/>
      <c r="AA709" s="70"/>
      <c r="AB709" s="86"/>
      <c r="AC709" s="81"/>
      <c r="AD709" s="78"/>
      <c r="AE709" s="82"/>
      <c r="AF709" s="73"/>
      <c r="AG709" s="72"/>
      <c r="AH709" s="81"/>
      <c r="AI709" s="81"/>
      <c r="AJ709" s="81"/>
      <c r="AK709" s="82"/>
      <c r="AL709" s="82"/>
      <c r="AM709" s="82"/>
      <c r="AN709" s="82"/>
      <c r="AO709" s="81"/>
    </row>
    <row r="710" spans="1:41" s="83" customFormat="1" ht="21" x14ac:dyDescent="0.4">
      <c r="A710" s="81"/>
      <c r="B710" s="79"/>
      <c r="C710" s="70"/>
      <c r="D710" s="80"/>
      <c r="E710" s="80"/>
      <c r="F710" s="8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81"/>
      <c r="T710" s="70"/>
      <c r="U710" s="70"/>
      <c r="V710" s="70"/>
      <c r="W710" s="70"/>
      <c r="X710" s="78"/>
      <c r="Y710" s="81"/>
      <c r="Z710" s="81"/>
      <c r="AA710" s="70"/>
      <c r="AB710" s="86"/>
      <c r="AC710" s="81"/>
      <c r="AD710" s="78"/>
      <c r="AE710" s="82"/>
      <c r="AF710" s="73"/>
      <c r="AG710" s="72"/>
      <c r="AH710" s="81"/>
      <c r="AI710" s="81"/>
      <c r="AJ710" s="81"/>
      <c r="AK710" s="82"/>
      <c r="AL710" s="82"/>
      <c r="AM710" s="82"/>
      <c r="AN710" s="82"/>
      <c r="AO710" s="81"/>
    </row>
    <row r="711" spans="1:41" s="83" customFormat="1" ht="21" x14ac:dyDescent="0.4">
      <c r="A711" s="81"/>
      <c r="B711" s="79"/>
      <c r="C711" s="70"/>
      <c r="D711" s="80"/>
      <c r="E711" s="80"/>
      <c r="F711" s="8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81"/>
      <c r="T711" s="70"/>
      <c r="U711" s="70"/>
      <c r="V711" s="70"/>
      <c r="W711" s="70"/>
      <c r="X711" s="78"/>
      <c r="Y711" s="81"/>
      <c r="Z711" s="81"/>
      <c r="AA711" s="70"/>
      <c r="AB711" s="86"/>
      <c r="AC711" s="81"/>
      <c r="AD711" s="78"/>
      <c r="AE711" s="82"/>
      <c r="AF711" s="73"/>
      <c r="AG711" s="72"/>
      <c r="AH711" s="81"/>
      <c r="AI711" s="81"/>
      <c r="AJ711" s="81"/>
      <c r="AK711" s="82"/>
      <c r="AL711" s="82"/>
      <c r="AM711" s="82"/>
      <c r="AN711" s="82"/>
      <c r="AO711" s="81"/>
    </row>
    <row r="712" spans="1:41" s="83" customFormat="1" ht="21" x14ac:dyDescent="0.4">
      <c r="A712" s="81"/>
      <c r="B712" s="79"/>
      <c r="C712" s="70"/>
      <c r="D712" s="80"/>
      <c r="E712" s="80"/>
      <c r="F712" s="8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81"/>
      <c r="T712" s="70"/>
      <c r="U712" s="70"/>
      <c r="V712" s="70"/>
      <c r="W712" s="70"/>
      <c r="X712" s="78"/>
      <c r="Y712" s="81"/>
      <c r="Z712" s="81"/>
      <c r="AA712" s="70"/>
      <c r="AB712" s="86"/>
      <c r="AC712" s="81"/>
      <c r="AD712" s="78"/>
      <c r="AE712" s="82"/>
      <c r="AF712" s="73"/>
      <c r="AG712" s="72"/>
      <c r="AH712" s="81"/>
      <c r="AI712" s="81"/>
      <c r="AJ712" s="81"/>
      <c r="AK712" s="82"/>
      <c r="AL712" s="82"/>
      <c r="AM712" s="82"/>
      <c r="AN712" s="82"/>
      <c r="AO712" s="81"/>
    </row>
    <row r="713" spans="1:41" s="83" customFormat="1" ht="21" x14ac:dyDescent="0.4">
      <c r="A713" s="81"/>
      <c r="B713" s="79"/>
      <c r="C713" s="70"/>
      <c r="D713" s="80"/>
      <c r="E713" s="80"/>
      <c r="F713" s="8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81"/>
      <c r="T713" s="70"/>
      <c r="U713" s="70"/>
      <c r="V713" s="70"/>
      <c r="W713" s="70"/>
      <c r="X713" s="78"/>
      <c r="Y713" s="81"/>
      <c r="Z713" s="81"/>
      <c r="AA713" s="70"/>
      <c r="AB713" s="86"/>
      <c r="AC713" s="81"/>
      <c r="AD713" s="78"/>
      <c r="AE713" s="82"/>
      <c r="AF713" s="73"/>
      <c r="AG713" s="72"/>
      <c r="AH713" s="81"/>
      <c r="AI713" s="81"/>
      <c r="AJ713" s="81"/>
      <c r="AK713" s="82"/>
      <c r="AL713" s="82"/>
      <c r="AM713" s="82"/>
      <c r="AN713" s="82"/>
      <c r="AO713" s="81"/>
    </row>
    <row r="714" spans="1:41" s="83" customFormat="1" ht="21" x14ac:dyDescent="0.4">
      <c r="A714" s="81"/>
      <c r="B714" s="79"/>
      <c r="C714" s="70"/>
      <c r="D714" s="80"/>
      <c r="E714" s="80"/>
      <c r="F714" s="8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81"/>
      <c r="T714" s="70"/>
      <c r="U714" s="70"/>
      <c r="V714" s="70"/>
      <c r="W714" s="70"/>
      <c r="X714" s="78"/>
      <c r="Y714" s="81"/>
      <c r="Z714" s="81"/>
      <c r="AA714" s="70"/>
      <c r="AB714" s="86"/>
      <c r="AC714" s="81"/>
      <c r="AD714" s="78"/>
      <c r="AE714" s="82"/>
      <c r="AF714" s="73"/>
      <c r="AG714" s="72"/>
      <c r="AH714" s="81"/>
      <c r="AI714" s="81"/>
      <c r="AJ714" s="81"/>
      <c r="AK714" s="82"/>
      <c r="AL714" s="82"/>
      <c r="AM714" s="82"/>
      <c r="AN714" s="82"/>
      <c r="AO714" s="81"/>
    </row>
    <row r="715" spans="1:41" s="83" customFormat="1" ht="21" x14ac:dyDescent="0.4">
      <c r="A715" s="81"/>
      <c r="B715" s="79"/>
      <c r="C715" s="70"/>
      <c r="D715" s="80"/>
      <c r="E715" s="80"/>
      <c r="F715" s="8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81"/>
      <c r="T715" s="70"/>
      <c r="U715" s="70"/>
      <c r="V715" s="70"/>
      <c r="W715" s="70"/>
      <c r="X715" s="78"/>
      <c r="Y715" s="81"/>
      <c r="Z715" s="81"/>
      <c r="AA715" s="70"/>
      <c r="AB715" s="86"/>
      <c r="AC715" s="81"/>
      <c r="AD715" s="78"/>
      <c r="AE715" s="82"/>
      <c r="AF715" s="73"/>
      <c r="AG715" s="72"/>
      <c r="AH715" s="81"/>
      <c r="AI715" s="81"/>
      <c r="AJ715" s="81"/>
      <c r="AK715" s="82"/>
      <c r="AL715" s="82"/>
      <c r="AM715" s="82"/>
      <c r="AN715" s="82"/>
      <c r="AO715" s="81"/>
    </row>
    <row r="716" spans="1:41" s="83" customFormat="1" ht="21" x14ac:dyDescent="0.4">
      <c r="A716" s="81"/>
      <c r="B716" s="79"/>
      <c r="C716" s="70"/>
      <c r="D716" s="80"/>
      <c r="E716" s="80"/>
      <c r="F716" s="8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81"/>
      <c r="T716" s="70"/>
      <c r="U716" s="70"/>
      <c r="V716" s="70"/>
      <c r="W716" s="70"/>
      <c r="X716" s="78"/>
      <c r="Y716" s="81"/>
      <c r="Z716" s="81"/>
      <c r="AA716" s="70"/>
      <c r="AB716" s="86"/>
      <c r="AC716" s="81"/>
      <c r="AD716" s="78"/>
      <c r="AE716" s="82"/>
      <c r="AF716" s="73"/>
      <c r="AG716" s="72"/>
      <c r="AH716" s="81"/>
      <c r="AI716" s="81"/>
      <c r="AJ716" s="81"/>
      <c r="AK716" s="82"/>
      <c r="AL716" s="82"/>
      <c r="AM716" s="82"/>
      <c r="AN716" s="82"/>
      <c r="AO716" s="81"/>
    </row>
    <row r="717" spans="1:41" s="83" customFormat="1" ht="21" x14ac:dyDescent="0.4">
      <c r="A717" s="81"/>
      <c r="B717" s="79"/>
      <c r="C717" s="70"/>
      <c r="D717" s="80"/>
      <c r="E717" s="80"/>
      <c r="F717" s="8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81"/>
      <c r="T717" s="70"/>
      <c r="U717" s="70"/>
      <c r="V717" s="70"/>
      <c r="W717" s="70"/>
      <c r="X717" s="78"/>
      <c r="Y717" s="81"/>
      <c r="Z717" s="81"/>
      <c r="AA717" s="70"/>
      <c r="AB717" s="86"/>
      <c r="AC717" s="81"/>
      <c r="AD717" s="78"/>
      <c r="AE717" s="82"/>
      <c r="AF717" s="73"/>
      <c r="AG717" s="72"/>
      <c r="AH717" s="81"/>
      <c r="AI717" s="81"/>
      <c r="AJ717" s="81"/>
      <c r="AK717" s="82"/>
      <c r="AL717" s="82"/>
      <c r="AM717" s="82"/>
      <c r="AN717" s="82"/>
      <c r="AO717" s="81"/>
    </row>
    <row r="718" spans="1:41" s="83" customFormat="1" ht="21" x14ac:dyDescent="0.4">
      <c r="A718" s="81"/>
      <c r="B718" s="79"/>
      <c r="C718" s="70"/>
      <c r="D718" s="80"/>
      <c r="E718" s="80"/>
      <c r="F718" s="8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81"/>
      <c r="T718" s="70"/>
      <c r="U718" s="70"/>
      <c r="V718" s="70"/>
      <c r="W718" s="70"/>
      <c r="X718" s="78"/>
      <c r="Y718" s="81"/>
      <c r="Z718" s="81"/>
      <c r="AA718" s="70"/>
      <c r="AB718" s="86"/>
      <c r="AC718" s="81"/>
      <c r="AD718" s="78"/>
      <c r="AE718" s="82"/>
      <c r="AF718" s="73"/>
      <c r="AG718" s="72"/>
      <c r="AH718" s="81"/>
      <c r="AI718" s="81"/>
      <c r="AJ718" s="81"/>
      <c r="AK718" s="82"/>
      <c r="AL718" s="82"/>
      <c r="AM718" s="82"/>
      <c r="AN718" s="82"/>
      <c r="AO718" s="81"/>
    </row>
    <row r="719" spans="1:41" s="83" customFormat="1" ht="21" x14ac:dyDescent="0.4">
      <c r="A719" s="81"/>
      <c r="B719" s="79"/>
      <c r="C719" s="70"/>
      <c r="D719" s="80"/>
      <c r="E719" s="80"/>
      <c r="F719" s="8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81"/>
      <c r="T719" s="70"/>
      <c r="U719" s="70"/>
      <c r="V719" s="70"/>
      <c r="W719" s="70"/>
      <c r="X719" s="78"/>
      <c r="Y719" s="81"/>
      <c r="Z719" s="81"/>
      <c r="AA719" s="70"/>
      <c r="AB719" s="86"/>
      <c r="AC719" s="81"/>
      <c r="AD719" s="78"/>
      <c r="AE719" s="82"/>
      <c r="AF719" s="73"/>
      <c r="AG719" s="72"/>
      <c r="AH719" s="81"/>
      <c r="AI719" s="81"/>
      <c r="AJ719" s="81"/>
      <c r="AK719" s="82"/>
      <c r="AL719" s="82"/>
      <c r="AM719" s="82"/>
      <c r="AN719" s="82"/>
      <c r="AO719" s="81"/>
    </row>
    <row r="720" spans="1:41" s="83" customFormat="1" ht="21" x14ac:dyDescent="0.4">
      <c r="A720" s="81"/>
      <c r="B720" s="79"/>
      <c r="C720" s="70"/>
      <c r="D720" s="80"/>
      <c r="E720" s="80"/>
      <c r="F720" s="8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81"/>
      <c r="T720" s="70"/>
      <c r="U720" s="70"/>
      <c r="V720" s="70"/>
      <c r="W720" s="70"/>
      <c r="X720" s="78"/>
      <c r="Y720" s="81"/>
      <c r="Z720" s="81"/>
      <c r="AA720" s="70"/>
      <c r="AB720" s="86"/>
      <c r="AC720" s="81"/>
      <c r="AD720" s="78"/>
      <c r="AE720" s="82"/>
      <c r="AF720" s="73"/>
      <c r="AG720" s="72"/>
      <c r="AH720" s="81"/>
      <c r="AI720" s="81"/>
      <c r="AJ720" s="81"/>
      <c r="AK720" s="82"/>
      <c r="AL720" s="82"/>
      <c r="AM720" s="82"/>
      <c r="AN720" s="82"/>
      <c r="AO720" s="81"/>
    </row>
    <row r="721" spans="1:41" s="83" customFormat="1" ht="21" x14ac:dyDescent="0.4">
      <c r="A721" s="81"/>
      <c r="B721" s="79"/>
      <c r="C721" s="70"/>
      <c r="D721" s="80"/>
      <c r="E721" s="80"/>
      <c r="F721" s="8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81"/>
      <c r="T721" s="70"/>
      <c r="U721" s="70"/>
      <c r="V721" s="70"/>
      <c r="W721" s="70"/>
      <c r="X721" s="78"/>
      <c r="Y721" s="81"/>
      <c r="Z721" s="81"/>
      <c r="AA721" s="70"/>
      <c r="AB721" s="86"/>
      <c r="AC721" s="81"/>
      <c r="AD721" s="78"/>
      <c r="AE721" s="82"/>
      <c r="AF721" s="73"/>
      <c r="AG721" s="72"/>
      <c r="AH721" s="81"/>
      <c r="AI721" s="81"/>
      <c r="AJ721" s="81"/>
      <c r="AK721" s="82"/>
      <c r="AL721" s="82"/>
      <c r="AM721" s="82"/>
      <c r="AN721" s="82"/>
      <c r="AO721" s="81"/>
    </row>
    <row r="722" spans="1:41" s="83" customFormat="1" ht="21" x14ac:dyDescent="0.4">
      <c r="A722" s="81"/>
      <c r="B722" s="79"/>
      <c r="C722" s="70"/>
      <c r="D722" s="80"/>
      <c r="E722" s="80"/>
      <c r="F722" s="8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81"/>
      <c r="T722" s="70"/>
      <c r="U722" s="70"/>
      <c r="V722" s="70"/>
      <c r="W722" s="70"/>
      <c r="X722" s="78"/>
      <c r="Y722" s="81"/>
      <c r="Z722" s="81"/>
      <c r="AA722" s="70"/>
      <c r="AB722" s="86"/>
      <c r="AC722" s="81"/>
      <c r="AD722" s="78"/>
      <c r="AE722" s="82"/>
      <c r="AF722" s="73"/>
      <c r="AG722" s="72"/>
      <c r="AH722" s="81"/>
      <c r="AI722" s="81"/>
      <c r="AJ722" s="81"/>
      <c r="AK722" s="82"/>
      <c r="AL722" s="82"/>
      <c r="AM722" s="82"/>
      <c r="AN722" s="82"/>
      <c r="AO722" s="81"/>
    </row>
    <row r="723" spans="1:41" s="83" customFormat="1" ht="21" x14ac:dyDescent="0.4">
      <c r="A723" s="81"/>
      <c r="B723" s="79"/>
      <c r="C723" s="70"/>
      <c r="D723" s="80"/>
      <c r="E723" s="80"/>
      <c r="F723" s="8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81"/>
      <c r="T723" s="70"/>
      <c r="U723" s="70"/>
      <c r="V723" s="70"/>
      <c r="W723" s="70"/>
      <c r="X723" s="78"/>
      <c r="Y723" s="81"/>
      <c r="Z723" s="81"/>
      <c r="AA723" s="70"/>
      <c r="AB723" s="86"/>
      <c r="AC723" s="81"/>
      <c r="AD723" s="78"/>
      <c r="AE723" s="82"/>
      <c r="AF723" s="73"/>
      <c r="AG723" s="72"/>
      <c r="AH723" s="81"/>
      <c r="AI723" s="81"/>
      <c r="AJ723" s="81"/>
      <c r="AK723" s="82"/>
      <c r="AL723" s="82"/>
      <c r="AM723" s="82"/>
      <c r="AN723" s="82"/>
      <c r="AO723" s="81"/>
    </row>
    <row r="724" spans="1:41" s="83" customFormat="1" ht="21" x14ac:dyDescent="0.4">
      <c r="A724" s="81"/>
      <c r="B724" s="79"/>
      <c r="C724" s="70"/>
      <c r="D724" s="80"/>
      <c r="E724" s="80"/>
      <c r="F724" s="8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81"/>
      <c r="T724" s="70"/>
      <c r="U724" s="70"/>
      <c r="V724" s="70"/>
      <c r="W724" s="70"/>
      <c r="X724" s="78"/>
      <c r="Y724" s="81"/>
      <c r="Z724" s="81"/>
      <c r="AA724" s="70"/>
      <c r="AB724" s="86"/>
      <c r="AC724" s="81"/>
      <c r="AD724" s="78"/>
      <c r="AE724" s="82"/>
      <c r="AF724" s="73"/>
      <c r="AG724" s="72"/>
      <c r="AH724" s="81"/>
      <c r="AI724" s="81"/>
      <c r="AJ724" s="81"/>
      <c r="AK724" s="82"/>
      <c r="AL724" s="82"/>
      <c r="AM724" s="82"/>
      <c r="AN724" s="82"/>
      <c r="AO724" s="81"/>
    </row>
    <row r="725" spans="1:41" s="83" customFormat="1" ht="21" x14ac:dyDescent="0.4">
      <c r="A725" s="81"/>
      <c r="B725" s="79"/>
      <c r="C725" s="70"/>
      <c r="D725" s="80"/>
      <c r="E725" s="80"/>
      <c r="F725" s="8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81"/>
      <c r="T725" s="70"/>
      <c r="U725" s="70"/>
      <c r="V725" s="70"/>
      <c r="W725" s="70"/>
      <c r="X725" s="78"/>
      <c r="Y725" s="81"/>
      <c r="Z725" s="81"/>
      <c r="AA725" s="70"/>
      <c r="AB725" s="86"/>
      <c r="AC725" s="81"/>
      <c r="AD725" s="78"/>
      <c r="AE725" s="82"/>
      <c r="AF725" s="73"/>
      <c r="AG725" s="72"/>
      <c r="AH725" s="81"/>
      <c r="AI725" s="81"/>
      <c r="AJ725" s="81"/>
      <c r="AK725" s="82"/>
      <c r="AL725" s="82"/>
      <c r="AM725" s="82"/>
      <c r="AN725" s="82"/>
      <c r="AO725" s="81"/>
    </row>
    <row r="726" spans="1:41" s="83" customFormat="1" ht="21" x14ac:dyDescent="0.4">
      <c r="A726" s="81"/>
      <c r="B726" s="79"/>
      <c r="C726" s="70"/>
      <c r="D726" s="80"/>
      <c r="E726" s="80"/>
      <c r="F726" s="8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81"/>
      <c r="T726" s="70"/>
      <c r="U726" s="70"/>
      <c r="V726" s="70"/>
      <c r="W726" s="70"/>
      <c r="X726" s="78"/>
      <c r="Y726" s="81"/>
      <c r="Z726" s="81"/>
      <c r="AA726" s="70"/>
      <c r="AB726" s="86"/>
      <c r="AC726" s="81"/>
      <c r="AD726" s="78"/>
      <c r="AE726" s="82"/>
      <c r="AF726" s="73"/>
      <c r="AG726" s="72"/>
      <c r="AH726" s="81"/>
      <c r="AI726" s="81"/>
      <c r="AJ726" s="81"/>
      <c r="AK726" s="82"/>
      <c r="AL726" s="82"/>
      <c r="AM726" s="82"/>
      <c r="AN726" s="82"/>
      <c r="AO726" s="81"/>
    </row>
    <row r="727" spans="1:41" s="83" customFormat="1" ht="21" x14ac:dyDescent="0.4">
      <c r="A727" s="81"/>
      <c r="B727" s="79"/>
      <c r="C727" s="70"/>
      <c r="D727" s="80"/>
      <c r="E727" s="80"/>
      <c r="F727" s="8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81"/>
      <c r="T727" s="70"/>
      <c r="U727" s="70"/>
      <c r="V727" s="70"/>
      <c r="W727" s="70"/>
      <c r="X727" s="78"/>
      <c r="Y727" s="81"/>
      <c r="Z727" s="81"/>
      <c r="AA727" s="70"/>
      <c r="AB727" s="86"/>
      <c r="AC727" s="81"/>
      <c r="AD727" s="78"/>
      <c r="AE727" s="82"/>
      <c r="AF727" s="73"/>
      <c r="AG727" s="72"/>
      <c r="AH727" s="81"/>
      <c r="AI727" s="81"/>
      <c r="AJ727" s="81"/>
      <c r="AK727" s="82"/>
      <c r="AL727" s="82"/>
      <c r="AM727" s="82"/>
      <c r="AN727" s="82"/>
      <c r="AO727" s="81"/>
    </row>
    <row r="728" spans="1:41" s="83" customFormat="1" ht="21" x14ac:dyDescent="0.4">
      <c r="A728" s="81"/>
      <c r="B728" s="79"/>
      <c r="C728" s="70"/>
      <c r="D728" s="80"/>
      <c r="E728" s="80"/>
      <c r="F728" s="8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81"/>
      <c r="T728" s="70"/>
      <c r="U728" s="70"/>
      <c r="V728" s="70"/>
      <c r="W728" s="70"/>
      <c r="X728" s="78"/>
      <c r="Y728" s="81"/>
      <c r="Z728" s="81"/>
      <c r="AA728" s="70"/>
      <c r="AB728" s="86"/>
      <c r="AC728" s="81"/>
      <c r="AD728" s="78"/>
      <c r="AE728" s="82"/>
      <c r="AF728" s="73"/>
      <c r="AG728" s="72"/>
      <c r="AH728" s="81"/>
      <c r="AI728" s="81"/>
      <c r="AJ728" s="81"/>
      <c r="AK728" s="82"/>
      <c r="AL728" s="82"/>
      <c r="AM728" s="82"/>
      <c r="AN728" s="82"/>
      <c r="AO728" s="81"/>
    </row>
    <row r="729" spans="1:41" s="83" customFormat="1" ht="21" x14ac:dyDescent="0.4">
      <c r="A729" s="81"/>
      <c r="B729" s="79"/>
      <c r="C729" s="70"/>
      <c r="D729" s="80"/>
      <c r="E729" s="80"/>
      <c r="F729" s="8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81"/>
      <c r="T729" s="70"/>
      <c r="U729" s="70"/>
      <c r="V729" s="70"/>
      <c r="W729" s="70"/>
      <c r="X729" s="78"/>
      <c r="Y729" s="81"/>
      <c r="Z729" s="81"/>
      <c r="AA729" s="70"/>
      <c r="AB729" s="86"/>
      <c r="AC729" s="81"/>
      <c r="AD729" s="78"/>
      <c r="AE729" s="82"/>
      <c r="AF729" s="73"/>
      <c r="AG729" s="72"/>
      <c r="AH729" s="81"/>
      <c r="AI729" s="81"/>
      <c r="AJ729" s="81"/>
      <c r="AK729" s="82"/>
      <c r="AL729" s="82"/>
      <c r="AM729" s="82"/>
      <c r="AN729" s="82"/>
      <c r="AO729" s="81"/>
    </row>
    <row r="730" spans="1:41" s="83" customFormat="1" ht="21" x14ac:dyDescent="0.4">
      <c r="A730" s="81"/>
      <c r="B730" s="79"/>
      <c r="C730" s="70"/>
      <c r="D730" s="80"/>
      <c r="E730" s="80"/>
      <c r="F730" s="8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81"/>
      <c r="T730" s="70"/>
      <c r="U730" s="70"/>
      <c r="V730" s="70"/>
      <c r="W730" s="70"/>
      <c r="X730" s="78"/>
      <c r="Y730" s="81"/>
      <c r="Z730" s="81"/>
      <c r="AA730" s="70"/>
      <c r="AB730" s="86"/>
      <c r="AC730" s="81"/>
      <c r="AD730" s="78"/>
      <c r="AE730" s="82"/>
      <c r="AF730" s="73"/>
      <c r="AG730" s="72"/>
      <c r="AH730" s="81"/>
      <c r="AI730" s="81"/>
      <c r="AJ730" s="81"/>
      <c r="AK730" s="82"/>
      <c r="AL730" s="82"/>
      <c r="AM730" s="82"/>
      <c r="AN730" s="82"/>
      <c r="AO730" s="81"/>
    </row>
    <row r="731" spans="1:41" s="83" customFormat="1" ht="21" x14ac:dyDescent="0.4">
      <c r="A731" s="81"/>
      <c r="B731" s="79"/>
      <c r="C731" s="70"/>
      <c r="D731" s="80"/>
      <c r="E731" s="80"/>
      <c r="F731" s="8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81"/>
      <c r="T731" s="70"/>
      <c r="U731" s="70"/>
      <c r="V731" s="70"/>
      <c r="W731" s="70"/>
      <c r="X731" s="78"/>
      <c r="Y731" s="81"/>
      <c r="Z731" s="81"/>
      <c r="AA731" s="70"/>
      <c r="AB731" s="86"/>
      <c r="AC731" s="81"/>
      <c r="AD731" s="78"/>
      <c r="AE731" s="82"/>
      <c r="AF731" s="73"/>
      <c r="AG731" s="72"/>
      <c r="AH731" s="81"/>
      <c r="AI731" s="81"/>
      <c r="AJ731" s="81"/>
      <c r="AK731" s="82"/>
      <c r="AL731" s="82"/>
      <c r="AM731" s="82"/>
      <c r="AN731" s="82"/>
      <c r="AO731" s="81"/>
    </row>
    <row r="732" spans="1:41" s="83" customFormat="1" ht="21" x14ac:dyDescent="0.4">
      <c r="A732" s="81"/>
      <c r="B732" s="79"/>
      <c r="C732" s="70"/>
      <c r="D732" s="80"/>
      <c r="E732" s="80"/>
      <c r="F732" s="8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81"/>
      <c r="T732" s="70"/>
      <c r="U732" s="70"/>
      <c r="V732" s="70"/>
      <c r="W732" s="70"/>
      <c r="X732" s="78"/>
      <c r="Y732" s="81"/>
      <c r="Z732" s="81"/>
      <c r="AA732" s="70"/>
      <c r="AB732" s="86"/>
      <c r="AC732" s="81"/>
      <c r="AD732" s="78"/>
      <c r="AE732" s="82"/>
      <c r="AF732" s="73"/>
      <c r="AG732" s="72"/>
      <c r="AH732" s="81"/>
      <c r="AI732" s="81"/>
      <c r="AJ732" s="81"/>
      <c r="AK732" s="82"/>
      <c r="AL732" s="82"/>
      <c r="AM732" s="82"/>
      <c r="AN732" s="82"/>
      <c r="AO732" s="81"/>
    </row>
    <row r="733" spans="1:41" s="83" customFormat="1" ht="21" x14ac:dyDescent="0.4">
      <c r="A733" s="81"/>
      <c r="B733" s="79"/>
      <c r="C733" s="70"/>
      <c r="D733" s="80"/>
      <c r="E733" s="80"/>
      <c r="F733" s="8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81"/>
      <c r="T733" s="70"/>
      <c r="U733" s="70"/>
      <c r="V733" s="70"/>
      <c r="W733" s="70"/>
      <c r="X733" s="78"/>
      <c r="Y733" s="81"/>
      <c r="Z733" s="81"/>
      <c r="AA733" s="70"/>
      <c r="AB733" s="86"/>
      <c r="AC733" s="81"/>
      <c r="AD733" s="78"/>
      <c r="AE733" s="82"/>
      <c r="AF733" s="73"/>
      <c r="AG733" s="72"/>
      <c r="AH733" s="81"/>
      <c r="AI733" s="81"/>
      <c r="AJ733" s="81"/>
      <c r="AK733" s="82"/>
      <c r="AL733" s="82"/>
      <c r="AM733" s="82"/>
      <c r="AN733" s="82"/>
      <c r="AO733" s="81"/>
    </row>
    <row r="734" spans="1:41" s="83" customFormat="1" ht="21" x14ac:dyDescent="0.4">
      <c r="A734" s="81"/>
      <c r="B734" s="79"/>
      <c r="C734" s="70"/>
      <c r="D734" s="80"/>
      <c r="E734" s="80"/>
      <c r="F734" s="8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81"/>
      <c r="T734" s="70"/>
      <c r="U734" s="70"/>
      <c r="V734" s="70"/>
      <c r="W734" s="70"/>
      <c r="X734" s="78"/>
      <c r="Y734" s="81"/>
      <c r="Z734" s="81"/>
      <c r="AA734" s="70"/>
      <c r="AB734" s="86"/>
      <c r="AC734" s="81"/>
      <c r="AD734" s="78"/>
      <c r="AE734" s="82"/>
      <c r="AF734" s="73"/>
      <c r="AG734" s="72"/>
      <c r="AH734" s="81"/>
      <c r="AI734" s="81"/>
      <c r="AJ734" s="81"/>
      <c r="AK734" s="82"/>
      <c r="AL734" s="82"/>
      <c r="AM734" s="82"/>
      <c r="AN734" s="82"/>
      <c r="AO734" s="81"/>
    </row>
    <row r="735" spans="1:41" s="83" customFormat="1" ht="21" x14ac:dyDescent="0.4">
      <c r="A735" s="81"/>
      <c r="B735" s="79"/>
      <c r="C735" s="70"/>
      <c r="D735" s="80"/>
      <c r="E735" s="80"/>
      <c r="F735" s="8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81"/>
      <c r="T735" s="70"/>
      <c r="U735" s="70"/>
      <c r="V735" s="70"/>
      <c r="W735" s="70"/>
      <c r="X735" s="78"/>
      <c r="Y735" s="81"/>
      <c r="Z735" s="81"/>
      <c r="AA735" s="70"/>
      <c r="AB735" s="86"/>
      <c r="AC735" s="81"/>
      <c r="AD735" s="78"/>
      <c r="AE735" s="82"/>
      <c r="AF735" s="73"/>
      <c r="AG735" s="72"/>
      <c r="AH735" s="81"/>
      <c r="AI735" s="81"/>
      <c r="AJ735" s="81"/>
      <c r="AK735" s="82"/>
      <c r="AL735" s="82"/>
      <c r="AM735" s="82"/>
      <c r="AN735" s="82"/>
      <c r="AO735" s="81"/>
    </row>
    <row r="736" spans="1:41" s="83" customFormat="1" ht="21" x14ac:dyDescent="0.4">
      <c r="A736" s="81"/>
      <c r="B736" s="79"/>
      <c r="C736" s="70"/>
      <c r="D736" s="80"/>
      <c r="E736" s="80"/>
      <c r="F736" s="8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81"/>
      <c r="T736" s="70"/>
      <c r="U736" s="70"/>
      <c r="V736" s="70"/>
      <c r="W736" s="70"/>
      <c r="X736" s="78"/>
      <c r="Y736" s="81"/>
      <c r="Z736" s="81"/>
      <c r="AA736" s="70"/>
      <c r="AB736" s="86"/>
      <c r="AC736" s="81"/>
      <c r="AD736" s="78"/>
      <c r="AE736" s="82"/>
      <c r="AF736" s="73"/>
      <c r="AG736" s="72"/>
      <c r="AH736" s="81"/>
      <c r="AI736" s="81"/>
      <c r="AJ736" s="81"/>
      <c r="AK736" s="82"/>
      <c r="AL736" s="82"/>
      <c r="AM736" s="82"/>
      <c r="AN736" s="82"/>
      <c r="AO736" s="81"/>
    </row>
    <row r="737" spans="1:41" s="83" customFormat="1" ht="21" x14ac:dyDescent="0.4">
      <c r="A737" s="81"/>
      <c r="B737" s="79"/>
      <c r="C737" s="70"/>
      <c r="D737" s="80"/>
      <c r="E737" s="80"/>
      <c r="F737" s="8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81"/>
      <c r="T737" s="70"/>
      <c r="U737" s="70"/>
      <c r="V737" s="70"/>
      <c r="W737" s="70"/>
      <c r="X737" s="78"/>
      <c r="Y737" s="81"/>
      <c r="Z737" s="81"/>
      <c r="AA737" s="70"/>
      <c r="AB737" s="86"/>
      <c r="AC737" s="81"/>
      <c r="AD737" s="78"/>
      <c r="AE737" s="82"/>
      <c r="AF737" s="73"/>
      <c r="AG737" s="72"/>
      <c r="AH737" s="81"/>
      <c r="AI737" s="81"/>
      <c r="AJ737" s="81"/>
      <c r="AK737" s="82"/>
      <c r="AL737" s="82"/>
      <c r="AM737" s="82"/>
      <c r="AN737" s="82"/>
      <c r="AO737" s="81"/>
    </row>
    <row r="738" spans="1:41" s="83" customFormat="1" ht="21" x14ac:dyDescent="0.4">
      <c r="A738" s="81"/>
      <c r="B738" s="79"/>
      <c r="C738" s="70"/>
      <c r="D738" s="80"/>
      <c r="E738" s="80"/>
      <c r="F738" s="8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81"/>
      <c r="T738" s="70"/>
      <c r="U738" s="70"/>
      <c r="V738" s="70"/>
      <c r="W738" s="70"/>
      <c r="X738" s="78"/>
      <c r="Y738" s="81"/>
      <c r="Z738" s="81"/>
      <c r="AA738" s="70"/>
      <c r="AB738" s="86"/>
      <c r="AC738" s="81"/>
      <c r="AD738" s="78"/>
      <c r="AE738" s="82"/>
      <c r="AF738" s="73"/>
      <c r="AG738" s="72"/>
      <c r="AH738" s="81"/>
      <c r="AI738" s="81"/>
      <c r="AJ738" s="81"/>
      <c r="AK738" s="82"/>
      <c r="AL738" s="82"/>
      <c r="AM738" s="82"/>
      <c r="AN738" s="82"/>
      <c r="AO738" s="81"/>
    </row>
    <row r="739" spans="1:41" s="83" customFormat="1" ht="21" x14ac:dyDescent="0.4">
      <c r="A739" s="81"/>
      <c r="B739" s="79"/>
      <c r="C739" s="70"/>
      <c r="D739" s="80"/>
      <c r="E739" s="80"/>
      <c r="F739" s="8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81"/>
      <c r="T739" s="70"/>
      <c r="U739" s="70"/>
      <c r="V739" s="70"/>
      <c r="W739" s="70"/>
      <c r="X739" s="78"/>
      <c r="Y739" s="81"/>
      <c r="Z739" s="81"/>
      <c r="AA739" s="70"/>
      <c r="AB739" s="86"/>
      <c r="AC739" s="81"/>
      <c r="AD739" s="78"/>
      <c r="AE739" s="82"/>
      <c r="AF739" s="73"/>
      <c r="AG739" s="72"/>
      <c r="AH739" s="81"/>
      <c r="AI739" s="81"/>
      <c r="AJ739" s="81"/>
      <c r="AK739" s="82"/>
      <c r="AL739" s="82"/>
      <c r="AM739" s="82"/>
      <c r="AN739" s="82"/>
      <c r="AO739" s="81"/>
    </row>
    <row r="740" spans="1:41" s="83" customFormat="1" ht="21" x14ac:dyDescent="0.4">
      <c r="A740" s="81"/>
      <c r="B740" s="79"/>
      <c r="C740" s="70"/>
      <c r="D740" s="80"/>
      <c r="E740" s="80"/>
      <c r="F740" s="8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81"/>
      <c r="T740" s="70"/>
      <c r="U740" s="70"/>
      <c r="V740" s="70"/>
      <c r="W740" s="70"/>
      <c r="X740" s="78"/>
      <c r="Y740" s="81"/>
      <c r="Z740" s="81"/>
      <c r="AA740" s="70"/>
      <c r="AB740" s="86"/>
      <c r="AC740" s="81"/>
      <c r="AD740" s="78"/>
      <c r="AE740" s="82"/>
      <c r="AF740" s="73"/>
      <c r="AG740" s="72"/>
      <c r="AH740" s="81"/>
      <c r="AI740" s="81"/>
      <c r="AJ740" s="81"/>
      <c r="AK740" s="82"/>
      <c r="AL740" s="82"/>
      <c r="AM740" s="82"/>
      <c r="AN740" s="82"/>
      <c r="AO740" s="81"/>
    </row>
    <row r="741" spans="1:41" s="83" customFormat="1" ht="21" x14ac:dyDescent="0.4">
      <c r="A741" s="81"/>
      <c r="B741" s="79"/>
      <c r="C741" s="70"/>
      <c r="D741" s="80"/>
      <c r="E741" s="80"/>
      <c r="F741" s="8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81"/>
      <c r="T741" s="70"/>
      <c r="U741" s="70"/>
      <c r="V741" s="70"/>
      <c r="W741" s="70"/>
      <c r="X741" s="78"/>
      <c r="Y741" s="81"/>
      <c r="Z741" s="81"/>
      <c r="AA741" s="70"/>
      <c r="AB741" s="86"/>
      <c r="AC741" s="81"/>
      <c r="AD741" s="78"/>
      <c r="AE741" s="82"/>
      <c r="AF741" s="73"/>
      <c r="AG741" s="72"/>
      <c r="AH741" s="81"/>
      <c r="AI741" s="81"/>
      <c r="AJ741" s="81"/>
      <c r="AK741" s="82"/>
      <c r="AL741" s="82"/>
      <c r="AM741" s="82"/>
      <c r="AN741" s="82"/>
      <c r="AO741" s="81"/>
    </row>
    <row r="742" spans="1:41" s="83" customFormat="1" ht="21" x14ac:dyDescent="0.4">
      <c r="A742" s="81"/>
      <c r="B742" s="79"/>
      <c r="C742" s="70"/>
      <c r="D742" s="80"/>
      <c r="E742" s="80"/>
      <c r="F742" s="8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81"/>
      <c r="T742" s="70"/>
      <c r="U742" s="70"/>
      <c r="V742" s="70"/>
      <c r="W742" s="70"/>
      <c r="X742" s="78"/>
      <c r="Y742" s="81"/>
      <c r="Z742" s="81"/>
      <c r="AA742" s="70"/>
      <c r="AB742" s="86"/>
      <c r="AC742" s="81"/>
      <c r="AD742" s="78"/>
      <c r="AE742" s="82"/>
      <c r="AF742" s="73"/>
      <c r="AG742" s="72"/>
      <c r="AH742" s="81"/>
      <c r="AI742" s="81"/>
      <c r="AJ742" s="81"/>
      <c r="AK742" s="82"/>
      <c r="AL742" s="82"/>
      <c r="AM742" s="82"/>
      <c r="AN742" s="82"/>
      <c r="AO742" s="81"/>
    </row>
    <row r="743" spans="1:41" s="83" customFormat="1" ht="21" x14ac:dyDescent="0.4">
      <c r="A743" s="81"/>
      <c r="B743" s="79"/>
      <c r="C743" s="70"/>
      <c r="D743" s="80"/>
      <c r="E743" s="80"/>
      <c r="F743" s="8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81"/>
      <c r="T743" s="70"/>
      <c r="U743" s="70"/>
      <c r="V743" s="70"/>
      <c r="W743" s="70"/>
      <c r="X743" s="78"/>
      <c r="Y743" s="81"/>
      <c r="Z743" s="81"/>
      <c r="AA743" s="70"/>
      <c r="AB743" s="86"/>
      <c r="AC743" s="81"/>
      <c r="AD743" s="78"/>
      <c r="AE743" s="82"/>
      <c r="AF743" s="73"/>
      <c r="AG743" s="72"/>
      <c r="AH743" s="81"/>
      <c r="AI743" s="81"/>
      <c r="AJ743" s="81"/>
      <c r="AK743" s="82"/>
      <c r="AL743" s="82"/>
      <c r="AM743" s="82"/>
      <c r="AN743" s="82"/>
      <c r="AO743" s="81"/>
    </row>
    <row r="744" spans="1:41" s="83" customFormat="1" ht="21" x14ac:dyDescent="0.4">
      <c r="A744" s="81"/>
      <c r="B744" s="79"/>
      <c r="C744" s="70"/>
      <c r="D744" s="80"/>
      <c r="E744" s="80"/>
      <c r="F744" s="8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81"/>
      <c r="T744" s="70"/>
      <c r="U744" s="70"/>
      <c r="V744" s="70"/>
      <c r="W744" s="70"/>
      <c r="X744" s="78"/>
      <c r="Y744" s="81"/>
      <c r="Z744" s="81"/>
      <c r="AA744" s="70"/>
      <c r="AB744" s="86"/>
      <c r="AC744" s="81"/>
      <c r="AD744" s="78"/>
      <c r="AE744" s="82"/>
      <c r="AF744" s="73"/>
      <c r="AG744" s="72"/>
      <c r="AH744" s="81"/>
      <c r="AI744" s="81"/>
      <c r="AJ744" s="81"/>
      <c r="AK744" s="82"/>
      <c r="AL744" s="82"/>
      <c r="AM744" s="82"/>
      <c r="AN744" s="82"/>
      <c r="AO744" s="81"/>
    </row>
    <row r="745" spans="1:41" s="83" customFormat="1" ht="21" x14ac:dyDescent="0.4">
      <c r="A745" s="81"/>
      <c r="B745" s="79"/>
      <c r="C745" s="70"/>
      <c r="D745" s="80"/>
      <c r="E745" s="80"/>
      <c r="F745" s="8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81"/>
      <c r="T745" s="70"/>
      <c r="U745" s="70"/>
      <c r="V745" s="70"/>
      <c r="W745" s="70"/>
      <c r="X745" s="78"/>
      <c r="Y745" s="81"/>
      <c r="Z745" s="81"/>
      <c r="AA745" s="70"/>
      <c r="AB745" s="86"/>
      <c r="AC745" s="81"/>
      <c r="AD745" s="78"/>
      <c r="AE745" s="82"/>
      <c r="AF745" s="73"/>
      <c r="AG745" s="72"/>
      <c r="AH745" s="81"/>
      <c r="AI745" s="81"/>
      <c r="AJ745" s="81"/>
      <c r="AK745" s="82"/>
      <c r="AL745" s="82"/>
      <c r="AM745" s="82"/>
      <c r="AN745" s="82"/>
      <c r="AO745" s="81"/>
    </row>
    <row r="746" spans="1:41" s="83" customFormat="1" ht="21" x14ac:dyDescent="0.4">
      <c r="A746" s="81"/>
      <c r="B746" s="79"/>
      <c r="C746" s="70"/>
      <c r="D746" s="80"/>
      <c r="E746" s="80"/>
      <c r="F746" s="8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81"/>
      <c r="T746" s="70"/>
      <c r="U746" s="70"/>
      <c r="V746" s="70"/>
      <c r="W746" s="70"/>
      <c r="X746" s="78"/>
      <c r="Y746" s="81"/>
      <c r="Z746" s="81"/>
      <c r="AA746" s="70"/>
      <c r="AB746" s="86"/>
      <c r="AC746" s="81"/>
      <c r="AD746" s="78"/>
      <c r="AE746" s="82"/>
      <c r="AF746" s="73"/>
      <c r="AG746" s="72"/>
      <c r="AH746" s="81"/>
      <c r="AI746" s="81"/>
      <c r="AJ746" s="81"/>
      <c r="AK746" s="82"/>
      <c r="AL746" s="82"/>
      <c r="AM746" s="82"/>
      <c r="AN746" s="82"/>
      <c r="AO746" s="81"/>
    </row>
    <row r="747" spans="1:41" s="83" customFormat="1" ht="21" x14ac:dyDescent="0.4">
      <c r="A747" s="81"/>
      <c r="B747" s="79"/>
      <c r="C747" s="70"/>
      <c r="D747" s="80"/>
      <c r="E747" s="80"/>
      <c r="F747" s="8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81"/>
      <c r="T747" s="70"/>
      <c r="U747" s="70"/>
      <c r="V747" s="70"/>
      <c r="W747" s="70"/>
      <c r="X747" s="78"/>
      <c r="Y747" s="81"/>
      <c r="Z747" s="81"/>
      <c r="AA747" s="70"/>
      <c r="AB747" s="86"/>
      <c r="AC747" s="81"/>
      <c r="AD747" s="78"/>
      <c r="AE747" s="82"/>
      <c r="AF747" s="73"/>
      <c r="AG747" s="72"/>
      <c r="AH747" s="81"/>
      <c r="AI747" s="81"/>
      <c r="AJ747" s="81"/>
      <c r="AK747" s="82"/>
      <c r="AL747" s="82"/>
      <c r="AM747" s="82"/>
      <c r="AN747" s="82"/>
      <c r="AO747" s="81"/>
    </row>
    <row r="748" spans="1:41" s="83" customFormat="1" ht="21" x14ac:dyDescent="0.4">
      <c r="A748" s="81"/>
      <c r="B748" s="79"/>
      <c r="C748" s="70"/>
      <c r="D748" s="80"/>
      <c r="E748" s="80"/>
      <c r="F748" s="8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81"/>
      <c r="T748" s="70"/>
      <c r="U748" s="70"/>
      <c r="V748" s="70"/>
      <c r="W748" s="70"/>
      <c r="X748" s="78"/>
      <c r="Y748" s="81"/>
      <c r="Z748" s="81"/>
      <c r="AA748" s="70"/>
      <c r="AB748" s="86"/>
      <c r="AC748" s="81"/>
      <c r="AD748" s="78"/>
      <c r="AE748" s="82"/>
      <c r="AF748" s="73"/>
      <c r="AG748" s="72"/>
      <c r="AH748" s="81"/>
      <c r="AI748" s="81"/>
      <c r="AJ748" s="81"/>
      <c r="AK748" s="82"/>
      <c r="AL748" s="82"/>
      <c r="AM748" s="82"/>
      <c r="AN748" s="82"/>
      <c r="AO748" s="81"/>
    </row>
    <row r="749" spans="1:41" s="83" customFormat="1" ht="21" x14ac:dyDescent="0.4">
      <c r="A749" s="81"/>
      <c r="B749" s="79"/>
      <c r="C749" s="70"/>
      <c r="D749" s="80"/>
      <c r="E749" s="80"/>
      <c r="F749" s="8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81"/>
      <c r="T749" s="70"/>
      <c r="U749" s="70"/>
      <c r="V749" s="70"/>
      <c r="W749" s="70"/>
      <c r="X749" s="78"/>
      <c r="Y749" s="81"/>
      <c r="Z749" s="81"/>
      <c r="AA749" s="70"/>
      <c r="AB749" s="86"/>
      <c r="AC749" s="81"/>
      <c r="AD749" s="78"/>
      <c r="AE749" s="82"/>
      <c r="AF749" s="73"/>
      <c r="AG749" s="72"/>
      <c r="AH749" s="81"/>
      <c r="AI749" s="81"/>
      <c r="AJ749" s="81"/>
      <c r="AK749" s="82"/>
      <c r="AL749" s="82"/>
      <c r="AM749" s="82"/>
      <c r="AN749" s="82"/>
      <c r="AO749" s="81"/>
    </row>
    <row r="750" spans="1:41" s="83" customFormat="1" ht="21" x14ac:dyDescent="0.4">
      <c r="A750" s="81"/>
      <c r="B750" s="79"/>
      <c r="C750" s="70"/>
      <c r="D750" s="80"/>
      <c r="E750" s="80"/>
      <c r="F750" s="8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81"/>
      <c r="T750" s="70"/>
      <c r="U750" s="70"/>
      <c r="V750" s="70"/>
      <c r="W750" s="70"/>
      <c r="X750" s="78"/>
      <c r="Y750" s="81"/>
      <c r="Z750" s="81"/>
      <c r="AA750" s="70"/>
      <c r="AB750" s="86"/>
      <c r="AC750" s="81"/>
      <c r="AD750" s="78"/>
      <c r="AE750" s="82"/>
      <c r="AF750" s="73"/>
      <c r="AG750" s="72"/>
      <c r="AH750" s="81"/>
      <c r="AI750" s="81"/>
      <c r="AJ750" s="81"/>
      <c r="AK750" s="82"/>
      <c r="AL750" s="82"/>
      <c r="AM750" s="82"/>
      <c r="AN750" s="82"/>
      <c r="AO750" s="81"/>
    </row>
    <row r="751" spans="1:41" s="83" customFormat="1" ht="21" x14ac:dyDescent="0.4">
      <c r="A751" s="81"/>
      <c r="B751" s="79"/>
      <c r="C751" s="70"/>
      <c r="D751" s="80"/>
      <c r="E751" s="80"/>
      <c r="F751" s="8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81"/>
      <c r="T751" s="70"/>
      <c r="U751" s="70"/>
      <c r="V751" s="70"/>
      <c r="W751" s="70"/>
      <c r="X751" s="78"/>
      <c r="Y751" s="81"/>
      <c r="Z751" s="81"/>
      <c r="AA751" s="70"/>
      <c r="AB751" s="86"/>
      <c r="AC751" s="81"/>
      <c r="AD751" s="78"/>
      <c r="AE751" s="82"/>
      <c r="AF751" s="73"/>
      <c r="AG751" s="72"/>
      <c r="AH751" s="81"/>
      <c r="AI751" s="81"/>
      <c r="AJ751" s="81"/>
      <c r="AK751" s="82"/>
      <c r="AL751" s="82"/>
      <c r="AM751" s="82"/>
      <c r="AN751" s="82"/>
      <c r="AO751" s="81"/>
    </row>
    <row r="752" spans="1:41" s="83" customFormat="1" ht="21" x14ac:dyDescent="0.4">
      <c r="A752" s="81"/>
      <c r="B752" s="79"/>
      <c r="C752" s="70"/>
      <c r="D752" s="80"/>
      <c r="E752" s="80"/>
      <c r="F752" s="8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81"/>
      <c r="T752" s="70"/>
      <c r="U752" s="70"/>
      <c r="V752" s="70"/>
      <c r="W752" s="70"/>
      <c r="X752" s="78"/>
      <c r="Y752" s="81"/>
      <c r="Z752" s="81"/>
      <c r="AA752" s="70"/>
      <c r="AB752" s="86"/>
      <c r="AC752" s="81"/>
      <c r="AD752" s="78"/>
      <c r="AE752" s="82"/>
      <c r="AF752" s="73"/>
      <c r="AG752" s="72"/>
      <c r="AH752" s="81"/>
      <c r="AI752" s="81"/>
      <c r="AJ752" s="81"/>
      <c r="AK752" s="82"/>
      <c r="AL752" s="82"/>
      <c r="AM752" s="82"/>
      <c r="AN752" s="82"/>
      <c r="AO752" s="81"/>
    </row>
    <row r="753" spans="1:41" s="83" customFormat="1" ht="21" x14ac:dyDescent="0.4">
      <c r="A753" s="81"/>
      <c r="B753" s="79"/>
      <c r="C753" s="70"/>
      <c r="D753" s="80"/>
      <c r="E753" s="80"/>
      <c r="F753" s="8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81"/>
      <c r="T753" s="70"/>
      <c r="U753" s="70"/>
      <c r="V753" s="70"/>
      <c r="W753" s="70"/>
      <c r="X753" s="78"/>
      <c r="Y753" s="81"/>
      <c r="Z753" s="81"/>
      <c r="AA753" s="70"/>
      <c r="AB753" s="86"/>
      <c r="AC753" s="81"/>
      <c r="AD753" s="78"/>
      <c r="AE753" s="82"/>
      <c r="AF753" s="73"/>
      <c r="AG753" s="72"/>
      <c r="AH753" s="81"/>
      <c r="AI753" s="81"/>
      <c r="AJ753" s="81"/>
      <c r="AK753" s="82"/>
      <c r="AL753" s="82"/>
      <c r="AM753" s="82"/>
      <c r="AN753" s="82"/>
      <c r="AO753" s="81"/>
    </row>
    <row r="754" spans="1:41" s="83" customFormat="1" ht="21" x14ac:dyDescent="0.4">
      <c r="A754" s="81"/>
      <c r="B754" s="79"/>
      <c r="C754" s="70"/>
      <c r="D754" s="80"/>
      <c r="E754" s="80"/>
      <c r="F754" s="8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81"/>
      <c r="T754" s="70"/>
      <c r="U754" s="70"/>
      <c r="V754" s="70"/>
      <c r="W754" s="70"/>
      <c r="X754" s="78"/>
      <c r="Y754" s="81"/>
      <c r="Z754" s="81"/>
      <c r="AA754" s="70"/>
      <c r="AB754" s="86"/>
      <c r="AC754" s="81"/>
      <c r="AD754" s="78"/>
      <c r="AE754" s="82"/>
      <c r="AF754" s="73"/>
      <c r="AG754" s="72"/>
      <c r="AH754" s="81"/>
      <c r="AI754" s="81"/>
      <c r="AJ754" s="81"/>
      <c r="AK754" s="82"/>
      <c r="AL754" s="82"/>
      <c r="AM754" s="82"/>
      <c r="AN754" s="82"/>
      <c r="AO754" s="81"/>
    </row>
    <row r="755" spans="1:41" s="83" customFormat="1" ht="21" x14ac:dyDescent="0.4">
      <c r="A755" s="81"/>
      <c r="B755" s="79"/>
      <c r="C755" s="70"/>
      <c r="D755" s="80"/>
      <c r="E755" s="80"/>
      <c r="F755" s="8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81"/>
      <c r="T755" s="70"/>
      <c r="U755" s="70"/>
      <c r="V755" s="70"/>
      <c r="W755" s="70"/>
      <c r="X755" s="78"/>
      <c r="Y755" s="81"/>
      <c r="Z755" s="81"/>
      <c r="AA755" s="70"/>
      <c r="AB755" s="86"/>
      <c r="AC755" s="81"/>
      <c r="AD755" s="78"/>
      <c r="AE755" s="82"/>
      <c r="AF755" s="73"/>
      <c r="AG755" s="72"/>
      <c r="AH755" s="81"/>
      <c r="AI755" s="81"/>
      <c r="AJ755" s="81"/>
      <c r="AK755" s="82"/>
      <c r="AL755" s="82"/>
      <c r="AM755" s="82"/>
      <c r="AN755" s="82"/>
      <c r="AO755" s="81"/>
    </row>
    <row r="756" spans="1:41" s="83" customFormat="1" ht="21" x14ac:dyDescent="0.4">
      <c r="A756" s="81"/>
      <c r="B756" s="79"/>
      <c r="C756" s="70"/>
      <c r="D756" s="80"/>
      <c r="E756" s="80"/>
      <c r="F756" s="8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81"/>
      <c r="T756" s="70"/>
      <c r="U756" s="70"/>
      <c r="V756" s="70"/>
      <c r="W756" s="70"/>
      <c r="X756" s="78"/>
      <c r="Y756" s="81"/>
      <c r="Z756" s="81"/>
      <c r="AA756" s="70"/>
      <c r="AB756" s="86"/>
      <c r="AC756" s="81"/>
      <c r="AD756" s="78"/>
      <c r="AE756" s="82"/>
      <c r="AF756" s="73"/>
      <c r="AG756" s="72"/>
      <c r="AH756" s="81"/>
      <c r="AI756" s="81"/>
      <c r="AJ756" s="81"/>
      <c r="AK756" s="82"/>
      <c r="AL756" s="82"/>
      <c r="AM756" s="82"/>
      <c r="AN756" s="82"/>
      <c r="AO756" s="81"/>
    </row>
    <row r="757" spans="1:41" s="83" customFormat="1" ht="21" x14ac:dyDescent="0.4">
      <c r="A757" s="81"/>
      <c r="B757" s="79"/>
      <c r="C757" s="70"/>
      <c r="D757" s="80"/>
      <c r="E757" s="80"/>
      <c r="F757" s="8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81"/>
      <c r="T757" s="70"/>
      <c r="U757" s="70"/>
      <c r="V757" s="70"/>
      <c r="W757" s="70"/>
      <c r="X757" s="78"/>
      <c r="Y757" s="81"/>
      <c r="Z757" s="81"/>
      <c r="AA757" s="70"/>
      <c r="AB757" s="86"/>
      <c r="AC757" s="81"/>
      <c r="AD757" s="78"/>
      <c r="AE757" s="82"/>
      <c r="AF757" s="73"/>
      <c r="AG757" s="72"/>
      <c r="AH757" s="81"/>
      <c r="AI757" s="81"/>
      <c r="AJ757" s="81"/>
      <c r="AK757" s="82"/>
      <c r="AL757" s="82"/>
      <c r="AM757" s="82"/>
      <c r="AN757" s="82"/>
      <c r="AO757" s="81"/>
    </row>
    <row r="758" spans="1:41" s="83" customFormat="1" ht="21" x14ac:dyDescent="0.4">
      <c r="A758" s="81"/>
      <c r="B758" s="79"/>
      <c r="C758" s="70"/>
      <c r="D758" s="80"/>
      <c r="E758" s="80"/>
      <c r="F758" s="8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81"/>
      <c r="T758" s="70"/>
      <c r="U758" s="70"/>
      <c r="V758" s="70"/>
      <c r="W758" s="70"/>
      <c r="X758" s="78"/>
      <c r="Y758" s="81"/>
      <c r="Z758" s="81"/>
      <c r="AA758" s="70"/>
      <c r="AB758" s="86"/>
      <c r="AC758" s="81"/>
      <c r="AD758" s="78"/>
      <c r="AE758" s="82"/>
      <c r="AF758" s="73"/>
      <c r="AG758" s="72"/>
      <c r="AH758" s="81"/>
      <c r="AI758" s="81"/>
      <c r="AJ758" s="81"/>
      <c r="AK758" s="82"/>
      <c r="AL758" s="82"/>
      <c r="AM758" s="82"/>
      <c r="AN758" s="82"/>
      <c r="AO758" s="81"/>
    </row>
    <row r="759" spans="1:41" s="83" customFormat="1" ht="21" x14ac:dyDescent="0.4">
      <c r="A759" s="81"/>
      <c r="B759" s="79"/>
      <c r="C759" s="70"/>
      <c r="D759" s="80"/>
      <c r="E759" s="80"/>
      <c r="F759" s="8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81"/>
      <c r="T759" s="70"/>
      <c r="U759" s="70"/>
      <c r="V759" s="70"/>
      <c r="W759" s="70"/>
      <c r="X759" s="78"/>
      <c r="Y759" s="81"/>
      <c r="Z759" s="81"/>
      <c r="AA759" s="70"/>
      <c r="AB759" s="86"/>
      <c r="AC759" s="81"/>
      <c r="AD759" s="78"/>
      <c r="AE759" s="82"/>
      <c r="AF759" s="73"/>
      <c r="AG759" s="72"/>
      <c r="AH759" s="81"/>
      <c r="AI759" s="81"/>
      <c r="AJ759" s="81"/>
      <c r="AK759" s="82"/>
      <c r="AL759" s="82"/>
      <c r="AM759" s="82"/>
      <c r="AN759" s="82"/>
      <c r="AO759" s="81"/>
    </row>
    <row r="760" spans="1:41" s="83" customFormat="1" ht="21" x14ac:dyDescent="0.4">
      <c r="A760" s="81"/>
      <c r="B760" s="79"/>
      <c r="C760" s="70"/>
      <c r="D760" s="80"/>
      <c r="E760" s="80"/>
      <c r="F760" s="8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81"/>
      <c r="T760" s="70"/>
      <c r="U760" s="70"/>
      <c r="V760" s="70"/>
      <c r="W760" s="70"/>
      <c r="X760" s="78"/>
      <c r="Y760" s="81"/>
      <c r="Z760" s="81"/>
      <c r="AA760" s="70"/>
      <c r="AB760" s="86"/>
      <c r="AC760" s="81"/>
      <c r="AD760" s="78"/>
      <c r="AE760" s="82"/>
      <c r="AF760" s="73"/>
      <c r="AG760" s="72"/>
      <c r="AH760" s="81"/>
      <c r="AI760" s="81"/>
      <c r="AJ760" s="81"/>
      <c r="AK760" s="82"/>
      <c r="AL760" s="82"/>
      <c r="AM760" s="82"/>
      <c r="AN760" s="82"/>
      <c r="AO760" s="81"/>
    </row>
    <row r="761" spans="1:41" s="83" customFormat="1" ht="21" x14ac:dyDescent="0.4">
      <c r="A761" s="81"/>
      <c r="B761" s="79"/>
      <c r="C761" s="70"/>
      <c r="D761" s="80"/>
      <c r="E761" s="80"/>
      <c r="F761" s="8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81"/>
      <c r="T761" s="70"/>
      <c r="U761" s="70"/>
      <c r="V761" s="70"/>
      <c r="W761" s="70"/>
      <c r="X761" s="78"/>
      <c r="Y761" s="81"/>
      <c r="Z761" s="81"/>
      <c r="AA761" s="70"/>
      <c r="AB761" s="86"/>
      <c r="AC761" s="81"/>
      <c r="AD761" s="78"/>
      <c r="AE761" s="82"/>
      <c r="AF761" s="73"/>
      <c r="AG761" s="72"/>
      <c r="AH761" s="81"/>
      <c r="AI761" s="81"/>
      <c r="AJ761" s="81"/>
      <c r="AK761" s="82"/>
      <c r="AL761" s="82"/>
      <c r="AM761" s="82"/>
      <c r="AN761" s="82"/>
      <c r="AO761" s="81"/>
    </row>
    <row r="762" spans="1:41" s="83" customFormat="1" ht="21" x14ac:dyDescent="0.4">
      <c r="A762" s="81"/>
      <c r="B762" s="79"/>
      <c r="C762" s="70"/>
      <c r="D762" s="80"/>
      <c r="E762" s="80"/>
      <c r="F762" s="8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81"/>
      <c r="T762" s="70"/>
      <c r="U762" s="70"/>
      <c r="V762" s="70"/>
      <c r="W762" s="70"/>
      <c r="X762" s="78"/>
      <c r="Y762" s="81"/>
      <c r="Z762" s="81"/>
      <c r="AA762" s="70"/>
      <c r="AB762" s="86"/>
      <c r="AC762" s="81"/>
      <c r="AD762" s="78"/>
      <c r="AE762" s="82"/>
      <c r="AF762" s="73"/>
      <c r="AG762" s="72"/>
      <c r="AH762" s="81"/>
      <c r="AI762" s="81"/>
      <c r="AJ762" s="81"/>
      <c r="AK762" s="82"/>
      <c r="AL762" s="82"/>
      <c r="AM762" s="82"/>
      <c r="AN762" s="82"/>
      <c r="AO762" s="81"/>
    </row>
    <row r="763" spans="1:41" s="83" customFormat="1" ht="21" x14ac:dyDescent="0.4">
      <c r="A763" s="81"/>
      <c r="B763" s="79"/>
      <c r="C763" s="70"/>
      <c r="D763" s="80"/>
      <c r="E763" s="80"/>
      <c r="F763" s="8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81"/>
      <c r="T763" s="70"/>
      <c r="U763" s="70"/>
      <c r="V763" s="70"/>
      <c r="W763" s="70"/>
      <c r="X763" s="78"/>
      <c r="Y763" s="81"/>
      <c r="Z763" s="81"/>
      <c r="AA763" s="70"/>
      <c r="AB763" s="86"/>
      <c r="AC763" s="81"/>
      <c r="AD763" s="78"/>
      <c r="AE763" s="82"/>
      <c r="AF763" s="73"/>
      <c r="AG763" s="72"/>
      <c r="AH763" s="81"/>
      <c r="AI763" s="81"/>
      <c r="AJ763" s="81"/>
      <c r="AK763" s="82"/>
      <c r="AL763" s="82"/>
      <c r="AM763" s="82"/>
      <c r="AN763" s="82"/>
      <c r="AO763" s="81"/>
    </row>
    <row r="764" spans="1:41" s="83" customFormat="1" ht="21" x14ac:dyDescent="0.4">
      <c r="A764" s="81"/>
      <c r="B764" s="79"/>
      <c r="C764" s="70"/>
      <c r="D764" s="80"/>
      <c r="E764" s="80"/>
      <c r="F764" s="8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81"/>
      <c r="T764" s="70"/>
      <c r="U764" s="70"/>
      <c r="V764" s="70"/>
      <c r="W764" s="70"/>
      <c r="X764" s="78"/>
      <c r="Y764" s="81"/>
      <c r="Z764" s="81"/>
      <c r="AA764" s="70"/>
      <c r="AB764" s="86"/>
      <c r="AC764" s="81"/>
      <c r="AD764" s="78"/>
      <c r="AE764" s="82"/>
      <c r="AF764" s="73"/>
      <c r="AG764" s="72"/>
      <c r="AH764" s="81"/>
      <c r="AI764" s="81"/>
      <c r="AJ764" s="81"/>
      <c r="AK764" s="82"/>
      <c r="AL764" s="82"/>
      <c r="AM764" s="82"/>
      <c r="AN764" s="82"/>
      <c r="AO764" s="81"/>
    </row>
    <row r="765" spans="1:41" s="83" customFormat="1" ht="21" x14ac:dyDescent="0.4">
      <c r="A765" s="81"/>
      <c r="B765" s="79"/>
      <c r="C765" s="70"/>
      <c r="D765" s="80"/>
      <c r="E765" s="80"/>
      <c r="F765" s="8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81"/>
      <c r="T765" s="70"/>
      <c r="U765" s="70"/>
      <c r="V765" s="70"/>
      <c r="W765" s="70"/>
      <c r="X765" s="78"/>
      <c r="Y765" s="81"/>
      <c r="Z765" s="81"/>
      <c r="AA765" s="70"/>
      <c r="AB765" s="86"/>
      <c r="AC765" s="81"/>
      <c r="AD765" s="78"/>
      <c r="AE765" s="82"/>
      <c r="AF765" s="73"/>
      <c r="AG765" s="72"/>
      <c r="AH765" s="81"/>
      <c r="AI765" s="81"/>
      <c r="AJ765" s="81"/>
      <c r="AK765" s="82"/>
      <c r="AL765" s="82"/>
      <c r="AM765" s="82"/>
      <c r="AN765" s="82"/>
      <c r="AO765" s="81"/>
    </row>
    <row r="766" spans="1:41" s="83" customFormat="1" ht="21" x14ac:dyDescent="0.4">
      <c r="A766" s="81"/>
      <c r="B766" s="79"/>
      <c r="C766" s="70"/>
      <c r="D766" s="80"/>
      <c r="E766" s="80"/>
      <c r="F766" s="8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81"/>
      <c r="T766" s="70"/>
      <c r="U766" s="70"/>
      <c r="V766" s="70"/>
      <c r="W766" s="70"/>
      <c r="X766" s="78"/>
      <c r="Y766" s="81"/>
      <c r="Z766" s="81"/>
      <c r="AA766" s="70"/>
      <c r="AB766" s="86"/>
      <c r="AC766" s="81"/>
      <c r="AD766" s="78"/>
      <c r="AE766" s="82"/>
      <c r="AF766" s="73"/>
      <c r="AG766" s="72"/>
      <c r="AH766" s="81"/>
      <c r="AI766" s="81"/>
      <c r="AJ766" s="81"/>
      <c r="AK766" s="82"/>
      <c r="AL766" s="82"/>
      <c r="AM766" s="82"/>
      <c r="AN766" s="82"/>
      <c r="AO766" s="81"/>
    </row>
    <row r="767" spans="1:41" s="83" customFormat="1" ht="21" x14ac:dyDescent="0.4">
      <c r="A767" s="81"/>
      <c r="B767" s="79"/>
      <c r="C767" s="70"/>
      <c r="D767" s="80"/>
      <c r="E767" s="80"/>
      <c r="F767" s="8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81"/>
      <c r="T767" s="70"/>
      <c r="U767" s="70"/>
      <c r="V767" s="70"/>
      <c r="W767" s="70"/>
      <c r="X767" s="78"/>
      <c r="Y767" s="81"/>
      <c r="Z767" s="81"/>
      <c r="AA767" s="70"/>
      <c r="AB767" s="86"/>
      <c r="AC767" s="81"/>
      <c r="AD767" s="78"/>
      <c r="AE767" s="82"/>
      <c r="AF767" s="73"/>
      <c r="AG767" s="72"/>
      <c r="AH767" s="81"/>
      <c r="AI767" s="81"/>
      <c r="AJ767" s="81"/>
      <c r="AK767" s="82"/>
      <c r="AL767" s="82"/>
      <c r="AM767" s="82"/>
      <c r="AN767" s="82"/>
      <c r="AO767" s="81"/>
    </row>
    <row r="768" spans="1:41" s="83" customFormat="1" ht="21" x14ac:dyDescent="0.4">
      <c r="A768" s="81"/>
      <c r="B768" s="79"/>
      <c r="C768" s="70"/>
      <c r="D768" s="80"/>
      <c r="E768" s="80"/>
      <c r="F768" s="8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81"/>
      <c r="T768" s="70"/>
      <c r="U768" s="70"/>
      <c r="V768" s="70"/>
      <c r="W768" s="70"/>
      <c r="X768" s="78"/>
      <c r="Y768" s="81"/>
      <c r="Z768" s="81"/>
      <c r="AA768" s="70"/>
      <c r="AB768" s="86"/>
      <c r="AC768" s="81"/>
      <c r="AD768" s="78"/>
      <c r="AE768" s="82"/>
      <c r="AF768" s="73"/>
      <c r="AG768" s="72"/>
      <c r="AH768" s="81"/>
      <c r="AI768" s="81"/>
      <c r="AJ768" s="81"/>
      <c r="AK768" s="82"/>
      <c r="AL768" s="82"/>
      <c r="AM768" s="82"/>
      <c r="AN768" s="82"/>
      <c r="AO768" s="81"/>
    </row>
    <row r="769" spans="1:41" s="83" customFormat="1" ht="21" x14ac:dyDescent="0.4">
      <c r="A769" s="81"/>
      <c r="B769" s="79"/>
      <c r="C769" s="70"/>
      <c r="D769" s="80"/>
      <c r="E769" s="80"/>
      <c r="F769" s="8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81"/>
      <c r="T769" s="70"/>
      <c r="U769" s="70"/>
      <c r="V769" s="70"/>
      <c r="W769" s="70"/>
      <c r="X769" s="78"/>
      <c r="Y769" s="81"/>
      <c r="Z769" s="81"/>
      <c r="AA769" s="70"/>
      <c r="AB769" s="86"/>
      <c r="AC769" s="81"/>
      <c r="AD769" s="78"/>
      <c r="AE769" s="82"/>
      <c r="AF769" s="73"/>
      <c r="AG769" s="72"/>
      <c r="AH769" s="81"/>
      <c r="AI769" s="81"/>
      <c r="AJ769" s="81"/>
      <c r="AK769" s="82"/>
      <c r="AL769" s="82"/>
      <c r="AM769" s="82"/>
      <c r="AN769" s="82"/>
      <c r="AO769" s="81"/>
    </row>
    <row r="770" spans="1:41" s="83" customFormat="1" ht="21" x14ac:dyDescent="0.4">
      <c r="A770" s="81"/>
      <c r="B770" s="79"/>
      <c r="C770" s="70"/>
      <c r="D770" s="80"/>
      <c r="E770" s="80"/>
      <c r="F770" s="8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81"/>
      <c r="T770" s="70"/>
      <c r="U770" s="70"/>
      <c r="V770" s="70"/>
      <c r="W770" s="70"/>
      <c r="X770" s="78"/>
      <c r="Y770" s="81"/>
      <c r="Z770" s="81"/>
      <c r="AA770" s="70"/>
      <c r="AB770" s="86"/>
      <c r="AC770" s="81"/>
      <c r="AD770" s="78"/>
      <c r="AE770" s="82"/>
      <c r="AF770" s="73"/>
      <c r="AG770" s="72"/>
      <c r="AH770" s="81"/>
      <c r="AI770" s="81"/>
      <c r="AJ770" s="81"/>
      <c r="AK770" s="82"/>
      <c r="AL770" s="82"/>
      <c r="AM770" s="82"/>
      <c r="AN770" s="82"/>
      <c r="AO770" s="81"/>
    </row>
    <row r="771" spans="1:41" s="83" customFormat="1" ht="21" x14ac:dyDescent="0.4">
      <c r="A771" s="81"/>
      <c r="B771" s="79"/>
      <c r="C771" s="70"/>
      <c r="D771" s="80"/>
      <c r="E771" s="80"/>
      <c r="F771" s="8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81"/>
      <c r="T771" s="70"/>
      <c r="U771" s="70"/>
      <c r="V771" s="70"/>
      <c r="W771" s="70"/>
      <c r="X771" s="78"/>
      <c r="Y771" s="81"/>
      <c r="Z771" s="81"/>
      <c r="AA771" s="70"/>
      <c r="AB771" s="86"/>
      <c r="AC771" s="81"/>
      <c r="AD771" s="78"/>
      <c r="AE771" s="82"/>
      <c r="AF771" s="73"/>
      <c r="AG771" s="72"/>
      <c r="AH771" s="81"/>
      <c r="AI771" s="81"/>
      <c r="AJ771" s="81"/>
      <c r="AK771" s="82"/>
      <c r="AL771" s="82"/>
      <c r="AM771" s="82"/>
      <c r="AN771" s="82"/>
      <c r="AO771" s="81"/>
    </row>
    <row r="772" spans="1:41" s="83" customFormat="1" ht="21" x14ac:dyDescent="0.4">
      <c r="A772" s="81"/>
      <c r="B772" s="79"/>
      <c r="C772" s="70"/>
      <c r="D772" s="80"/>
      <c r="E772" s="80"/>
      <c r="F772" s="8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81"/>
      <c r="T772" s="70"/>
      <c r="U772" s="70"/>
      <c r="V772" s="70"/>
      <c r="W772" s="70"/>
      <c r="X772" s="78"/>
      <c r="Y772" s="81"/>
      <c r="Z772" s="81"/>
      <c r="AA772" s="70"/>
      <c r="AB772" s="86"/>
      <c r="AC772" s="81"/>
      <c r="AD772" s="78"/>
      <c r="AE772" s="82"/>
      <c r="AF772" s="73"/>
      <c r="AG772" s="72"/>
      <c r="AH772" s="81"/>
      <c r="AI772" s="81"/>
      <c r="AJ772" s="81"/>
      <c r="AK772" s="82"/>
      <c r="AL772" s="82"/>
      <c r="AM772" s="82"/>
      <c r="AN772" s="82"/>
      <c r="AO772" s="81"/>
    </row>
    <row r="773" spans="1:41" s="83" customFormat="1" ht="21" x14ac:dyDescent="0.4">
      <c r="A773" s="81"/>
      <c r="B773" s="79"/>
      <c r="C773" s="70"/>
      <c r="D773" s="80"/>
      <c r="E773" s="80"/>
      <c r="F773" s="8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81"/>
      <c r="T773" s="70"/>
      <c r="U773" s="70"/>
      <c r="V773" s="70"/>
      <c r="W773" s="70"/>
      <c r="X773" s="78"/>
      <c r="Y773" s="81"/>
      <c r="Z773" s="81"/>
      <c r="AA773" s="70"/>
      <c r="AB773" s="86"/>
      <c r="AC773" s="81"/>
      <c r="AD773" s="78"/>
      <c r="AE773" s="82"/>
      <c r="AF773" s="73"/>
      <c r="AG773" s="72"/>
      <c r="AH773" s="81"/>
      <c r="AI773" s="81"/>
      <c r="AJ773" s="81"/>
      <c r="AK773" s="82"/>
      <c r="AL773" s="82"/>
      <c r="AM773" s="82"/>
      <c r="AN773" s="82"/>
      <c r="AO773" s="81"/>
    </row>
    <row r="774" spans="1:41" s="83" customFormat="1" ht="21" x14ac:dyDescent="0.4">
      <c r="A774" s="81"/>
      <c r="B774" s="79"/>
      <c r="C774" s="70"/>
      <c r="D774" s="80"/>
      <c r="E774" s="80"/>
      <c r="F774" s="8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81"/>
      <c r="T774" s="70"/>
      <c r="U774" s="70"/>
      <c r="V774" s="70"/>
      <c r="W774" s="70"/>
      <c r="X774" s="78"/>
      <c r="Y774" s="81"/>
      <c r="Z774" s="81"/>
      <c r="AA774" s="70"/>
      <c r="AB774" s="86"/>
      <c r="AC774" s="81"/>
      <c r="AD774" s="78"/>
      <c r="AE774" s="82"/>
      <c r="AF774" s="73"/>
      <c r="AG774" s="72"/>
      <c r="AH774" s="81"/>
      <c r="AI774" s="81"/>
      <c r="AJ774" s="81"/>
      <c r="AK774" s="82"/>
      <c r="AL774" s="82"/>
      <c r="AM774" s="82"/>
      <c r="AN774" s="82"/>
      <c r="AO774" s="81"/>
    </row>
    <row r="775" spans="1:41" s="83" customFormat="1" ht="21" x14ac:dyDescent="0.4">
      <c r="A775" s="81"/>
      <c r="B775" s="79"/>
      <c r="C775" s="70"/>
      <c r="D775" s="80"/>
      <c r="E775" s="80"/>
      <c r="F775" s="8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81"/>
      <c r="T775" s="70"/>
      <c r="U775" s="70"/>
      <c r="V775" s="70"/>
      <c r="W775" s="70"/>
      <c r="X775" s="78"/>
      <c r="Y775" s="81"/>
      <c r="Z775" s="81"/>
      <c r="AA775" s="70"/>
      <c r="AB775" s="86"/>
      <c r="AC775" s="81"/>
      <c r="AD775" s="78"/>
      <c r="AE775" s="82"/>
      <c r="AF775" s="73"/>
      <c r="AG775" s="72"/>
      <c r="AH775" s="81"/>
      <c r="AI775" s="81"/>
      <c r="AJ775" s="81"/>
      <c r="AK775" s="82"/>
      <c r="AL775" s="82"/>
      <c r="AM775" s="82"/>
      <c r="AN775" s="82"/>
      <c r="AO775" s="81"/>
    </row>
    <row r="776" spans="1:41" s="83" customFormat="1" ht="21" x14ac:dyDescent="0.4">
      <c r="A776" s="81"/>
      <c r="B776" s="79"/>
      <c r="C776" s="70"/>
      <c r="D776" s="80"/>
      <c r="E776" s="80"/>
      <c r="F776" s="8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81"/>
      <c r="T776" s="70"/>
      <c r="U776" s="70"/>
      <c r="V776" s="70"/>
      <c r="W776" s="70"/>
      <c r="X776" s="78"/>
      <c r="Y776" s="81"/>
      <c r="Z776" s="81"/>
      <c r="AA776" s="70"/>
      <c r="AB776" s="86"/>
      <c r="AC776" s="81"/>
      <c r="AD776" s="78"/>
      <c r="AE776" s="82"/>
      <c r="AF776" s="73"/>
      <c r="AG776" s="72"/>
      <c r="AH776" s="81"/>
      <c r="AI776" s="81"/>
      <c r="AJ776" s="81"/>
      <c r="AK776" s="82"/>
      <c r="AL776" s="82"/>
      <c r="AM776" s="82"/>
      <c r="AN776" s="82"/>
      <c r="AO776" s="81"/>
    </row>
    <row r="777" spans="1:41" s="83" customFormat="1" ht="21" x14ac:dyDescent="0.4">
      <c r="A777" s="81"/>
      <c r="B777" s="79"/>
      <c r="C777" s="70"/>
      <c r="D777" s="80"/>
      <c r="E777" s="80"/>
      <c r="F777" s="8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81"/>
      <c r="T777" s="70"/>
      <c r="U777" s="70"/>
      <c r="V777" s="70"/>
      <c r="W777" s="70"/>
      <c r="X777" s="78"/>
      <c r="Y777" s="81"/>
      <c r="Z777" s="81"/>
      <c r="AA777" s="70"/>
      <c r="AB777" s="86"/>
      <c r="AC777" s="81"/>
      <c r="AD777" s="78"/>
      <c r="AE777" s="82"/>
      <c r="AF777" s="73"/>
      <c r="AG777" s="72"/>
      <c r="AH777" s="81"/>
      <c r="AI777" s="81"/>
      <c r="AJ777" s="81"/>
      <c r="AK777" s="82"/>
      <c r="AL777" s="82"/>
      <c r="AM777" s="82"/>
      <c r="AN777" s="82"/>
      <c r="AO777" s="81"/>
    </row>
    <row r="778" spans="1:41" s="83" customFormat="1" ht="21" x14ac:dyDescent="0.4">
      <c r="A778" s="81"/>
      <c r="B778" s="79"/>
      <c r="C778" s="70"/>
      <c r="D778" s="80"/>
      <c r="E778" s="80"/>
      <c r="F778" s="8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81"/>
      <c r="T778" s="70"/>
      <c r="U778" s="70"/>
      <c r="V778" s="70"/>
      <c r="W778" s="70"/>
      <c r="X778" s="78"/>
      <c r="Y778" s="81"/>
      <c r="Z778" s="81"/>
      <c r="AA778" s="70"/>
      <c r="AB778" s="86"/>
      <c r="AC778" s="81"/>
      <c r="AD778" s="78"/>
      <c r="AE778" s="82"/>
      <c r="AF778" s="73"/>
      <c r="AG778" s="72"/>
      <c r="AH778" s="81"/>
      <c r="AI778" s="81"/>
      <c r="AJ778" s="81"/>
      <c r="AK778" s="82"/>
      <c r="AL778" s="82"/>
      <c r="AM778" s="82"/>
      <c r="AN778" s="82"/>
      <c r="AO778" s="81"/>
    </row>
    <row r="779" spans="1:41" s="83" customFormat="1" ht="21" x14ac:dyDescent="0.4">
      <c r="A779" s="81"/>
      <c r="B779" s="79"/>
      <c r="C779" s="70"/>
      <c r="D779" s="80"/>
      <c r="E779" s="80"/>
      <c r="F779" s="8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81"/>
      <c r="T779" s="70"/>
      <c r="U779" s="70"/>
      <c r="V779" s="70"/>
      <c r="W779" s="70"/>
      <c r="X779" s="78"/>
      <c r="Y779" s="81"/>
      <c r="Z779" s="81"/>
      <c r="AA779" s="70"/>
      <c r="AB779" s="86"/>
      <c r="AC779" s="81"/>
      <c r="AD779" s="78"/>
      <c r="AE779" s="82"/>
      <c r="AF779" s="73"/>
      <c r="AG779" s="72"/>
      <c r="AH779" s="81"/>
      <c r="AI779" s="81"/>
      <c r="AJ779" s="81"/>
      <c r="AK779" s="82"/>
      <c r="AL779" s="82"/>
      <c r="AM779" s="82"/>
      <c r="AN779" s="82"/>
      <c r="AO779" s="81"/>
    </row>
    <row r="780" spans="1:41" s="83" customFormat="1" ht="21" x14ac:dyDescent="0.4">
      <c r="A780" s="81"/>
      <c r="B780" s="79"/>
      <c r="C780" s="70"/>
      <c r="D780" s="80"/>
      <c r="E780" s="80"/>
      <c r="F780" s="8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81"/>
      <c r="T780" s="70"/>
      <c r="U780" s="70"/>
      <c r="V780" s="70"/>
      <c r="W780" s="70"/>
      <c r="X780" s="78"/>
      <c r="Y780" s="81"/>
      <c r="Z780" s="81"/>
      <c r="AA780" s="70"/>
      <c r="AB780" s="86"/>
      <c r="AC780" s="81"/>
      <c r="AD780" s="78"/>
      <c r="AE780" s="82"/>
      <c r="AF780" s="73"/>
      <c r="AG780" s="72"/>
      <c r="AH780" s="81"/>
      <c r="AI780" s="81"/>
      <c r="AJ780" s="81"/>
      <c r="AK780" s="82"/>
      <c r="AL780" s="82"/>
      <c r="AM780" s="82"/>
      <c r="AN780" s="82"/>
      <c r="AO780" s="81"/>
    </row>
    <row r="781" spans="1:41" s="83" customFormat="1" ht="21" x14ac:dyDescent="0.4">
      <c r="A781" s="81"/>
      <c r="B781" s="79"/>
      <c r="C781" s="70"/>
      <c r="D781" s="80"/>
      <c r="E781" s="80"/>
      <c r="F781" s="8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81"/>
      <c r="T781" s="70"/>
      <c r="U781" s="70"/>
      <c r="V781" s="70"/>
      <c r="W781" s="70"/>
      <c r="X781" s="78"/>
      <c r="Y781" s="81"/>
      <c r="Z781" s="81"/>
      <c r="AA781" s="70"/>
      <c r="AB781" s="86"/>
      <c r="AC781" s="81"/>
      <c r="AD781" s="78"/>
      <c r="AE781" s="82"/>
      <c r="AF781" s="73"/>
      <c r="AG781" s="72"/>
      <c r="AH781" s="81"/>
      <c r="AI781" s="81"/>
      <c r="AJ781" s="81"/>
      <c r="AK781" s="82"/>
      <c r="AL781" s="82"/>
      <c r="AM781" s="82"/>
      <c r="AN781" s="82"/>
      <c r="AO781" s="81"/>
    </row>
    <row r="782" spans="1:41" s="83" customFormat="1" ht="21" x14ac:dyDescent="0.4">
      <c r="A782" s="81"/>
      <c r="B782" s="79"/>
      <c r="C782" s="70"/>
      <c r="D782" s="80"/>
      <c r="E782" s="80"/>
      <c r="F782" s="8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81"/>
      <c r="T782" s="70"/>
      <c r="U782" s="70"/>
      <c r="V782" s="70"/>
      <c r="W782" s="70"/>
      <c r="X782" s="78"/>
      <c r="Y782" s="81"/>
      <c r="Z782" s="81"/>
      <c r="AA782" s="70"/>
      <c r="AB782" s="86"/>
      <c r="AC782" s="81"/>
      <c r="AD782" s="78"/>
      <c r="AE782" s="82"/>
      <c r="AF782" s="73"/>
      <c r="AG782" s="72"/>
      <c r="AH782" s="81"/>
      <c r="AI782" s="81"/>
      <c r="AJ782" s="81"/>
      <c r="AK782" s="82"/>
      <c r="AL782" s="82"/>
      <c r="AM782" s="82"/>
      <c r="AN782" s="82"/>
      <c r="AO782" s="81"/>
    </row>
    <row r="783" spans="1:41" s="83" customFormat="1" ht="21" x14ac:dyDescent="0.4">
      <c r="A783" s="81"/>
      <c r="B783" s="79"/>
      <c r="C783" s="70"/>
      <c r="D783" s="80"/>
      <c r="E783" s="80"/>
      <c r="F783" s="8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81"/>
      <c r="T783" s="70"/>
      <c r="U783" s="70"/>
      <c r="V783" s="70"/>
      <c r="W783" s="70"/>
      <c r="X783" s="78"/>
      <c r="Y783" s="81"/>
      <c r="Z783" s="81"/>
      <c r="AA783" s="70"/>
      <c r="AB783" s="86"/>
      <c r="AC783" s="81"/>
      <c r="AD783" s="78"/>
      <c r="AE783" s="82"/>
      <c r="AF783" s="73"/>
      <c r="AG783" s="72"/>
      <c r="AH783" s="81"/>
      <c r="AI783" s="81"/>
      <c r="AJ783" s="81"/>
      <c r="AK783" s="82"/>
      <c r="AL783" s="82"/>
      <c r="AM783" s="82"/>
      <c r="AN783" s="82"/>
      <c r="AO783" s="81"/>
    </row>
    <row r="784" spans="1:41" s="83" customFormat="1" ht="21" x14ac:dyDescent="0.4">
      <c r="A784" s="81"/>
      <c r="B784" s="79"/>
      <c r="C784" s="70"/>
      <c r="D784" s="80"/>
      <c r="E784" s="80"/>
      <c r="F784" s="8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81"/>
      <c r="T784" s="70"/>
      <c r="U784" s="70"/>
      <c r="V784" s="70"/>
      <c r="W784" s="70"/>
      <c r="X784" s="78"/>
      <c r="Y784" s="81"/>
      <c r="Z784" s="81"/>
      <c r="AA784" s="70"/>
      <c r="AB784" s="86"/>
      <c r="AC784" s="81"/>
      <c r="AD784" s="78"/>
      <c r="AE784" s="82"/>
      <c r="AF784" s="73"/>
      <c r="AG784" s="72"/>
      <c r="AH784" s="81"/>
      <c r="AI784" s="81"/>
      <c r="AJ784" s="81"/>
      <c r="AK784" s="82"/>
      <c r="AL784" s="82"/>
      <c r="AM784" s="82"/>
      <c r="AN784" s="82"/>
      <c r="AO784" s="81"/>
    </row>
    <row r="785" spans="1:41" s="83" customFormat="1" ht="21" x14ac:dyDescent="0.4">
      <c r="A785" s="81"/>
      <c r="B785" s="79"/>
      <c r="C785" s="70"/>
      <c r="D785" s="80"/>
      <c r="E785" s="80"/>
      <c r="F785" s="8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81"/>
      <c r="T785" s="70"/>
      <c r="U785" s="70"/>
      <c r="V785" s="70"/>
      <c r="W785" s="70"/>
      <c r="X785" s="78"/>
      <c r="Y785" s="81"/>
      <c r="Z785" s="81"/>
      <c r="AA785" s="70"/>
      <c r="AB785" s="86"/>
      <c r="AC785" s="81"/>
      <c r="AD785" s="78"/>
      <c r="AE785" s="82"/>
      <c r="AF785" s="73"/>
      <c r="AG785" s="72"/>
      <c r="AH785" s="81"/>
      <c r="AI785" s="81"/>
      <c r="AJ785" s="81"/>
      <c r="AK785" s="82"/>
      <c r="AL785" s="82"/>
      <c r="AM785" s="82"/>
      <c r="AN785" s="82"/>
      <c r="AO785" s="81"/>
    </row>
    <row r="786" spans="1:41" s="83" customFormat="1" ht="21" x14ac:dyDescent="0.4">
      <c r="A786" s="81"/>
      <c r="B786" s="79"/>
      <c r="C786" s="70"/>
      <c r="D786" s="80"/>
      <c r="E786" s="80"/>
      <c r="F786" s="8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81"/>
      <c r="T786" s="70"/>
      <c r="U786" s="70"/>
      <c r="V786" s="70"/>
      <c r="W786" s="70"/>
      <c r="X786" s="78"/>
      <c r="Y786" s="81"/>
      <c r="Z786" s="81"/>
      <c r="AA786" s="70"/>
      <c r="AB786" s="86"/>
      <c r="AC786" s="81"/>
      <c r="AD786" s="78"/>
      <c r="AE786" s="82"/>
      <c r="AF786" s="73"/>
      <c r="AG786" s="72"/>
      <c r="AH786" s="81"/>
      <c r="AI786" s="81"/>
      <c r="AJ786" s="81"/>
      <c r="AK786" s="82"/>
      <c r="AL786" s="82"/>
      <c r="AM786" s="82"/>
      <c r="AN786" s="82"/>
      <c r="AO786" s="81"/>
    </row>
    <row r="787" spans="1:41" s="83" customFormat="1" ht="21" x14ac:dyDescent="0.4">
      <c r="A787" s="81"/>
      <c r="B787" s="79"/>
      <c r="C787" s="70"/>
      <c r="D787" s="80"/>
      <c r="E787" s="80"/>
      <c r="F787" s="8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81"/>
      <c r="T787" s="70"/>
      <c r="U787" s="70"/>
      <c r="V787" s="70"/>
      <c r="W787" s="70"/>
      <c r="X787" s="78"/>
      <c r="Y787" s="81"/>
      <c r="Z787" s="81"/>
      <c r="AA787" s="70"/>
      <c r="AB787" s="86"/>
      <c r="AC787" s="81"/>
      <c r="AD787" s="78"/>
      <c r="AE787" s="82"/>
      <c r="AF787" s="73"/>
      <c r="AG787" s="72"/>
      <c r="AH787" s="81"/>
      <c r="AI787" s="81"/>
      <c r="AJ787" s="81"/>
      <c r="AK787" s="82"/>
      <c r="AL787" s="82"/>
      <c r="AM787" s="82"/>
      <c r="AN787" s="82"/>
      <c r="AO787" s="81"/>
    </row>
    <row r="788" spans="1:41" s="83" customFormat="1" ht="21" x14ac:dyDescent="0.4">
      <c r="A788" s="81"/>
      <c r="B788" s="79"/>
      <c r="C788" s="70"/>
      <c r="D788" s="80"/>
      <c r="E788" s="80"/>
      <c r="F788" s="8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81"/>
      <c r="T788" s="70"/>
      <c r="U788" s="70"/>
      <c r="V788" s="70"/>
      <c r="W788" s="70"/>
      <c r="X788" s="78"/>
      <c r="Y788" s="81"/>
      <c r="Z788" s="81"/>
      <c r="AA788" s="70"/>
      <c r="AB788" s="86"/>
      <c r="AC788" s="81"/>
      <c r="AD788" s="78"/>
      <c r="AE788" s="82"/>
      <c r="AF788" s="73"/>
      <c r="AG788" s="72"/>
      <c r="AH788" s="81"/>
      <c r="AI788" s="81"/>
      <c r="AJ788" s="81"/>
      <c r="AK788" s="82"/>
      <c r="AL788" s="82"/>
      <c r="AM788" s="82"/>
      <c r="AN788" s="82"/>
      <c r="AO788" s="81"/>
    </row>
    <row r="789" spans="1:41" s="83" customFormat="1" ht="21" x14ac:dyDescent="0.4">
      <c r="A789" s="81"/>
      <c r="B789" s="79"/>
      <c r="C789" s="70"/>
      <c r="D789" s="80"/>
      <c r="E789" s="80"/>
      <c r="F789" s="8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81"/>
      <c r="T789" s="70"/>
      <c r="U789" s="70"/>
      <c r="V789" s="70"/>
      <c r="W789" s="70"/>
      <c r="X789" s="78"/>
      <c r="Y789" s="81"/>
      <c r="Z789" s="81"/>
      <c r="AA789" s="70"/>
      <c r="AB789" s="86"/>
      <c r="AC789" s="81"/>
      <c r="AD789" s="78"/>
      <c r="AE789" s="82"/>
      <c r="AF789" s="73"/>
      <c r="AG789" s="72"/>
      <c r="AH789" s="81"/>
      <c r="AI789" s="81"/>
      <c r="AJ789" s="81"/>
      <c r="AK789" s="82"/>
      <c r="AL789" s="82"/>
      <c r="AM789" s="82"/>
      <c r="AN789" s="82"/>
      <c r="AO789" s="81"/>
    </row>
    <row r="790" spans="1:41" s="83" customFormat="1" ht="21" x14ac:dyDescent="0.4">
      <c r="A790" s="81"/>
      <c r="B790" s="79"/>
      <c r="C790" s="70"/>
      <c r="D790" s="80"/>
      <c r="E790" s="80"/>
      <c r="F790" s="8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81"/>
      <c r="T790" s="70"/>
      <c r="U790" s="70"/>
      <c r="V790" s="70"/>
      <c r="W790" s="70"/>
      <c r="X790" s="78"/>
      <c r="Y790" s="81"/>
      <c r="Z790" s="81"/>
      <c r="AA790" s="70"/>
      <c r="AB790" s="86"/>
      <c r="AC790" s="81"/>
      <c r="AD790" s="78"/>
      <c r="AE790" s="82"/>
      <c r="AF790" s="73"/>
      <c r="AG790" s="72"/>
      <c r="AH790" s="81"/>
      <c r="AI790" s="81"/>
      <c r="AJ790" s="81"/>
      <c r="AK790" s="82"/>
      <c r="AL790" s="82"/>
      <c r="AM790" s="82"/>
      <c r="AN790" s="82"/>
      <c r="AO790" s="81"/>
    </row>
    <row r="791" spans="1:41" s="83" customFormat="1" ht="21" x14ac:dyDescent="0.4">
      <c r="A791" s="81"/>
      <c r="B791" s="79"/>
      <c r="C791" s="70"/>
      <c r="D791" s="80"/>
      <c r="E791" s="80"/>
      <c r="F791" s="8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81"/>
      <c r="T791" s="70"/>
      <c r="U791" s="70"/>
      <c r="V791" s="70"/>
      <c r="W791" s="70"/>
      <c r="X791" s="78"/>
      <c r="Y791" s="81"/>
      <c r="Z791" s="81"/>
      <c r="AA791" s="70"/>
      <c r="AB791" s="86"/>
      <c r="AC791" s="81"/>
      <c r="AD791" s="78"/>
      <c r="AE791" s="82"/>
      <c r="AF791" s="73"/>
      <c r="AG791" s="72"/>
      <c r="AH791" s="81"/>
      <c r="AI791" s="81"/>
      <c r="AJ791" s="81"/>
      <c r="AK791" s="82"/>
      <c r="AL791" s="82"/>
      <c r="AM791" s="82"/>
      <c r="AN791" s="82"/>
      <c r="AO791" s="81"/>
    </row>
    <row r="792" spans="1:41" s="83" customFormat="1" ht="21" x14ac:dyDescent="0.4">
      <c r="A792" s="81"/>
      <c r="B792" s="79"/>
      <c r="C792" s="70"/>
      <c r="D792" s="80"/>
      <c r="E792" s="80"/>
      <c r="F792" s="8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81"/>
      <c r="T792" s="70"/>
      <c r="U792" s="70"/>
      <c r="V792" s="70"/>
      <c r="W792" s="70"/>
      <c r="X792" s="78"/>
      <c r="Y792" s="81"/>
      <c r="Z792" s="81"/>
      <c r="AA792" s="70"/>
      <c r="AB792" s="86"/>
      <c r="AC792" s="81"/>
      <c r="AD792" s="78"/>
      <c r="AE792" s="82"/>
      <c r="AF792" s="73"/>
      <c r="AG792" s="72"/>
      <c r="AH792" s="81"/>
      <c r="AI792" s="81"/>
      <c r="AJ792" s="81"/>
      <c r="AK792" s="82"/>
      <c r="AL792" s="82"/>
      <c r="AM792" s="82"/>
      <c r="AN792" s="82"/>
      <c r="AO792" s="81"/>
    </row>
    <row r="793" spans="1:41" s="83" customFormat="1" ht="21" x14ac:dyDescent="0.4">
      <c r="A793" s="81"/>
      <c r="B793" s="79"/>
      <c r="C793" s="70"/>
      <c r="D793" s="80"/>
      <c r="E793" s="80"/>
      <c r="F793" s="8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81"/>
      <c r="T793" s="70"/>
      <c r="U793" s="70"/>
      <c r="V793" s="70"/>
      <c r="W793" s="70"/>
      <c r="X793" s="78"/>
      <c r="Y793" s="81"/>
      <c r="Z793" s="81"/>
      <c r="AA793" s="70"/>
      <c r="AB793" s="86"/>
      <c r="AC793" s="81"/>
      <c r="AD793" s="78"/>
      <c r="AE793" s="82"/>
      <c r="AF793" s="73"/>
      <c r="AG793" s="72"/>
      <c r="AH793" s="81"/>
      <c r="AI793" s="81"/>
      <c r="AJ793" s="81"/>
      <c r="AK793" s="82"/>
      <c r="AL793" s="82"/>
      <c r="AM793" s="82"/>
      <c r="AN793" s="82"/>
      <c r="AO793" s="81"/>
    </row>
    <row r="794" spans="1:41" s="83" customFormat="1" ht="21" x14ac:dyDescent="0.4">
      <c r="A794" s="81"/>
      <c r="B794" s="79"/>
      <c r="C794" s="70"/>
      <c r="D794" s="80"/>
      <c r="E794" s="80"/>
      <c r="F794" s="8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81"/>
      <c r="T794" s="70"/>
      <c r="U794" s="70"/>
      <c r="V794" s="70"/>
      <c r="W794" s="70"/>
      <c r="X794" s="78"/>
      <c r="Y794" s="81"/>
      <c r="Z794" s="81"/>
      <c r="AA794" s="70"/>
      <c r="AB794" s="86"/>
      <c r="AC794" s="81"/>
      <c r="AD794" s="78"/>
      <c r="AE794" s="82"/>
      <c r="AF794" s="73"/>
      <c r="AG794" s="72"/>
      <c r="AH794" s="81"/>
      <c r="AI794" s="81"/>
      <c r="AJ794" s="81"/>
      <c r="AK794" s="82"/>
      <c r="AL794" s="82"/>
      <c r="AM794" s="82"/>
      <c r="AN794" s="82"/>
      <c r="AO794" s="81"/>
    </row>
    <row r="795" spans="1:41" s="83" customFormat="1" ht="21" x14ac:dyDescent="0.4">
      <c r="A795" s="81"/>
      <c r="B795" s="79"/>
      <c r="C795" s="70"/>
      <c r="D795" s="80"/>
      <c r="E795" s="80"/>
      <c r="F795" s="8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81"/>
      <c r="T795" s="70"/>
      <c r="U795" s="70"/>
      <c r="V795" s="70"/>
      <c r="W795" s="70"/>
      <c r="X795" s="78"/>
      <c r="Y795" s="81"/>
      <c r="Z795" s="81"/>
      <c r="AA795" s="70"/>
      <c r="AB795" s="86"/>
      <c r="AC795" s="81"/>
      <c r="AD795" s="78"/>
      <c r="AE795" s="82"/>
      <c r="AF795" s="73"/>
      <c r="AG795" s="72"/>
      <c r="AH795" s="81"/>
      <c r="AI795" s="81"/>
      <c r="AJ795" s="81"/>
      <c r="AK795" s="82"/>
      <c r="AL795" s="82"/>
      <c r="AM795" s="82"/>
      <c r="AN795" s="82"/>
      <c r="AO795" s="81"/>
    </row>
    <row r="796" spans="1:41" s="83" customFormat="1" ht="21" x14ac:dyDescent="0.4">
      <c r="A796" s="81"/>
      <c r="B796" s="79"/>
      <c r="C796" s="70"/>
      <c r="D796" s="80"/>
      <c r="E796" s="80"/>
      <c r="F796" s="8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81"/>
      <c r="T796" s="70"/>
      <c r="U796" s="70"/>
      <c r="V796" s="70"/>
      <c r="W796" s="70"/>
      <c r="X796" s="78"/>
      <c r="Y796" s="81"/>
      <c r="Z796" s="81"/>
      <c r="AA796" s="70"/>
      <c r="AB796" s="86"/>
      <c r="AC796" s="81"/>
      <c r="AD796" s="78"/>
      <c r="AE796" s="82"/>
      <c r="AF796" s="73"/>
      <c r="AG796" s="72"/>
      <c r="AH796" s="81"/>
      <c r="AI796" s="81"/>
      <c r="AJ796" s="81"/>
      <c r="AK796" s="82"/>
      <c r="AL796" s="82"/>
      <c r="AM796" s="82"/>
      <c r="AN796" s="82"/>
      <c r="AO796" s="81"/>
    </row>
    <row r="797" spans="1:41" s="83" customFormat="1" ht="21" x14ac:dyDescent="0.4">
      <c r="A797" s="81"/>
      <c r="B797" s="79"/>
      <c r="C797" s="70"/>
      <c r="D797" s="80"/>
      <c r="E797" s="80"/>
      <c r="F797" s="8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81"/>
      <c r="T797" s="70"/>
      <c r="U797" s="70"/>
      <c r="V797" s="70"/>
      <c r="W797" s="70"/>
      <c r="X797" s="78"/>
      <c r="Y797" s="81"/>
      <c r="Z797" s="81"/>
      <c r="AA797" s="70"/>
      <c r="AB797" s="86"/>
      <c r="AC797" s="81"/>
      <c r="AD797" s="78"/>
      <c r="AE797" s="82"/>
      <c r="AF797" s="73"/>
      <c r="AG797" s="72"/>
      <c r="AH797" s="81"/>
      <c r="AI797" s="81"/>
      <c r="AJ797" s="81"/>
      <c r="AK797" s="82"/>
      <c r="AL797" s="82"/>
      <c r="AM797" s="82"/>
      <c r="AN797" s="82"/>
      <c r="AO797" s="81"/>
    </row>
    <row r="798" spans="1:41" s="83" customFormat="1" ht="21" x14ac:dyDescent="0.4">
      <c r="A798" s="81"/>
      <c r="B798" s="79"/>
      <c r="C798" s="70"/>
      <c r="D798" s="80"/>
      <c r="E798" s="80"/>
      <c r="F798" s="8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81"/>
      <c r="T798" s="70"/>
      <c r="U798" s="70"/>
      <c r="V798" s="70"/>
      <c r="W798" s="70"/>
      <c r="X798" s="78"/>
      <c r="Y798" s="81"/>
      <c r="Z798" s="81"/>
      <c r="AA798" s="70"/>
      <c r="AB798" s="86"/>
      <c r="AC798" s="81"/>
      <c r="AD798" s="78"/>
      <c r="AE798" s="82"/>
      <c r="AF798" s="73"/>
      <c r="AG798" s="72"/>
      <c r="AH798" s="81"/>
      <c r="AI798" s="81"/>
      <c r="AJ798" s="81"/>
      <c r="AK798" s="82"/>
      <c r="AL798" s="82"/>
      <c r="AM798" s="82"/>
      <c r="AN798" s="82"/>
      <c r="AO798" s="81"/>
    </row>
    <row r="799" spans="1:41" s="83" customFormat="1" ht="21" x14ac:dyDescent="0.4">
      <c r="A799" s="81"/>
      <c r="B799" s="79"/>
      <c r="C799" s="70"/>
      <c r="D799" s="80"/>
      <c r="E799" s="80"/>
      <c r="F799" s="8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81"/>
      <c r="T799" s="70"/>
      <c r="U799" s="70"/>
      <c r="V799" s="70"/>
      <c r="W799" s="70"/>
      <c r="X799" s="78"/>
      <c r="Y799" s="81"/>
      <c r="Z799" s="81"/>
      <c r="AA799" s="70"/>
      <c r="AB799" s="86"/>
      <c r="AC799" s="81"/>
      <c r="AD799" s="78"/>
      <c r="AE799" s="82"/>
      <c r="AF799" s="73"/>
      <c r="AG799" s="72"/>
      <c r="AH799" s="81"/>
      <c r="AI799" s="81"/>
      <c r="AJ799" s="81"/>
      <c r="AK799" s="82"/>
      <c r="AL799" s="82"/>
      <c r="AM799" s="82"/>
      <c r="AN799" s="82"/>
      <c r="AO799" s="81"/>
    </row>
    <row r="800" spans="1:41" s="83" customFormat="1" ht="21" x14ac:dyDescent="0.4">
      <c r="A800" s="81"/>
      <c r="B800" s="79"/>
      <c r="C800" s="70"/>
      <c r="D800" s="80"/>
      <c r="E800" s="80"/>
      <c r="F800" s="8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81"/>
      <c r="T800" s="70"/>
      <c r="U800" s="70"/>
      <c r="V800" s="70"/>
      <c r="W800" s="70"/>
      <c r="X800" s="78"/>
      <c r="Y800" s="81"/>
      <c r="Z800" s="81"/>
      <c r="AA800" s="70"/>
      <c r="AB800" s="86"/>
      <c r="AC800" s="81"/>
      <c r="AD800" s="78"/>
      <c r="AE800" s="82"/>
      <c r="AF800" s="73"/>
      <c r="AG800" s="72"/>
      <c r="AH800" s="81"/>
      <c r="AI800" s="81"/>
      <c r="AJ800" s="81"/>
      <c r="AK800" s="82"/>
      <c r="AL800" s="82"/>
      <c r="AM800" s="82"/>
      <c r="AN800" s="82"/>
      <c r="AO800" s="81"/>
    </row>
    <row r="801" spans="1:41" s="83" customFormat="1" ht="21" x14ac:dyDescent="0.4">
      <c r="A801" s="81"/>
      <c r="B801" s="79"/>
      <c r="C801" s="70"/>
      <c r="D801" s="80"/>
      <c r="E801" s="80"/>
      <c r="F801" s="8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81"/>
      <c r="T801" s="70"/>
      <c r="U801" s="70"/>
      <c r="V801" s="70"/>
      <c r="W801" s="70"/>
      <c r="X801" s="78"/>
      <c r="Y801" s="81"/>
      <c r="Z801" s="81"/>
      <c r="AA801" s="70"/>
      <c r="AB801" s="86"/>
      <c r="AC801" s="81"/>
      <c r="AD801" s="78"/>
      <c r="AE801" s="82"/>
      <c r="AF801" s="73"/>
      <c r="AG801" s="72"/>
      <c r="AH801" s="81"/>
      <c r="AI801" s="81"/>
      <c r="AJ801" s="81"/>
      <c r="AK801" s="82"/>
      <c r="AL801" s="82"/>
      <c r="AM801" s="82"/>
      <c r="AN801" s="82"/>
      <c r="AO801" s="81"/>
    </row>
    <row r="802" spans="1:41" s="83" customFormat="1" ht="21" x14ac:dyDescent="0.4">
      <c r="A802" s="81"/>
      <c r="B802" s="79"/>
      <c r="C802" s="70"/>
      <c r="D802" s="80"/>
      <c r="E802" s="80"/>
      <c r="F802" s="8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81"/>
      <c r="T802" s="70"/>
      <c r="U802" s="70"/>
      <c r="V802" s="70"/>
      <c r="W802" s="70"/>
      <c r="X802" s="78"/>
      <c r="Y802" s="81"/>
      <c r="Z802" s="81"/>
      <c r="AA802" s="70"/>
      <c r="AB802" s="86"/>
      <c r="AC802" s="81"/>
      <c r="AD802" s="78"/>
      <c r="AE802" s="82"/>
      <c r="AF802" s="73"/>
      <c r="AG802" s="72"/>
      <c r="AH802" s="81"/>
      <c r="AI802" s="81"/>
      <c r="AJ802" s="81"/>
      <c r="AK802" s="82"/>
      <c r="AL802" s="82"/>
      <c r="AM802" s="82"/>
      <c r="AN802" s="82"/>
      <c r="AO802" s="81"/>
    </row>
    <row r="803" spans="1:41" s="83" customFormat="1" ht="21" x14ac:dyDescent="0.4">
      <c r="A803" s="81"/>
      <c r="B803" s="79"/>
      <c r="C803" s="70"/>
      <c r="D803" s="80"/>
      <c r="E803" s="80"/>
      <c r="F803" s="8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81"/>
      <c r="T803" s="70"/>
      <c r="U803" s="70"/>
      <c r="V803" s="70"/>
      <c r="W803" s="70"/>
      <c r="X803" s="78"/>
      <c r="Y803" s="81"/>
      <c r="Z803" s="81"/>
      <c r="AA803" s="70"/>
      <c r="AB803" s="86"/>
      <c r="AC803" s="81"/>
      <c r="AD803" s="78"/>
      <c r="AE803" s="82"/>
      <c r="AF803" s="73"/>
      <c r="AG803" s="72"/>
      <c r="AH803" s="81"/>
      <c r="AI803" s="81"/>
      <c r="AJ803" s="81"/>
      <c r="AK803" s="82"/>
      <c r="AL803" s="82"/>
      <c r="AM803" s="82"/>
      <c r="AN803" s="82"/>
      <c r="AO803" s="81"/>
    </row>
    <row r="804" spans="1:41" s="83" customFormat="1" ht="21" x14ac:dyDescent="0.4">
      <c r="A804" s="81"/>
      <c r="B804" s="79"/>
      <c r="C804" s="70"/>
      <c r="D804" s="80"/>
      <c r="E804" s="80"/>
      <c r="F804" s="8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81"/>
      <c r="T804" s="70"/>
      <c r="U804" s="70"/>
      <c r="V804" s="70"/>
      <c r="W804" s="70"/>
      <c r="X804" s="78"/>
      <c r="Y804" s="81"/>
      <c r="Z804" s="81"/>
      <c r="AA804" s="70"/>
      <c r="AB804" s="86"/>
      <c r="AC804" s="81"/>
      <c r="AD804" s="78"/>
      <c r="AE804" s="82"/>
      <c r="AF804" s="73"/>
      <c r="AG804" s="72"/>
      <c r="AH804" s="81"/>
      <c r="AI804" s="81"/>
      <c r="AJ804" s="81"/>
      <c r="AK804" s="82"/>
      <c r="AL804" s="82"/>
      <c r="AM804" s="82"/>
      <c r="AN804" s="82"/>
      <c r="AO804" s="81"/>
    </row>
    <row r="805" spans="1:41" s="83" customFormat="1" ht="21" x14ac:dyDescent="0.4">
      <c r="A805" s="81"/>
      <c r="B805" s="79"/>
      <c r="C805" s="70"/>
      <c r="D805" s="80"/>
      <c r="E805" s="80"/>
      <c r="F805" s="8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81"/>
      <c r="T805" s="70"/>
      <c r="U805" s="70"/>
      <c r="V805" s="70"/>
      <c r="W805" s="70"/>
      <c r="X805" s="78"/>
      <c r="Y805" s="81"/>
      <c r="Z805" s="81"/>
      <c r="AA805" s="70"/>
      <c r="AB805" s="86"/>
      <c r="AC805" s="81"/>
      <c r="AD805" s="78"/>
      <c r="AE805" s="82"/>
      <c r="AF805" s="73"/>
      <c r="AG805" s="72"/>
      <c r="AH805" s="81"/>
      <c r="AI805" s="81"/>
      <c r="AJ805" s="81"/>
      <c r="AK805" s="82"/>
      <c r="AL805" s="82"/>
      <c r="AM805" s="82"/>
      <c r="AN805" s="82"/>
      <c r="AO805" s="81"/>
    </row>
    <row r="806" spans="1:41" s="83" customFormat="1" ht="21" x14ac:dyDescent="0.4">
      <c r="A806" s="81"/>
      <c r="B806" s="79"/>
      <c r="C806" s="70"/>
      <c r="D806" s="80"/>
      <c r="E806" s="80"/>
      <c r="F806" s="8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81"/>
      <c r="T806" s="70"/>
      <c r="U806" s="70"/>
      <c r="V806" s="70"/>
      <c r="W806" s="70"/>
      <c r="X806" s="78"/>
      <c r="Y806" s="81"/>
      <c r="Z806" s="81"/>
      <c r="AA806" s="70"/>
      <c r="AB806" s="86"/>
      <c r="AC806" s="81"/>
      <c r="AD806" s="78"/>
      <c r="AE806" s="82"/>
      <c r="AF806" s="73"/>
      <c r="AG806" s="72"/>
      <c r="AH806" s="81"/>
      <c r="AI806" s="81"/>
      <c r="AJ806" s="81"/>
      <c r="AK806" s="82"/>
      <c r="AL806" s="82"/>
      <c r="AM806" s="82"/>
      <c r="AN806" s="82"/>
      <c r="AO806" s="81"/>
    </row>
    <row r="807" spans="1:41" s="83" customFormat="1" ht="21" x14ac:dyDescent="0.4">
      <c r="A807" s="81"/>
      <c r="B807" s="79"/>
      <c r="C807" s="70"/>
      <c r="D807" s="80"/>
      <c r="E807" s="80"/>
      <c r="F807" s="8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81"/>
      <c r="T807" s="70"/>
      <c r="U807" s="70"/>
      <c r="V807" s="70"/>
      <c r="W807" s="70"/>
      <c r="X807" s="78"/>
      <c r="Y807" s="81"/>
      <c r="Z807" s="81"/>
      <c r="AA807" s="70"/>
      <c r="AB807" s="86"/>
      <c r="AC807" s="81"/>
      <c r="AD807" s="78"/>
      <c r="AE807" s="82"/>
      <c r="AF807" s="73"/>
      <c r="AG807" s="72"/>
      <c r="AH807" s="81"/>
      <c r="AI807" s="81"/>
      <c r="AJ807" s="81"/>
      <c r="AK807" s="82"/>
      <c r="AL807" s="82"/>
      <c r="AM807" s="82"/>
      <c r="AN807" s="82"/>
      <c r="AO807" s="81"/>
    </row>
    <row r="808" spans="1:41" s="83" customFormat="1" ht="21" x14ac:dyDescent="0.4">
      <c r="A808" s="81"/>
      <c r="B808" s="79"/>
      <c r="C808" s="70"/>
      <c r="D808" s="80"/>
      <c r="E808" s="80"/>
      <c r="F808" s="8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81"/>
      <c r="T808" s="70"/>
      <c r="U808" s="70"/>
      <c r="V808" s="70"/>
      <c r="W808" s="70"/>
      <c r="X808" s="78"/>
      <c r="Y808" s="81"/>
      <c r="Z808" s="81"/>
      <c r="AA808" s="70"/>
      <c r="AB808" s="86"/>
      <c r="AC808" s="81"/>
      <c r="AD808" s="78"/>
      <c r="AE808" s="82"/>
      <c r="AF808" s="73"/>
      <c r="AG808" s="72"/>
      <c r="AH808" s="81"/>
      <c r="AI808" s="81"/>
      <c r="AJ808" s="81"/>
      <c r="AK808" s="82"/>
      <c r="AL808" s="82"/>
      <c r="AM808" s="82"/>
      <c r="AN808" s="82"/>
      <c r="AO808" s="81"/>
    </row>
    <row r="809" spans="1:41" s="83" customFormat="1" ht="21" x14ac:dyDescent="0.4">
      <c r="A809" s="81"/>
      <c r="B809" s="79"/>
      <c r="C809" s="70"/>
      <c r="D809" s="80"/>
      <c r="E809" s="80"/>
      <c r="F809" s="8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81"/>
      <c r="T809" s="70"/>
      <c r="U809" s="70"/>
      <c r="V809" s="70"/>
      <c r="W809" s="70"/>
      <c r="X809" s="78"/>
      <c r="Y809" s="81"/>
      <c r="Z809" s="81"/>
      <c r="AA809" s="70"/>
      <c r="AB809" s="86"/>
      <c r="AC809" s="81"/>
      <c r="AD809" s="78"/>
      <c r="AE809" s="82"/>
      <c r="AF809" s="73"/>
      <c r="AG809" s="72"/>
      <c r="AH809" s="81"/>
      <c r="AI809" s="81"/>
      <c r="AJ809" s="81"/>
      <c r="AK809" s="82"/>
      <c r="AL809" s="82"/>
      <c r="AM809" s="82"/>
      <c r="AN809" s="82"/>
      <c r="AO809" s="81"/>
    </row>
    <row r="810" spans="1:41" s="83" customFormat="1" ht="21" x14ac:dyDescent="0.4">
      <c r="A810" s="81"/>
      <c r="B810" s="79"/>
      <c r="C810" s="70"/>
      <c r="D810" s="80"/>
      <c r="E810" s="80"/>
      <c r="F810" s="8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81"/>
      <c r="T810" s="70"/>
      <c r="U810" s="70"/>
      <c r="V810" s="70"/>
      <c r="W810" s="70"/>
      <c r="X810" s="78"/>
      <c r="Y810" s="81"/>
      <c r="Z810" s="81"/>
      <c r="AA810" s="70"/>
      <c r="AB810" s="86"/>
      <c r="AC810" s="81"/>
      <c r="AD810" s="78"/>
      <c r="AE810" s="82"/>
      <c r="AF810" s="73"/>
      <c r="AG810" s="72"/>
      <c r="AH810" s="81"/>
      <c r="AI810" s="81"/>
      <c r="AJ810" s="81"/>
      <c r="AK810" s="82"/>
      <c r="AL810" s="82"/>
      <c r="AM810" s="82"/>
      <c r="AN810" s="82"/>
      <c r="AO810" s="81"/>
    </row>
    <row r="811" spans="1:41" s="83" customFormat="1" ht="21" x14ac:dyDescent="0.4">
      <c r="A811" s="81"/>
      <c r="B811" s="79"/>
      <c r="C811" s="70"/>
      <c r="D811" s="80"/>
      <c r="E811" s="80"/>
      <c r="F811" s="8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81"/>
      <c r="T811" s="70"/>
      <c r="U811" s="70"/>
      <c r="V811" s="70"/>
      <c r="W811" s="70"/>
      <c r="X811" s="78"/>
      <c r="Y811" s="81"/>
      <c r="Z811" s="81"/>
      <c r="AA811" s="70"/>
      <c r="AB811" s="86"/>
      <c r="AC811" s="81"/>
      <c r="AD811" s="78"/>
      <c r="AE811" s="82"/>
      <c r="AF811" s="73"/>
      <c r="AG811" s="72"/>
      <c r="AH811" s="81"/>
      <c r="AI811" s="81"/>
      <c r="AJ811" s="81"/>
      <c r="AK811" s="82"/>
      <c r="AL811" s="82"/>
      <c r="AM811" s="82"/>
      <c r="AN811" s="82"/>
      <c r="AO811" s="81"/>
    </row>
    <row r="812" spans="1:41" s="83" customFormat="1" ht="21" x14ac:dyDescent="0.4">
      <c r="A812" s="81"/>
      <c r="B812" s="79"/>
      <c r="C812" s="70"/>
      <c r="D812" s="80"/>
      <c r="E812" s="80"/>
      <c r="F812" s="8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81"/>
      <c r="T812" s="70"/>
      <c r="U812" s="70"/>
      <c r="V812" s="70"/>
      <c r="W812" s="70"/>
      <c r="X812" s="78"/>
      <c r="Y812" s="81"/>
      <c r="Z812" s="81"/>
      <c r="AA812" s="70"/>
      <c r="AB812" s="86"/>
      <c r="AC812" s="81"/>
      <c r="AD812" s="78"/>
      <c r="AE812" s="82"/>
      <c r="AF812" s="73"/>
      <c r="AG812" s="72"/>
      <c r="AH812" s="81"/>
      <c r="AI812" s="81"/>
      <c r="AJ812" s="81"/>
      <c r="AK812" s="82"/>
      <c r="AL812" s="82"/>
      <c r="AM812" s="82"/>
      <c r="AN812" s="82"/>
      <c r="AO812" s="81"/>
    </row>
    <row r="813" spans="1:41" s="83" customFormat="1" ht="21" x14ac:dyDescent="0.4">
      <c r="A813" s="81"/>
      <c r="B813" s="79"/>
      <c r="C813" s="70"/>
      <c r="D813" s="80"/>
      <c r="E813" s="80"/>
      <c r="F813" s="8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81"/>
      <c r="T813" s="70"/>
      <c r="U813" s="70"/>
      <c r="V813" s="70"/>
      <c r="W813" s="70"/>
      <c r="X813" s="78"/>
      <c r="Y813" s="81"/>
      <c r="Z813" s="81"/>
      <c r="AA813" s="70"/>
      <c r="AB813" s="86"/>
      <c r="AC813" s="81"/>
      <c r="AD813" s="78"/>
      <c r="AE813" s="82"/>
      <c r="AF813" s="73"/>
      <c r="AG813" s="72"/>
      <c r="AH813" s="81"/>
      <c r="AI813" s="81"/>
      <c r="AJ813" s="81"/>
      <c r="AK813" s="82"/>
      <c r="AL813" s="82"/>
      <c r="AM813" s="82"/>
      <c r="AN813" s="82"/>
      <c r="AO813" s="81"/>
    </row>
    <row r="814" spans="1:41" s="83" customFormat="1" ht="21" x14ac:dyDescent="0.4">
      <c r="A814" s="81"/>
      <c r="B814" s="79"/>
      <c r="C814" s="70"/>
      <c r="D814" s="80"/>
      <c r="E814" s="80"/>
      <c r="F814" s="8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81"/>
      <c r="T814" s="70"/>
      <c r="U814" s="70"/>
      <c r="V814" s="70"/>
      <c r="W814" s="70"/>
      <c r="X814" s="78"/>
      <c r="Y814" s="81"/>
      <c r="Z814" s="81"/>
      <c r="AA814" s="70"/>
      <c r="AB814" s="86"/>
      <c r="AC814" s="81"/>
      <c r="AD814" s="78"/>
      <c r="AE814" s="82"/>
      <c r="AF814" s="73"/>
      <c r="AG814" s="72"/>
      <c r="AH814" s="81"/>
      <c r="AI814" s="81"/>
      <c r="AJ814" s="81"/>
      <c r="AK814" s="82"/>
      <c r="AL814" s="82"/>
      <c r="AM814" s="82"/>
      <c r="AN814" s="82"/>
      <c r="AO814" s="81"/>
    </row>
    <row r="815" spans="1:41" s="83" customFormat="1" ht="21" x14ac:dyDescent="0.4">
      <c r="A815" s="81"/>
      <c r="B815" s="79"/>
      <c r="C815" s="70"/>
      <c r="D815" s="80"/>
      <c r="E815" s="80"/>
      <c r="F815" s="8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81"/>
      <c r="T815" s="70"/>
      <c r="U815" s="70"/>
      <c r="V815" s="70"/>
      <c r="W815" s="70"/>
      <c r="X815" s="78"/>
      <c r="Y815" s="81"/>
      <c r="Z815" s="81"/>
      <c r="AA815" s="70"/>
      <c r="AB815" s="86"/>
      <c r="AC815" s="81"/>
      <c r="AD815" s="78"/>
      <c r="AE815" s="82"/>
      <c r="AF815" s="73"/>
      <c r="AG815" s="72"/>
      <c r="AH815" s="81"/>
      <c r="AI815" s="81"/>
      <c r="AJ815" s="81"/>
      <c r="AK815" s="82"/>
      <c r="AL815" s="82"/>
      <c r="AM815" s="82"/>
      <c r="AN815" s="82"/>
      <c r="AO815" s="81"/>
    </row>
    <row r="816" spans="1:41" s="83" customFormat="1" ht="21" x14ac:dyDescent="0.4">
      <c r="A816" s="81"/>
      <c r="B816" s="79"/>
      <c r="C816" s="70"/>
      <c r="D816" s="80"/>
      <c r="E816" s="80"/>
      <c r="F816" s="8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81"/>
      <c r="T816" s="70"/>
      <c r="U816" s="70"/>
      <c r="V816" s="70"/>
      <c r="W816" s="70"/>
      <c r="X816" s="78"/>
      <c r="Y816" s="81"/>
      <c r="Z816" s="81"/>
      <c r="AA816" s="70"/>
      <c r="AB816" s="86"/>
      <c r="AC816" s="81"/>
      <c r="AD816" s="78"/>
      <c r="AE816" s="82"/>
      <c r="AF816" s="73"/>
      <c r="AG816" s="72"/>
      <c r="AH816" s="81"/>
      <c r="AI816" s="81"/>
      <c r="AJ816" s="81"/>
      <c r="AK816" s="82"/>
      <c r="AL816" s="82"/>
      <c r="AM816" s="82"/>
      <c r="AN816" s="82"/>
      <c r="AO816" s="81"/>
    </row>
    <row r="817" spans="1:41" s="83" customFormat="1" ht="21" x14ac:dyDescent="0.4">
      <c r="A817" s="81"/>
      <c r="B817" s="79"/>
      <c r="C817" s="70"/>
      <c r="D817" s="80"/>
      <c r="E817" s="80"/>
      <c r="F817" s="8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81"/>
      <c r="T817" s="70"/>
      <c r="U817" s="70"/>
      <c r="V817" s="70"/>
      <c r="W817" s="70"/>
      <c r="X817" s="78"/>
      <c r="Y817" s="81"/>
      <c r="Z817" s="81"/>
      <c r="AA817" s="70"/>
      <c r="AB817" s="86"/>
      <c r="AC817" s="81"/>
      <c r="AD817" s="78"/>
      <c r="AE817" s="82"/>
      <c r="AF817" s="73"/>
      <c r="AG817" s="72"/>
      <c r="AH817" s="81"/>
      <c r="AI817" s="81"/>
      <c r="AJ817" s="81"/>
      <c r="AK817" s="82"/>
      <c r="AL817" s="82"/>
      <c r="AM817" s="82"/>
      <c r="AN817" s="82"/>
      <c r="AO817" s="81"/>
    </row>
    <row r="818" spans="1:41" s="83" customFormat="1" ht="21" x14ac:dyDescent="0.4">
      <c r="A818" s="81"/>
      <c r="B818" s="79"/>
      <c r="C818" s="70"/>
      <c r="D818" s="80"/>
      <c r="E818" s="80"/>
      <c r="F818" s="8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81"/>
      <c r="T818" s="70"/>
      <c r="U818" s="70"/>
      <c r="V818" s="70"/>
      <c r="W818" s="70"/>
      <c r="X818" s="78"/>
      <c r="Y818" s="81"/>
      <c r="Z818" s="81"/>
      <c r="AA818" s="70"/>
      <c r="AB818" s="86"/>
      <c r="AC818" s="81"/>
      <c r="AD818" s="78"/>
      <c r="AE818" s="82"/>
      <c r="AF818" s="73"/>
      <c r="AG818" s="72"/>
      <c r="AH818" s="81"/>
      <c r="AI818" s="81"/>
      <c r="AJ818" s="81"/>
      <c r="AK818" s="82"/>
      <c r="AL818" s="82"/>
      <c r="AM818" s="82"/>
      <c r="AN818" s="82"/>
      <c r="AO818" s="81"/>
    </row>
    <row r="819" spans="1:41" s="83" customFormat="1" ht="21" x14ac:dyDescent="0.4">
      <c r="A819" s="81"/>
      <c r="B819" s="79"/>
      <c r="C819" s="70"/>
      <c r="D819" s="80"/>
      <c r="E819" s="80"/>
      <c r="F819" s="8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81"/>
      <c r="T819" s="70"/>
      <c r="U819" s="70"/>
      <c r="V819" s="70"/>
      <c r="W819" s="70"/>
      <c r="X819" s="78"/>
      <c r="Y819" s="81"/>
      <c r="Z819" s="81"/>
      <c r="AA819" s="70"/>
      <c r="AB819" s="86"/>
      <c r="AC819" s="81"/>
      <c r="AD819" s="78"/>
      <c r="AE819" s="82"/>
      <c r="AF819" s="73"/>
      <c r="AG819" s="72"/>
      <c r="AH819" s="81"/>
      <c r="AI819" s="81"/>
      <c r="AJ819" s="81"/>
      <c r="AK819" s="82"/>
      <c r="AL819" s="82"/>
      <c r="AM819" s="82"/>
      <c r="AN819" s="82"/>
      <c r="AO819" s="81"/>
    </row>
    <row r="820" spans="1:41" s="83" customFormat="1" ht="21" x14ac:dyDescent="0.4">
      <c r="A820" s="81"/>
      <c r="B820" s="79"/>
      <c r="C820" s="70"/>
      <c r="D820" s="80"/>
      <c r="E820" s="80"/>
      <c r="F820" s="8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81"/>
      <c r="T820" s="70"/>
      <c r="U820" s="70"/>
      <c r="V820" s="70"/>
      <c r="W820" s="70"/>
      <c r="X820" s="78"/>
      <c r="Y820" s="81"/>
      <c r="Z820" s="81"/>
      <c r="AA820" s="70"/>
      <c r="AB820" s="86"/>
      <c r="AC820" s="81"/>
      <c r="AD820" s="78"/>
      <c r="AE820" s="82"/>
      <c r="AF820" s="73"/>
      <c r="AG820" s="72"/>
      <c r="AH820" s="81"/>
      <c r="AI820" s="81"/>
      <c r="AJ820" s="81"/>
      <c r="AK820" s="82"/>
      <c r="AL820" s="82"/>
      <c r="AM820" s="82"/>
      <c r="AN820" s="82"/>
      <c r="AO820" s="81"/>
    </row>
    <row r="821" spans="1:41" s="83" customFormat="1" ht="21" x14ac:dyDescent="0.4">
      <c r="A821" s="81"/>
      <c r="B821" s="79"/>
      <c r="C821" s="70"/>
      <c r="D821" s="80"/>
      <c r="E821" s="80"/>
      <c r="F821" s="8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81"/>
      <c r="T821" s="70"/>
      <c r="U821" s="70"/>
      <c r="V821" s="70"/>
      <c r="W821" s="70"/>
      <c r="X821" s="78"/>
      <c r="Y821" s="81"/>
      <c r="Z821" s="81"/>
      <c r="AA821" s="70"/>
      <c r="AB821" s="86"/>
      <c r="AC821" s="81"/>
      <c r="AD821" s="78"/>
      <c r="AE821" s="82"/>
      <c r="AF821" s="73"/>
      <c r="AG821" s="72"/>
      <c r="AH821" s="81"/>
      <c r="AI821" s="81"/>
      <c r="AJ821" s="81"/>
      <c r="AK821" s="82"/>
      <c r="AL821" s="82"/>
      <c r="AM821" s="82"/>
      <c r="AN821" s="82"/>
      <c r="AO821" s="81"/>
    </row>
    <row r="822" spans="1:41" s="83" customFormat="1" ht="21" x14ac:dyDescent="0.4">
      <c r="A822" s="81"/>
      <c r="B822" s="79"/>
      <c r="C822" s="70"/>
      <c r="D822" s="80"/>
      <c r="E822" s="80"/>
      <c r="F822" s="8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81"/>
      <c r="T822" s="70"/>
      <c r="U822" s="70"/>
      <c r="V822" s="70"/>
      <c r="W822" s="70"/>
      <c r="X822" s="78"/>
      <c r="Y822" s="81"/>
      <c r="Z822" s="81"/>
      <c r="AA822" s="70"/>
      <c r="AB822" s="86"/>
      <c r="AC822" s="81"/>
      <c r="AD822" s="78"/>
      <c r="AE822" s="82"/>
      <c r="AF822" s="73"/>
      <c r="AG822" s="72"/>
      <c r="AH822" s="81"/>
      <c r="AI822" s="81"/>
      <c r="AJ822" s="81"/>
      <c r="AK822" s="82"/>
      <c r="AL822" s="82"/>
      <c r="AM822" s="82"/>
      <c r="AN822" s="82"/>
      <c r="AO822" s="81"/>
    </row>
    <row r="823" spans="1:41" s="83" customFormat="1" ht="21" x14ac:dyDescent="0.4">
      <c r="A823" s="81"/>
      <c r="B823" s="79"/>
      <c r="C823" s="70"/>
      <c r="D823" s="80"/>
      <c r="E823" s="80"/>
      <c r="F823" s="8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81"/>
      <c r="T823" s="70"/>
      <c r="U823" s="70"/>
      <c r="V823" s="70"/>
      <c r="W823" s="70"/>
      <c r="X823" s="78"/>
      <c r="Y823" s="81"/>
      <c r="Z823" s="81"/>
      <c r="AA823" s="70"/>
      <c r="AB823" s="86"/>
      <c r="AC823" s="81"/>
      <c r="AD823" s="78"/>
      <c r="AE823" s="82"/>
      <c r="AF823" s="73"/>
      <c r="AG823" s="72"/>
      <c r="AH823" s="81"/>
      <c r="AI823" s="81"/>
      <c r="AJ823" s="81"/>
      <c r="AK823" s="82"/>
      <c r="AL823" s="82"/>
      <c r="AM823" s="82"/>
      <c r="AN823" s="82"/>
      <c r="AO823" s="81"/>
    </row>
    <row r="824" spans="1:41" s="83" customFormat="1" ht="21" x14ac:dyDescent="0.4">
      <c r="A824" s="81"/>
      <c r="B824" s="79"/>
      <c r="C824" s="70"/>
      <c r="D824" s="80"/>
      <c r="E824" s="80"/>
      <c r="F824" s="8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81"/>
      <c r="T824" s="70"/>
      <c r="U824" s="70"/>
      <c r="V824" s="70"/>
      <c r="W824" s="70"/>
      <c r="X824" s="78"/>
      <c r="Y824" s="81"/>
      <c r="Z824" s="81"/>
      <c r="AA824" s="70"/>
      <c r="AB824" s="86"/>
      <c r="AC824" s="81"/>
      <c r="AD824" s="78"/>
      <c r="AE824" s="82"/>
      <c r="AF824" s="73"/>
      <c r="AG824" s="72"/>
      <c r="AH824" s="81"/>
      <c r="AI824" s="81"/>
      <c r="AJ824" s="81"/>
      <c r="AK824" s="82"/>
      <c r="AL824" s="82"/>
      <c r="AM824" s="82"/>
      <c r="AN824" s="82"/>
      <c r="AO824" s="81"/>
    </row>
    <row r="825" spans="1:41" s="83" customFormat="1" ht="21" x14ac:dyDescent="0.4">
      <c r="A825" s="81"/>
      <c r="B825" s="79"/>
      <c r="C825" s="70"/>
      <c r="D825" s="80"/>
      <c r="E825" s="80"/>
      <c r="F825" s="8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81"/>
      <c r="T825" s="70"/>
      <c r="U825" s="70"/>
      <c r="V825" s="70"/>
      <c r="W825" s="70"/>
      <c r="X825" s="78"/>
      <c r="Y825" s="81"/>
      <c r="Z825" s="81"/>
      <c r="AA825" s="70"/>
      <c r="AB825" s="86"/>
      <c r="AC825" s="81"/>
      <c r="AD825" s="78"/>
      <c r="AE825" s="82"/>
      <c r="AF825" s="73"/>
      <c r="AG825" s="72"/>
      <c r="AH825" s="81"/>
      <c r="AI825" s="81"/>
      <c r="AJ825" s="81"/>
      <c r="AK825" s="82"/>
      <c r="AL825" s="82"/>
      <c r="AM825" s="82"/>
      <c r="AN825" s="82"/>
      <c r="AO825" s="81"/>
    </row>
    <row r="826" spans="1:41" s="83" customFormat="1" ht="21" x14ac:dyDescent="0.4">
      <c r="A826" s="81"/>
      <c r="B826" s="79"/>
      <c r="C826" s="70"/>
      <c r="D826" s="80"/>
      <c r="E826" s="80"/>
      <c r="F826" s="8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81"/>
      <c r="T826" s="70"/>
      <c r="U826" s="70"/>
      <c r="V826" s="70"/>
      <c r="W826" s="70"/>
      <c r="X826" s="78"/>
      <c r="Y826" s="81"/>
      <c r="Z826" s="81"/>
      <c r="AA826" s="70"/>
      <c r="AB826" s="86"/>
      <c r="AC826" s="81"/>
      <c r="AD826" s="78"/>
      <c r="AE826" s="82"/>
      <c r="AF826" s="73"/>
      <c r="AG826" s="72"/>
      <c r="AH826" s="81"/>
      <c r="AI826" s="81"/>
      <c r="AJ826" s="81"/>
      <c r="AK826" s="82"/>
      <c r="AL826" s="82"/>
      <c r="AM826" s="82"/>
      <c r="AN826" s="82"/>
      <c r="AO826" s="81"/>
    </row>
    <row r="827" spans="1:41" s="83" customFormat="1" ht="21" x14ac:dyDescent="0.4">
      <c r="A827" s="81"/>
      <c r="B827" s="79"/>
      <c r="C827" s="70"/>
      <c r="D827" s="80"/>
      <c r="E827" s="80"/>
      <c r="F827" s="8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81"/>
      <c r="T827" s="70"/>
      <c r="U827" s="70"/>
      <c r="V827" s="70"/>
      <c r="W827" s="70"/>
      <c r="X827" s="78"/>
      <c r="Y827" s="81"/>
      <c r="Z827" s="81"/>
      <c r="AA827" s="70"/>
      <c r="AB827" s="86"/>
      <c r="AC827" s="81"/>
      <c r="AD827" s="78"/>
      <c r="AE827" s="82"/>
      <c r="AF827" s="73"/>
      <c r="AG827" s="72"/>
      <c r="AH827" s="81"/>
      <c r="AI827" s="81"/>
      <c r="AJ827" s="81"/>
      <c r="AK827" s="82"/>
      <c r="AL827" s="82"/>
      <c r="AM827" s="82"/>
      <c r="AN827" s="82"/>
      <c r="AO827" s="81"/>
    </row>
    <row r="828" spans="1:41" s="83" customFormat="1" ht="21" x14ac:dyDescent="0.4">
      <c r="A828" s="81"/>
      <c r="B828" s="79"/>
      <c r="C828" s="70"/>
      <c r="D828" s="80"/>
      <c r="E828" s="80"/>
      <c r="F828" s="8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81"/>
      <c r="T828" s="70"/>
      <c r="U828" s="70"/>
      <c r="V828" s="70"/>
      <c r="W828" s="70"/>
      <c r="X828" s="78"/>
      <c r="Y828" s="81"/>
      <c r="Z828" s="81"/>
      <c r="AA828" s="70"/>
      <c r="AB828" s="86"/>
      <c r="AC828" s="81"/>
      <c r="AD828" s="78"/>
      <c r="AE828" s="82"/>
      <c r="AF828" s="73"/>
      <c r="AG828" s="72"/>
      <c r="AH828" s="81"/>
      <c r="AI828" s="81"/>
      <c r="AJ828" s="81"/>
      <c r="AK828" s="82"/>
      <c r="AL828" s="82"/>
      <c r="AM828" s="82"/>
      <c r="AN828" s="82"/>
      <c r="AO828" s="81"/>
    </row>
    <row r="829" spans="1:41" s="83" customFormat="1" ht="21" x14ac:dyDescent="0.4">
      <c r="A829" s="81"/>
      <c r="B829" s="79"/>
      <c r="C829" s="70"/>
      <c r="D829" s="80"/>
      <c r="E829" s="80"/>
      <c r="F829" s="8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81"/>
      <c r="T829" s="70"/>
      <c r="U829" s="70"/>
      <c r="V829" s="70"/>
      <c r="W829" s="70"/>
      <c r="X829" s="78"/>
      <c r="Y829" s="81"/>
      <c r="Z829" s="81"/>
      <c r="AA829" s="70"/>
      <c r="AB829" s="86"/>
      <c r="AC829" s="81"/>
      <c r="AD829" s="78"/>
      <c r="AE829" s="82"/>
      <c r="AF829" s="73"/>
      <c r="AG829" s="72"/>
      <c r="AH829" s="81"/>
      <c r="AI829" s="81"/>
      <c r="AJ829" s="81"/>
      <c r="AK829" s="82"/>
      <c r="AL829" s="82"/>
      <c r="AM829" s="82"/>
      <c r="AN829" s="82"/>
      <c r="AO829" s="81"/>
    </row>
    <row r="830" spans="1:41" s="83" customFormat="1" ht="21" x14ac:dyDescent="0.4">
      <c r="A830" s="81"/>
      <c r="B830" s="79"/>
      <c r="C830" s="70"/>
      <c r="D830" s="80"/>
      <c r="E830" s="80"/>
      <c r="F830" s="8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81"/>
      <c r="T830" s="70"/>
      <c r="U830" s="70"/>
      <c r="V830" s="70"/>
      <c r="W830" s="70"/>
      <c r="X830" s="78"/>
      <c r="Y830" s="81"/>
      <c r="Z830" s="81"/>
      <c r="AA830" s="70"/>
      <c r="AB830" s="86"/>
      <c r="AC830" s="81"/>
      <c r="AD830" s="78"/>
      <c r="AE830" s="82"/>
      <c r="AF830" s="73"/>
      <c r="AG830" s="72"/>
      <c r="AH830" s="81"/>
      <c r="AI830" s="81"/>
      <c r="AJ830" s="81"/>
      <c r="AK830" s="82"/>
      <c r="AL830" s="82"/>
      <c r="AM830" s="82"/>
      <c r="AN830" s="82"/>
      <c r="AO830" s="81"/>
    </row>
    <row r="831" spans="1:41" s="83" customFormat="1" ht="21" x14ac:dyDescent="0.4">
      <c r="A831" s="81"/>
      <c r="B831" s="79"/>
      <c r="C831" s="70"/>
      <c r="D831" s="80"/>
      <c r="E831" s="80"/>
      <c r="F831" s="8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81"/>
      <c r="T831" s="70"/>
      <c r="U831" s="70"/>
      <c r="V831" s="70"/>
      <c r="W831" s="70"/>
      <c r="X831" s="78"/>
      <c r="Y831" s="81"/>
      <c r="Z831" s="81"/>
      <c r="AA831" s="70"/>
      <c r="AB831" s="86"/>
      <c r="AC831" s="81"/>
      <c r="AD831" s="78"/>
      <c r="AE831" s="82"/>
      <c r="AF831" s="73"/>
      <c r="AG831" s="72"/>
      <c r="AH831" s="81"/>
      <c r="AI831" s="81"/>
      <c r="AJ831" s="81"/>
      <c r="AK831" s="82"/>
      <c r="AL831" s="82"/>
      <c r="AM831" s="82"/>
      <c r="AN831" s="82"/>
      <c r="AO831" s="81"/>
    </row>
    <row r="832" spans="1:41" s="83" customFormat="1" ht="21" x14ac:dyDescent="0.4">
      <c r="A832" s="81"/>
      <c r="B832" s="79"/>
      <c r="C832" s="70"/>
      <c r="D832" s="80"/>
      <c r="E832" s="80"/>
      <c r="F832" s="8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81"/>
      <c r="T832" s="70"/>
      <c r="U832" s="70"/>
      <c r="V832" s="70"/>
      <c r="W832" s="70"/>
      <c r="X832" s="78"/>
      <c r="Y832" s="81"/>
      <c r="Z832" s="81"/>
      <c r="AA832" s="70"/>
      <c r="AB832" s="86"/>
      <c r="AC832" s="81"/>
      <c r="AD832" s="78"/>
      <c r="AE832" s="82"/>
      <c r="AF832" s="73"/>
      <c r="AG832" s="72"/>
      <c r="AH832" s="81"/>
      <c r="AI832" s="81"/>
      <c r="AJ832" s="81"/>
      <c r="AK832" s="82"/>
      <c r="AL832" s="82"/>
      <c r="AM832" s="82"/>
      <c r="AN832" s="82"/>
      <c r="AO832" s="81"/>
    </row>
    <row r="833" spans="1:41" s="83" customFormat="1" ht="21" x14ac:dyDescent="0.4">
      <c r="A833" s="81"/>
      <c r="B833" s="79"/>
      <c r="C833" s="70"/>
      <c r="D833" s="80"/>
      <c r="E833" s="80"/>
      <c r="F833" s="8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81"/>
      <c r="T833" s="70"/>
      <c r="U833" s="70"/>
      <c r="V833" s="70"/>
      <c r="W833" s="70"/>
      <c r="X833" s="78"/>
      <c r="Y833" s="81"/>
      <c r="Z833" s="81"/>
      <c r="AA833" s="70"/>
      <c r="AB833" s="86"/>
      <c r="AC833" s="81"/>
      <c r="AD833" s="78"/>
      <c r="AE833" s="82"/>
      <c r="AF833" s="73"/>
      <c r="AG833" s="72"/>
      <c r="AH833" s="81"/>
      <c r="AI833" s="81"/>
      <c r="AJ833" s="81"/>
      <c r="AK833" s="82"/>
      <c r="AL833" s="82"/>
      <c r="AM833" s="82"/>
      <c r="AN833" s="82"/>
      <c r="AO833" s="81"/>
    </row>
    <row r="834" spans="1:41" s="83" customFormat="1" ht="21" x14ac:dyDescent="0.4">
      <c r="A834" s="81"/>
      <c r="B834" s="79"/>
      <c r="C834" s="70"/>
      <c r="D834" s="80"/>
      <c r="E834" s="80"/>
      <c r="F834" s="8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81"/>
      <c r="T834" s="70"/>
      <c r="U834" s="70"/>
      <c r="V834" s="70"/>
      <c r="W834" s="70"/>
      <c r="X834" s="78"/>
      <c r="Y834" s="81"/>
      <c r="Z834" s="81"/>
      <c r="AA834" s="70"/>
      <c r="AB834" s="86"/>
      <c r="AC834" s="81"/>
      <c r="AD834" s="78"/>
      <c r="AE834" s="82"/>
      <c r="AF834" s="73"/>
      <c r="AG834" s="72"/>
      <c r="AH834" s="81"/>
      <c r="AI834" s="81"/>
      <c r="AJ834" s="81"/>
      <c r="AK834" s="82"/>
      <c r="AL834" s="82"/>
      <c r="AM834" s="82"/>
      <c r="AN834" s="82"/>
      <c r="AO834" s="81"/>
    </row>
    <row r="835" spans="1:41" s="83" customFormat="1" ht="21" x14ac:dyDescent="0.4">
      <c r="A835" s="81"/>
      <c r="B835" s="79"/>
      <c r="C835" s="70"/>
      <c r="D835" s="80"/>
      <c r="E835" s="80"/>
      <c r="F835" s="8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81"/>
      <c r="T835" s="70"/>
      <c r="U835" s="70"/>
      <c r="V835" s="70"/>
      <c r="W835" s="70"/>
      <c r="X835" s="78"/>
      <c r="Y835" s="81"/>
      <c r="Z835" s="81"/>
      <c r="AA835" s="70"/>
      <c r="AB835" s="86"/>
      <c r="AC835" s="81"/>
      <c r="AD835" s="78"/>
      <c r="AE835" s="82"/>
      <c r="AF835" s="73"/>
      <c r="AG835" s="72"/>
      <c r="AH835" s="81"/>
      <c r="AI835" s="81"/>
      <c r="AJ835" s="81"/>
      <c r="AK835" s="82"/>
      <c r="AL835" s="82"/>
      <c r="AM835" s="82"/>
      <c r="AN835" s="82"/>
      <c r="AO835" s="81"/>
    </row>
    <row r="836" spans="1:41" s="83" customFormat="1" ht="21" x14ac:dyDescent="0.4">
      <c r="A836" s="81"/>
      <c r="B836" s="79"/>
      <c r="C836" s="70"/>
      <c r="D836" s="80"/>
      <c r="E836" s="80"/>
      <c r="F836" s="8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81"/>
      <c r="T836" s="70"/>
      <c r="U836" s="70"/>
      <c r="V836" s="70"/>
      <c r="W836" s="70"/>
      <c r="X836" s="78"/>
      <c r="Y836" s="81"/>
      <c r="Z836" s="81"/>
      <c r="AA836" s="70"/>
      <c r="AB836" s="86"/>
      <c r="AC836" s="81"/>
      <c r="AD836" s="78"/>
      <c r="AE836" s="82"/>
      <c r="AF836" s="73"/>
      <c r="AG836" s="72"/>
      <c r="AH836" s="81"/>
      <c r="AI836" s="81"/>
      <c r="AJ836" s="81"/>
      <c r="AK836" s="82"/>
      <c r="AL836" s="82"/>
      <c r="AM836" s="82"/>
      <c r="AN836" s="82"/>
      <c r="AO836" s="81"/>
    </row>
    <row r="837" spans="1:41" s="83" customFormat="1" ht="21" x14ac:dyDescent="0.4">
      <c r="A837" s="81"/>
      <c r="B837" s="79"/>
      <c r="C837" s="70"/>
      <c r="D837" s="80"/>
      <c r="E837" s="80"/>
      <c r="F837" s="8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81"/>
      <c r="T837" s="70"/>
      <c r="U837" s="70"/>
      <c r="V837" s="70"/>
      <c r="W837" s="70"/>
      <c r="X837" s="78"/>
      <c r="Y837" s="81"/>
      <c r="Z837" s="81"/>
      <c r="AA837" s="70"/>
      <c r="AB837" s="86"/>
      <c r="AC837" s="81"/>
      <c r="AD837" s="78"/>
      <c r="AE837" s="82"/>
      <c r="AF837" s="73"/>
      <c r="AG837" s="72"/>
      <c r="AH837" s="81"/>
      <c r="AI837" s="81"/>
      <c r="AJ837" s="81"/>
      <c r="AK837" s="82"/>
      <c r="AL837" s="82"/>
      <c r="AM837" s="82"/>
      <c r="AN837" s="82"/>
      <c r="AO837" s="81"/>
    </row>
    <row r="838" spans="1:41" s="83" customFormat="1" ht="21" x14ac:dyDescent="0.4">
      <c r="A838" s="81"/>
      <c r="B838" s="79"/>
      <c r="C838" s="70"/>
      <c r="D838" s="80"/>
      <c r="E838" s="80"/>
      <c r="F838" s="8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81"/>
      <c r="T838" s="70"/>
      <c r="U838" s="70"/>
      <c r="V838" s="70"/>
      <c r="W838" s="70"/>
      <c r="X838" s="78"/>
      <c r="Y838" s="81"/>
      <c r="Z838" s="81"/>
      <c r="AA838" s="70"/>
      <c r="AB838" s="86"/>
      <c r="AC838" s="81"/>
      <c r="AD838" s="78"/>
      <c r="AE838" s="82"/>
      <c r="AF838" s="73"/>
      <c r="AG838" s="72"/>
      <c r="AH838" s="81"/>
      <c r="AI838" s="81"/>
      <c r="AJ838" s="81"/>
      <c r="AK838" s="82"/>
      <c r="AL838" s="82"/>
      <c r="AM838" s="82"/>
      <c r="AN838" s="82"/>
      <c r="AO838" s="81"/>
    </row>
    <row r="839" spans="1:41" s="83" customFormat="1" ht="21" x14ac:dyDescent="0.4">
      <c r="A839" s="81"/>
      <c r="B839" s="79"/>
      <c r="C839" s="70"/>
      <c r="D839" s="80"/>
      <c r="E839" s="80"/>
      <c r="F839" s="8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81"/>
      <c r="T839" s="70"/>
      <c r="U839" s="70"/>
      <c r="V839" s="70"/>
      <c r="W839" s="70"/>
      <c r="X839" s="78"/>
      <c r="Y839" s="81"/>
      <c r="Z839" s="81"/>
      <c r="AA839" s="70"/>
      <c r="AB839" s="86"/>
      <c r="AC839" s="81"/>
      <c r="AD839" s="78"/>
      <c r="AE839" s="82"/>
      <c r="AF839" s="73"/>
      <c r="AG839" s="72"/>
      <c r="AH839" s="81"/>
      <c r="AI839" s="81"/>
      <c r="AJ839" s="81"/>
      <c r="AK839" s="82"/>
      <c r="AL839" s="82"/>
      <c r="AM839" s="82"/>
      <c r="AN839" s="82"/>
      <c r="AO839" s="81"/>
    </row>
    <row r="840" spans="1:41" s="83" customFormat="1" ht="21" x14ac:dyDescent="0.4">
      <c r="A840" s="81"/>
      <c r="B840" s="79"/>
      <c r="C840" s="70"/>
      <c r="D840" s="80"/>
      <c r="E840" s="80"/>
      <c r="F840" s="8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81"/>
      <c r="T840" s="70"/>
      <c r="U840" s="70"/>
      <c r="V840" s="70"/>
      <c r="W840" s="70"/>
      <c r="X840" s="78"/>
      <c r="Y840" s="81"/>
      <c r="Z840" s="81"/>
      <c r="AA840" s="70"/>
      <c r="AB840" s="86"/>
      <c r="AC840" s="81"/>
      <c r="AD840" s="78"/>
      <c r="AE840" s="82"/>
      <c r="AF840" s="73"/>
      <c r="AG840" s="72"/>
      <c r="AH840" s="81"/>
      <c r="AI840" s="81"/>
      <c r="AJ840" s="81"/>
      <c r="AK840" s="82"/>
      <c r="AL840" s="82"/>
      <c r="AM840" s="82"/>
      <c r="AN840" s="82"/>
      <c r="AO840" s="81"/>
    </row>
    <row r="841" spans="1:41" s="83" customFormat="1" ht="21" x14ac:dyDescent="0.4">
      <c r="A841" s="81"/>
      <c r="B841" s="79"/>
      <c r="C841" s="70"/>
      <c r="D841" s="80"/>
      <c r="E841" s="80"/>
      <c r="F841" s="8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81"/>
      <c r="T841" s="70"/>
      <c r="U841" s="70"/>
      <c r="V841" s="70"/>
      <c r="W841" s="70"/>
      <c r="X841" s="78"/>
      <c r="Y841" s="81"/>
      <c r="Z841" s="81"/>
      <c r="AA841" s="70"/>
      <c r="AB841" s="86"/>
      <c r="AC841" s="81"/>
      <c r="AD841" s="78"/>
      <c r="AE841" s="82"/>
      <c r="AF841" s="73"/>
      <c r="AG841" s="72"/>
      <c r="AH841" s="81"/>
      <c r="AI841" s="81"/>
      <c r="AJ841" s="81"/>
      <c r="AK841" s="82"/>
      <c r="AL841" s="82"/>
      <c r="AM841" s="82"/>
      <c r="AN841" s="82"/>
      <c r="AO841" s="81"/>
    </row>
    <row r="842" spans="1:41" s="83" customFormat="1" ht="21" x14ac:dyDescent="0.4">
      <c r="A842" s="81"/>
      <c r="B842" s="79"/>
      <c r="C842" s="70"/>
      <c r="D842" s="80"/>
      <c r="E842" s="80"/>
      <c r="F842" s="8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81"/>
      <c r="T842" s="70"/>
      <c r="U842" s="70"/>
      <c r="V842" s="70"/>
      <c r="W842" s="70"/>
      <c r="X842" s="78"/>
      <c r="Y842" s="81"/>
      <c r="Z842" s="81"/>
      <c r="AA842" s="70"/>
      <c r="AB842" s="86"/>
      <c r="AC842" s="81"/>
      <c r="AD842" s="78"/>
      <c r="AE842" s="82"/>
      <c r="AF842" s="73"/>
      <c r="AG842" s="72"/>
      <c r="AH842" s="81"/>
      <c r="AI842" s="81"/>
      <c r="AJ842" s="81"/>
      <c r="AK842" s="82"/>
      <c r="AL842" s="82"/>
      <c r="AM842" s="82"/>
      <c r="AN842" s="82"/>
      <c r="AO842" s="81"/>
    </row>
    <row r="843" spans="1:41" s="83" customFormat="1" ht="21" x14ac:dyDescent="0.4">
      <c r="A843" s="81"/>
      <c r="B843" s="79"/>
      <c r="C843" s="70"/>
      <c r="D843" s="80"/>
      <c r="E843" s="80"/>
      <c r="F843" s="8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81"/>
      <c r="T843" s="70"/>
      <c r="U843" s="70"/>
      <c r="V843" s="70"/>
      <c r="W843" s="70"/>
      <c r="X843" s="78"/>
      <c r="Y843" s="81"/>
      <c r="Z843" s="81"/>
      <c r="AA843" s="70"/>
      <c r="AB843" s="86"/>
      <c r="AC843" s="81"/>
      <c r="AD843" s="78"/>
      <c r="AE843" s="82"/>
      <c r="AF843" s="73"/>
      <c r="AG843" s="72"/>
      <c r="AH843" s="81"/>
      <c r="AI843" s="81"/>
      <c r="AJ843" s="81"/>
      <c r="AK843" s="82"/>
      <c r="AL843" s="82"/>
      <c r="AM843" s="82"/>
      <c r="AN843" s="82"/>
      <c r="AO843" s="81"/>
    </row>
    <row r="844" spans="1:41" s="83" customFormat="1" ht="21" x14ac:dyDescent="0.4">
      <c r="A844" s="81"/>
      <c r="B844" s="79"/>
      <c r="C844" s="70"/>
      <c r="D844" s="80"/>
      <c r="E844" s="80"/>
      <c r="F844" s="8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81"/>
      <c r="T844" s="70"/>
      <c r="U844" s="70"/>
      <c r="V844" s="70"/>
      <c r="W844" s="70"/>
      <c r="X844" s="78"/>
      <c r="Y844" s="81"/>
      <c r="Z844" s="81"/>
      <c r="AA844" s="70"/>
      <c r="AB844" s="86"/>
      <c r="AC844" s="81"/>
      <c r="AD844" s="78"/>
      <c r="AE844" s="82"/>
      <c r="AF844" s="73"/>
      <c r="AG844" s="72"/>
      <c r="AH844" s="81"/>
      <c r="AI844" s="81"/>
      <c r="AJ844" s="81"/>
      <c r="AK844" s="82"/>
      <c r="AL844" s="82"/>
      <c r="AM844" s="82"/>
      <c r="AN844" s="82"/>
      <c r="AO844" s="81"/>
    </row>
    <row r="845" spans="1:41" s="83" customFormat="1" ht="21" x14ac:dyDescent="0.4">
      <c r="A845" s="81"/>
      <c r="B845" s="79"/>
      <c r="C845" s="70"/>
      <c r="D845" s="80"/>
      <c r="E845" s="80"/>
      <c r="F845" s="8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81"/>
      <c r="T845" s="70"/>
      <c r="U845" s="70"/>
      <c r="V845" s="70"/>
      <c r="W845" s="70"/>
      <c r="X845" s="78"/>
      <c r="Y845" s="81"/>
      <c r="Z845" s="81"/>
      <c r="AA845" s="70"/>
      <c r="AB845" s="86"/>
      <c r="AC845" s="81"/>
      <c r="AD845" s="78"/>
      <c r="AE845" s="82"/>
      <c r="AF845" s="73"/>
      <c r="AG845" s="72"/>
      <c r="AH845" s="81"/>
      <c r="AI845" s="81"/>
      <c r="AJ845" s="81"/>
      <c r="AK845" s="82"/>
      <c r="AL845" s="82"/>
      <c r="AM845" s="82"/>
      <c r="AN845" s="82"/>
      <c r="AO845" s="81"/>
    </row>
    <row r="846" spans="1:41" s="83" customFormat="1" ht="21" x14ac:dyDescent="0.4">
      <c r="A846" s="81"/>
      <c r="B846" s="79"/>
      <c r="C846" s="70"/>
      <c r="D846" s="80"/>
      <c r="E846" s="80"/>
      <c r="F846" s="8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81"/>
      <c r="T846" s="70"/>
      <c r="U846" s="70"/>
      <c r="V846" s="70"/>
      <c r="W846" s="70"/>
      <c r="X846" s="78"/>
      <c r="Y846" s="81"/>
      <c r="Z846" s="81"/>
      <c r="AA846" s="70"/>
      <c r="AB846" s="86"/>
      <c r="AC846" s="81"/>
      <c r="AD846" s="78"/>
      <c r="AE846" s="82"/>
      <c r="AF846" s="73"/>
      <c r="AG846" s="72"/>
      <c r="AH846" s="81"/>
      <c r="AI846" s="81"/>
      <c r="AJ846" s="81"/>
      <c r="AK846" s="82"/>
      <c r="AL846" s="82"/>
      <c r="AM846" s="82"/>
      <c r="AN846" s="82"/>
      <c r="AO846" s="81"/>
    </row>
    <row r="847" spans="1:41" s="83" customFormat="1" ht="21" x14ac:dyDescent="0.4">
      <c r="A847" s="81"/>
      <c r="B847" s="79"/>
      <c r="C847" s="70"/>
      <c r="D847" s="80"/>
      <c r="E847" s="80"/>
      <c r="F847" s="8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81"/>
      <c r="T847" s="70"/>
      <c r="U847" s="70"/>
      <c r="V847" s="70"/>
      <c r="W847" s="70"/>
      <c r="X847" s="78"/>
      <c r="Y847" s="81"/>
      <c r="Z847" s="81"/>
      <c r="AA847" s="70"/>
      <c r="AB847" s="86"/>
      <c r="AC847" s="81"/>
      <c r="AD847" s="78"/>
      <c r="AE847" s="82"/>
      <c r="AF847" s="73"/>
      <c r="AG847" s="72"/>
      <c r="AH847" s="81"/>
      <c r="AI847" s="81"/>
      <c r="AJ847" s="81"/>
      <c r="AK847" s="82"/>
      <c r="AL847" s="82"/>
      <c r="AM847" s="82"/>
      <c r="AN847" s="82"/>
      <c r="AO847" s="81"/>
    </row>
    <row r="848" spans="1:41" s="83" customFormat="1" ht="21" x14ac:dyDescent="0.4">
      <c r="A848" s="81"/>
      <c r="B848" s="79"/>
      <c r="C848" s="70"/>
      <c r="D848" s="80"/>
      <c r="E848" s="80"/>
      <c r="F848" s="8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81"/>
      <c r="T848" s="70"/>
      <c r="U848" s="70"/>
      <c r="V848" s="70"/>
      <c r="W848" s="70"/>
      <c r="X848" s="78"/>
      <c r="Y848" s="81"/>
      <c r="Z848" s="81"/>
      <c r="AA848" s="70"/>
      <c r="AB848" s="86"/>
      <c r="AC848" s="81"/>
      <c r="AD848" s="78"/>
      <c r="AE848" s="82"/>
      <c r="AF848" s="73"/>
      <c r="AG848" s="72"/>
      <c r="AH848" s="81"/>
      <c r="AI848" s="81"/>
      <c r="AJ848" s="81"/>
      <c r="AK848" s="82"/>
      <c r="AL848" s="82"/>
      <c r="AM848" s="82"/>
      <c r="AN848" s="82"/>
      <c r="AO848" s="81"/>
    </row>
    <row r="849" spans="1:41" s="83" customFormat="1" ht="21" x14ac:dyDescent="0.4">
      <c r="A849" s="81"/>
      <c r="B849" s="79"/>
      <c r="C849" s="70"/>
      <c r="D849" s="80"/>
      <c r="E849" s="80"/>
      <c r="F849" s="8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81"/>
      <c r="T849" s="70"/>
      <c r="U849" s="70"/>
      <c r="V849" s="70"/>
      <c r="W849" s="70"/>
      <c r="X849" s="78"/>
      <c r="Y849" s="81"/>
      <c r="Z849" s="81"/>
      <c r="AA849" s="70"/>
      <c r="AB849" s="86"/>
      <c r="AC849" s="81"/>
      <c r="AD849" s="78"/>
      <c r="AE849" s="82"/>
      <c r="AF849" s="73"/>
      <c r="AG849" s="72"/>
      <c r="AH849" s="81"/>
      <c r="AI849" s="81"/>
      <c r="AJ849" s="81"/>
      <c r="AK849" s="82"/>
      <c r="AL849" s="82"/>
      <c r="AM849" s="82"/>
      <c r="AN849" s="82"/>
      <c r="AO849" s="81"/>
    </row>
    <row r="850" spans="1:41" s="83" customFormat="1" ht="21" x14ac:dyDescent="0.4">
      <c r="A850" s="81"/>
      <c r="B850" s="79"/>
      <c r="C850" s="70"/>
      <c r="D850" s="80"/>
      <c r="E850" s="80"/>
      <c r="F850" s="8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81"/>
      <c r="T850" s="70"/>
      <c r="U850" s="70"/>
      <c r="V850" s="70"/>
      <c r="W850" s="70"/>
      <c r="X850" s="78"/>
      <c r="Y850" s="81"/>
      <c r="Z850" s="81"/>
      <c r="AA850" s="70"/>
      <c r="AB850" s="86"/>
      <c r="AC850" s="81"/>
      <c r="AD850" s="78"/>
      <c r="AE850" s="82"/>
      <c r="AF850" s="73"/>
      <c r="AG850" s="72"/>
      <c r="AH850" s="81"/>
      <c r="AI850" s="81"/>
      <c r="AJ850" s="81"/>
      <c r="AK850" s="82"/>
      <c r="AL850" s="82"/>
      <c r="AM850" s="82"/>
      <c r="AN850" s="82"/>
      <c r="AO850" s="81"/>
    </row>
    <row r="851" spans="1:41" s="83" customFormat="1" ht="21" x14ac:dyDescent="0.4">
      <c r="A851" s="81"/>
      <c r="B851" s="79"/>
      <c r="C851" s="70"/>
      <c r="D851" s="80"/>
      <c r="E851" s="80"/>
      <c r="F851" s="8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81"/>
      <c r="T851" s="70"/>
      <c r="U851" s="70"/>
      <c r="V851" s="70"/>
      <c r="W851" s="70"/>
      <c r="X851" s="78"/>
      <c r="Y851" s="81"/>
      <c r="Z851" s="81"/>
      <c r="AA851" s="70"/>
      <c r="AB851" s="86"/>
      <c r="AC851" s="81"/>
      <c r="AD851" s="78"/>
      <c r="AE851" s="82"/>
      <c r="AF851" s="73"/>
      <c r="AG851" s="72"/>
      <c r="AH851" s="81"/>
      <c r="AI851" s="81"/>
      <c r="AJ851" s="81"/>
      <c r="AK851" s="82"/>
      <c r="AL851" s="82"/>
      <c r="AM851" s="82"/>
      <c r="AN851" s="82"/>
      <c r="AO851" s="81"/>
    </row>
    <row r="852" spans="1:41" s="83" customFormat="1" ht="21" x14ac:dyDescent="0.4">
      <c r="A852" s="81"/>
      <c r="B852" s="79"/>
      <c r="C852" s="70"/>
      <c r="D852" s="80"/>
      <c r="E852" s="80"/>
      <c r="F852" s="8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81"/>
      <c r="T852" s="70"/>
      <c r="U852" s="70"/>
      <c r="V852" s="70"/>
      <c r="W852" s="70"/>
      <c r="X852" s="78"/>
      <c r="Y852" s="81"/>
      <c r="Z852" s="81"/>
      <c r="AA852" s="70"/>
      <c r="AB852" s="86"/>
      <c r="AC852" s="81"/>
      <c r="AD852" s="78"/>
      <c r="AE852" s="82"/>
      <c r="AF852" s="73"/>
      <c r="AG852" s="72"/>
      <c r="AH852" s="81"/>
      <c r="AI852" s="81"/>
      <c r="AJ852" s="81"/>
      <c r="AK852" s="82"/>
      <c r="AL852" s="82"/>
      <c r="AM852" s="82"/>
      <c r="AN852" s="82"/>
      <c r="AO852" s="81"/>
    </row>
    <row r="853" spans="1:41" s="83" customFormat="1" ht="21" x14ac:dyDescent="0.4">
      <c r="A853" s="81"/>
      <c r="B853" s="79"/>
      <c r="C853" s="70"/>
      <c r="D853" s="80"/>
      <c r="E853" s="80"/>
      <c r="F853" s="8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81"/>
      <c r="T853" s="70"/>
      <c r="U853" s="70"/>
      <c r="V853" s="70"/>
      <c r="W853" s="70"/>
      <c r="X853" s="78"/>
      <c r="Y853" s="81"/>
      <c r="Z853" s="81"/>
      <c r="AA853" s="70"/>
      <c r="AB853" s="86"/>
      <c r="AC853" s="81"/>
      <c r="AD853" s="78"/>
      <c r="AE853" s="82"/>
      <c r="AF853" s="73"/>
      <c r="AG853" s="72"/>
      <c r="AH853" s="81"/>
      <c r="AI853" s="81"/>
      <c r="AJ853" s="81"/>
      <c r="AK853" s="82"/>
      <c r="AL853" s="82"/>
      <c r="AM853" s="82"/>
      <c r="AN853" s="82"/>
      <c r="AO853" s="81"/>
    </row>
    <row r="854" spans="1:41" s="83" customFormat="1" ht="21" x14ac:dyDescent="0.4">
      <c r="A854" s="81"/>
      <c r="B854" s="79"/>
      <c r="C854" s="70"/>
      <c r="D854" s="80"/>
      <c r="E854" s="80"/>
      <c r="F854" s="8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81"/>
      <c r="T854" s="70"/>
      <c r="U854" s="70"/>
      <c r="V854" s="70"/>
      <c r="W854" s="70"/>
      <c r="X854" s="78"/>
      <c r="Y854" s="81"/>
      <c r="Z854" s="81"/>
      <c r="AA854" s="70"/>
      <c r="AB854" s="86"/>
      <c r="AC854" s="81"/>
      <c r="AD854" s="78"/>
      <c r="AE854" s="82"/>
      <c r="AF854" s="73"/>
      <c r="AG854" s="72"/>
      <c r="AH854" s="81"/>
      <c r="AI854" s="81"/>
      <c r="AJ854" s="81"/>
      <c r="AK854" s="82"/>
      <c r="AL854" s="82"/>
      <c r="AM854" s="82"/>
      <c r="AN854" s="82"/>
      <c r="AO854" s="81"/>
    </row>
    <row r="855" spans="1:41" s="83" customFormat="1" ht="21" x14ac:dyDescent="0.4">
      <c r="A855" s="81"/>
      <c r="B855" s="79"/>
      <c r="C855" s="70"/>
      <c r="D855" s="80"/>
      <c r="E855" s="80"/>
      <c r="F855" s="8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81"/>
      <c r="T855" s="70"/>
      <c r="U855" s="70"/>
      <c r="V855" s="70"/>
      <c r="W855" s="70"/>
      <c r="X855" s="78"/>
      <c r="Y855" s="81"/>
      <c r="Z855" s="81"/>
      <c r="AA855" s="70"/>
      <c r="AB855" s="86"/>
      <c r="AC855" s="81"/>
      <c r="AD855" s="78"/>
      <c r="AE855" s="82"/>
      <c r="AF855" s="73"/>
      <c r="AG855" s="72"/>
      <c r="AH855" s="81"/>
      <c r="AI855" s="81"/>
      <c r="AJ855" s="81"/>
      <c r="AK855" s="82"/>
      <c r="AL855" s="82"/>
      <c r="AM855" s="82"/>
      <c r="AN855" s="82"/>
      <c r="AO855" s="81"/>
    </row>
    <row r="856" spans="1:41" s="83" customFormat="1" ht="21" x14ac:dyDescent="0.4">
      <c r="A856" s="81"/>
      <c r="B856" s="79"/>
      <c r="C856" s="70"/>
      <c r="D856" s="80"/>
      <c r="E856" s="80"/>
      <c r="F856" s="8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81"/>
      <c r="T856" s="70"/>
      <c r="U856" s="70"/>
      <c r="V856" s="70"/>
      <c r="W856" s="70"/>
      <c r="X856" s="78"/>
      <c r="Y856" s="81"/>
      <c r="Z856" s="81"/>
      <c r="AA856" s="70"/>
      <c r="AB856" s="86"/>
      <c r="AC856" s="81"/>
      <c r="AD856" s="78"/>
      <c r="AE856" s="82"/>
      <c r="AF856" s="73"/>
      <c r="AG856" s="72"/>
      <c r="AH856" s="81"/>
      <c r="AI856" s="81"/>
      <c r="AJ856" s="81"/>
      <c r="AK856" s="82"/>
      <c r="AL856" s="82"/>
      <c r="AM856" s="82"/>
      <c r="AN856" s="82"/>
      <c r="AO856" s="81"/>
    </row>
    <row r="857" spans="1:41" s="83" customFormat="1" ht="21" x14ac:dyDescent="0.4">
      <c r="A857" s="81"/>
      <c r="B857" s="79"/>
      <c r="C857" s="70"/>
      <c r="D857" s="80"/>
      <c r="E857" s="80"/>
      <c r="F857" s="8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81"/>
      <c r="T857" s="70"/>
      <c r="U857" s="70"/>
      <c r="V857" s="70"/>
      <c r="W857" s="70"/>
      <c r="X857" s="78"/>
      <c r="Y857" s="81"/>
      <c r="Z857" s="81"/>
      <c r="AA857" s="70"/>
      <c r="AB857" s="86"/>
      <c r="AC857" s="81"/>
      <c r="AD857" s="78"/>
      <c r="AE857" s="82"/>
      <c r="AF857" s="73"/>
      <c r="AG857" s="72"/>
      <c r="AH857" s="81"/>
      <c r="AI857" s="81"/>
      <c r="AJ857" s="81"/>
      <c r="AK857" s="82"/>
      <c r="AL857" s="82"/>
      <c r="AM857" s="82"/>
      <c r="AN857" s="82"/>
      <c r="AO857" s="81"/>
    </row>
    <row r="858" spans="1:41" s="83" customFormat="1" ht="21" x14ac:dyDescent="0.4">
      <c r="A858" s="81"/>
      <c r="B858" s="79"/>
      <c r="C858" s="70"/>
      <c r="D858" s="80"/>
      <c r="E858" s="80"/>
      <c r="F858" s="8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81"/>
      <c r="T858" s="70"/>
      <c r="U858" s="70"/>
      <c r="V858" s="70"/>
      <c r="W858" s="70"/>
      <c r="X858" s="78"/>
      <c r="Y858" s="81"/>
      <c r="Z858" s="81"/>
      <c r="AA858" s="70"/>
      <c r="AB858" s="86"/>
      <c r="AC858" s="81"/>
      <c r="AD858" s="78"/>
      <c r="AE858" s="82"/>
      <c r="AF858" s="73"/>
      <c r="AG858" s="72"/>
      <c r="AH858" s="81"/>
      <c r="AI858" s="81"/>
      <c r="AJ858" s="81"/>
      <c r="AK858" s="82"/>
      <c r="AL858" s="82"/>
      <c r="AM858" s="82"/>
      <c r="AN858" s="82"/>
      <c r="AO858" s="81"/>
    </row>
    <row r="859" spans="1:41" s="83" customFormat="1" ht="21" x14ac:dyDescent="0.4">
      <c r="A859" s="81"/>
      <c r="B859" s="79"/>
      <c r="C859" s="70"/>
      <c r="D859" s="80"/>
      <c r="E859" s="80"/>
      <c r="F859" s="8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81"/>
      <c r="T859" s="70"/>
      <c r="U859" s="70"/>
      <c r="V859" s="70"/>
      <c r="W859" s="70"/>
      <c r="X859" s="78"/>
      <c r="Y859" s="81"/>
      <c r="Z859" s="81"/>
      <c r="AA859" s="70"/>
      <c r="AB859" s="86"/>
      <c r="AC859" s="81"/>
      <c r="AD859" s="78"/>
      <c r="AE859" s="82"/>
      <c r="AF859" s="73"/>
      <c r="AG859" s="72"/>
      <c r="AH859" s="81"/>
      <c r="AI859" s="81"/>
      <c r="AJ859" s="81"/>
      <c r="AK859" s="82"/>
      <c r="AL859" s="82"/>
      <c r="AM859" s="82"/>
      <c r="AN859" s="82"/>
      <c r="AO859" s="81"/>
    </row>
    <row r="860" spans="1:41" s="83" customFormat="1" ht="21" x14ac:dyDescent="0.4">
      <c r="A860" s="81"/>
      <c r="B860" s="79"/>
      <c r="C860" s="70"/>
      <c r="D860" s="80"/>
      <c r="E860" s="80"/>
      <c r="F860" s="8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81"/>
      <c r="T860" s="70"/>
      <c r="U860" s="70"/>
      <c r="V860" s="70"/>
      <c r="W860" s="70"/>
      <c r="X860" s="78"/>
      <c r="Y860" s="81"/>
      <c r="Z860" s="81"/>
      <c r="AA860" s="70"/>
      <c r="AB860" s="86"/>
      <c r="AC860" s="81"/>
      <c r="AD860" s="78"/>
      <c r="AE860" s="82"/>
      <c r="AF860" s="73"/>
      <c r="AG860" s="72"/>
      <c r="AH860" s="81"/>
      <c r="AI860" s="81"/>
      <c r="AJ860" s="81"/>
      <c r="AK860" s="82"/>
      <c r="AL860" s="82"/>
      <c r="AM860" s="82"/>
      <c r="AN860" s="82"/>
      <c r="AO860" s="81"/>
    </row>
    <row r="861" spans="1:41" s="83" customFormat="1" ht="21" x14ac:dyDescent="0.4">
      <c r="A861" s="81"/>
      <c r="B861" s="79"/>
      <c r="C861" s="70"/>
      <c r="D861" s="80"/>
      <c r="E861" s="80"/>
      <c r="F861" s="8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81"/>
      <c r="T861" s="70"/>
      <c r="U861" s="70"/>
      <c r="V861" s="70"/>
      <c r="W861" s="70"/>
      <c r="X861" s="78"/>
      <c r="Y861" s="81"/>
      <c r="Z861" s="81"/>
      <c r="AA861" s="70"/>
      <c r="AB861" s="86"/>
      <c r="AC861" s="81"/>
      <c r="AD861" s="78"/>
      <c r="AE861" s="82"/>
      <c r="AF861" s="73"/>
      <c r="AG861" s="72"/>
      <c r="AH861" s="81"/>
      <c r="AI861" s="81"/>
      <c r="AJ861" s="81"/>
      <c r="AK861" s="82"/>
      <c r="AL861" s="82"/>
      <c r="AM861" s="82"/>
      <c r="AN861" s="82"/>
      <c r="AO861" s="81"/>
    </row>
    <row r="862" spans="1:41" s="83" customFormat="1" ht="21" x14ac:dyDescent="0.4">
      <c r="A862" s="81"/>
      <c r="B862" s="79"/>
      <c r="C862" s="70"/>
      <c r="D862" s="80"/>
      <c r="E862" s="80"/>
      <c r="F862" s="8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81"/>
      <c r="T862" s="70"/>
      <c r="U862" s="70"/>
      <c r="V862" s="70"/>
      <c r="W862" s="70"/>
      <c r="X862" s="78"/>
      <c r="Y862" s="81"/>
      <c r="Z862" s="81"/>
      <c r="AA862" s="70"/>
      <c r="AB862" s="86"/>
      <c r="AC862" s="81"/>
      <c r="AD862" s="78"/>
      <c r="AE862" s="82"/>
      <c r="AF862" s="73"/>
      <c r="AG862" s="72"/>
      <c r="AH862" s="81"/>
      <c r="AI862" s="81"/>
      <c r="AJ862" s="81"/>
      <c r="AK862" s="82"/>
      <c r="AL862" s="82"/>
      <c r="AM862" s="82"/>
      <c r="AN862" s="82"/>
      <c r="AO862" s="81"/>
    </row>
    <row r="863" spans="1:41" s="83" customFormat="1" ht="21" x14ac:dyDescent="0.4">
      <c r="A863" s="81"/>
      <c r="B863" s="79"/>
      <c r="C863" s="70"/>
      <c r="D863" s="80"/>
      <c r="E863" s="80"/>
      <c r="F863" s="8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81"/>
      <c r="T863" s="70"/>
      <c r="U863" s="70"/>
      <c r="V863" s="70"/>
      <c r="W863" s="70"/>
      <c r="X863" s="78"/>
      <c r="Y863" s="81"/>
      <c r="Z863" s="81"/>
      <c r="AA863" s="70"/>
      <c r="AB863" s="86"/>
      <c r="AC863" s="81"/>
      <c r="AD863" s="78"/>
      <c r="AE863" s="82"/>
      <c r="AF863" s="73"/>
      <c r="AG863" s="72"/>
      <c r="AH863" s="81"/>
      <c r="AI863" s="81"/>
      <c r="AJ863" s="81"/>
      <c r="AK863" s="82"/>
      <c r="AL863" s="82"/>
      <c r="AM863" s="82"/>
      <c r="AN863" s="82"/>
      <c r="AO863" s="81"/>
    </row>
    <row r="864" spans="1:41" s="83" customFormat="1" ht="21" x14ac:dyDescent="0.4">
      <c r="A864" s="81"/>
      <c r="B864" s="79"/>
      <c r="C864" s="70"/>
      <c r="D864" s="80"/>
      <c r="E864" s="80"/>
      <c r="F864" s="8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81"/>
      <c r="T864" s="70"/>
      <c r="U864" s="70"/>
      <c r="V864" s="70"/>
      <c r="W864" s="70"/>
      <c r="X864" s="78"/>
      <c r="Y864" s="81"/>
      <c r="Z864" s="81"/>
      <c r="AA864" s="70"/>
      <c r="AB864" s="86"/>
      <c r="AC864" s="81"/>
      <c r="AD864" s="78"/>
      <c r="AE864" s="82"/>
      <c r="AF864" s="73"/>
      <c r="AG864" s="72"/>
      <c r="AH864" s="81"/>
      <c r="AI864" s="81"/>
      <c r="AJ864" s="81"/>
      <c r="AK864" s="82"/>
      <c r="AL864" s="82"/>
      <c r="AM864" s="82"/>
      <c r="AN864" s="82"/>
      <c r="AO864" s="81"/>
    </row>
    <row r="865" spans="1:41" s="83" customFormat="1" ht="21" x14ac:dyDescent="0.4">
      <c r="A865" s="81"/>
      <c r="B865" s="79"/>
      <c r="C865" s="70"/>
      <c r="D865" s="80"/>
      <c r="E865" s="80"/>
      <c r="F865" s="8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81"/>
      <c r="T865" s="70"/>
      <c r="U865" s="70"/>
      <c r="V865" s="70"/>
      <c r="W865" s="70"/>
      <c r="X865" s="78"/>
      <c r="Y865" s="81"/>
      <c r="Z865" s="81"/>
      <c r="AA865" s="70"/>
      <c r="AB865" s="86"/>
      <c r="AC865" s="81"/>
      <c r="AD865" s="78"/>
      <c r="AE865" s="82"/>
      <c r="AF865" s="73"/>
      <c r="AG865" s="72"/>
      <c r="AH865" s="81"/>
      <c r="AI865" s="81"/>
      <c r="AJ865" s="81"/>
      <c r="AK865" s="82"/>
      <c r="AL865" s="82"/>
      <c r="AM865" s="82"/>
      <c r="AN865" s="82"/>
      <c r="AO865" s="81"/>
    </row>
    <row r="866" spans="1:41" s="83" customFormat="1" ht="21" x14ac:dyDescent="0.4">
      <c r="A866" s="81"/>
      <c r="B866" s="79"/>
      <c r="C866" s="70"/>
      <c r="D866" s="80"/>
      <c r="E866" s="80"/>
      <c r="F866" s="8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81"/>
      <c r="T866" s="70"/>
      <c r="U866" s="70"/>
      <c r="V866" s="70"/>
      <c r="W866" s="70"/>
      <c r="X866" s="78"/>
      <c r="Y866" s="81"/>
      <c r="Z866" s="81"/>
      <c r="AA866" s="70"/>
      <c r="AB866" s="86"/>
      <c r="AC866" s="81"/>
      <c r="AD866" s="78"/>
      <c r="AE866" s="82"/>
      <c r="AF866" s="73"/>
      <c r="AG866" s="72"/>
      <c r="AH866" s="81"/>
      <c r="AI866" s="81"/>
      <c r="AJ866" s="81"/>
      <c r="AK866" s="82"/>
      <c r="AL866" s="82"/>
      <c r="AM866" s="82"/>
      <c r="AN866" s="82"/>
      <c r="AO866" s="81"/>
    </row>
    <row r="867" spans="1:41" s="83" customFormat="1" ht="21" x14ac:dyDescent="0.4">
      <c r="A867" s="81"/>
      <c r="B867" s="79"/>
      <c r="C867" s="70"/>
      <c r="D867" s="80"/>
      <c r="E867" s="80"/>
      <c r="F867" s="8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81"/>
      <c r="T867" s="70"/>
      <c r="U867" s="70"/>
      <c r="V867" s="70"/>
      <c r="W867" s="70"/>
      <c r="X867" s="78"/>
      <c r="Y867" s="81"/>
      <c r="Z867" s="81"/>
      <c r="AA867" s="70"/>
      <c r="AB867" s="86"/>
      <c r="AC867" s="81"/>
      <c r="AD867" s="78"/>
      <c r="AE867" s="82"/>
      <c r="AF867" s="73"/>
      <c r="AG867" s="72"/>
      <c r="AH867" s="81"/>
      <c r="AI867" s="81"/>
      <c r="AJ867" s="81"/>
      <c r="AK867" s="82"/>
      <c r="AL867" s="82"/>
      <c r="AM867" s="82"/>
      <c r="AN867" s="82"/>
      <c r="AO867" s="81"/>
    </row>
    <row r="868" spans="1:41" s="83" customFormat="1" ht="21" x14ac:dyDescent="0.4">
      <c r="A868" s="81"/>
      <c r="B868" s="79"/>
      <c r="C868" s="70"/>
      <c r="D868" s="80"/>
      <c r="E868" s="80"/>
      <c r="F868" s="8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81"/>
      <c r="T868" s="70"/>
      <c r="U868" s="70"/>
      <c r="V868" s="70"/>
      <c r="W868" s="70"/>
      <c r="X868" s="78"/>
      <c r="Y868" s="81"/>
      <c r="Z868" s="81"/>
      <c r="AA868" s="70"/>
      <c r="AB868" s="86"/>
      <c r="AC868" s="81"/>
      <c r="AD868" s="78"/>
      <c r="AE868" s="82"/>
      <c r="AF868" s="73"/>
      <c r="AG868" s="72"/>
      <c r="AH868" s="81"/>
      <c r="AI868" s="81"/>
      <c r="AJ868" s="81"/>
      <c r="AK868" s="82"/>
      <c r="AL868" s="82"/>
      <c r="AM868" s="82"/>
      <c r="AN868" s="82"/>
      <c r="AO868" s="81"/>
    </row>
    <row r="869" spans="1:41" s="83" customFormat="1" ht="21" x14ac:dyDescent="0.4">
      <c r="A869" s="81"/>
      <c r="B869" s="79"/>
      <c r="C869" s="70"/>
      <c r="D869" s="80"/>
      <c r="E869" s="80"/>
      <c r="F869" s="8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81"/>
      <c r="T869" s="70"/>
      <c r="U869" s="70"/>
      <c r="V869" s="70"/>
      <c r="W869" s="70"/>
      <c r="X869" s="78"/>
      <c r="Y869" s="81"/>
      <c r="Z869" s="81"/>
      <c r="AA869" s="70"/>
      <c r="AB869" s="86"/>
      <c r="AC869" s="81"/>
      <c r="AD869" s="78"/>
      <c r="AE869" s="82"/>
      <c r="AF869" s="73"/>
      <c r="AG869" s="72"/>
      <c r="AH869" s="81"/>
      <c r="AI869" s="81"/>
      <c r="AJ869" s="81"/>
      <c r="AK869" s="82"/>
      <c r="AL869" s="82"/>
      <c r="AM869" s="82"/>
      <c r="AN869" s="82"/>
      <c r="AO869" s="81"/>
    </row>
    <row r="870" spans="1:41" s="83" customFormat="1" ht="21" x14ac:dyDescent="0.4">
      <c r="A870" s="81"/>
      <c r="B870" s="79"/>
      <c r="C870" s="70"/>
      <c r="D870" s="80"/>
      <c r="E870" s="80"/>
      <c r="F870" s="8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81"/>
      <c r="T870" s="70"/>
      <c r="U870" s="70"/>
      <c r="V870" s="70"/>
      <c r="W870" s="70"/>
      <c r="X870" s="78"/>
      <c r="Y870" s="81"/>
      <c r="Z870" s="81"/>
      <c r="AA870" s="70"/>
      <c r="AB870" s="86"/>
      <c r="AC870" s="81"/>
      <c r="AD870" s="78"/>
      <c r="AE870" s="82"/>
      <c r="AF870" s="73"/>
      <c r="AG870" s="72"/>
      <c r="AH870" s="81"/>
      <c r="AI870" s="81"/>
      <c r="AJ870" s="81"/>
      <c r="AK870" s="82"/>
      <c r="AL870" s="82"/>
      <c r="AM870" s="82"/>
      <c r="AN870" s="82"/>
      <c r="AO870" s="81"/>
    </row>
    <row r="871" spans="1:41" s="83" customFormat="1" ht="21" x14ac:dyDescent="0.4">
      <c r="A871" s="81"/>
      <c r="B871" s="79"/>
      <c r="C871" s="70"/>
      <c r="D871" s="80"/>
      <c r="E871" s="80"/>
      <c r="F871" s="8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81"/>
      <c r="T871" s="70"/>
      <c r="U871" s="70"/>
      <c r="V871" s="70"/>
      <c r="W871" s="70"/>
      <c r="X871" s="78"/>
      <c r="Y871" s="81"/>
      <c r="Z871" s="81"/>
      <c r="AA871" s="70"/>
      <c r="AB871" s="86"/>
      <c r="AC871" s="81"/>
      <c r="AD871" s="78"/>
      <c r="AE871" s="82"/>
      <c r="AF871" s="73"/>
      <c r="AG871" s="72"/>
      <c r="AH871" s="81"/>
      <c r="AI871" s="81"/>
      <c r="AJ871" s="81"/>
      <c r="AK871" s="82"/>
      <c r="AL871" s="82"/>
      <c r="AM871" s="82"/>
      <c r="AN871" s="82"/>
      <c r="AO871" s="81"/>
    </row>
    <row r="872" spans="1:41" s="83" customFormat="1" ht="21" x14ac:dyDescent="0.4">
      <c r="A872" s="81"/>
      <c r="B872" s="79"/>
      <c r="C872" s="70"/>
      <c r="D872" s="80"/>
      <c r="E872" s="80"/>
      <c r="F872" s="8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81"/>
      <c r="T872" s="70"/>
      <c r="U872" s="70"/>
      <c r="V872" s="70"/>
      <c r="W872" s="70"/>
      <c r="X872" s="78"/>
      <c r="Y872" s="81"/>
      <c r="Z872" s="81"/>
      <c r="AA872" s="70"/>
      <c r="AB872" s="86"/>
      <c r="AC872" s="81"/>
      <c r="AD872" s="78"/>
      <c r="AE872" s="82"/>
      <c r="AF872" s="73"/>
      <c r="AG872" s="72"/>
      <c r="AH872" s="81"/>
      <c r="AI872" s="81"/>
      <c r="AJ872" s="81"/>
      <c r="AK872" s="82"/>
      <c r="AL872" s="82"/>
      <c r="AM872" s="82"/>
      <c r="AN872" s="82"/>
      <c r="AO872" s="81"/>
    </row>
    <row r="873" spans="1:41" s="83" customFormat="1" ht="21" x14ac:dyDescent="0.4">
      <c r="A873" s="81"/>
      <c r="B873" s="79"/>
      <c r="C873" s="70"/>
      <c r="D873" s="80"/>
      <c r="E873" s="80"/>
      <c r="F873" s="8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81"/>
      <c r="T873" s="70"/>
      <c r="U873" s="70"/>
      <c r="V873" s="70"/>
      <c r="W873" s="70"/>
      <c r="X873" s="78"/>
      <c r="Y873" s="81"/>
      <c r="Z873" s="81"/>
      <c r="AA873" s="70"/>
      <c r="AB873" s="86"/>
      <c r="AC873" s="81"/>
      <c r="AD873" s="78"/>
      <c r="AE873" s="82"/>
      <c r="AF873" s="73"/>
      <c r="AG873" s="72"/>
      <c r="AH873" s="81"/>
      <c r="AI873" s="81"/>
      <c r="AJ873" s="81"/>
      <c r="AK873" s="82"/>
      <c r="AL873" s="82"/>
      <c r="AM873" s="82"/>
      <c r="AN873" s="82"/>
      <c r="AO873" s="81"/>
    </row>
    <row r="874" spans="1:41" s="83" customFormat="1" ht="21" x14ac:dyDescent="0.4">
      <c r="A874" s="81"/>
      <c r="B874" s="79"/>
      <c r="C874" s="70"/>
      <c r="D874" s="80"/>
      <c r="E874" s="80"/>
      <c r="F874" s="8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81"/>
      <c r="T874" s="70"/>
      <c r="U874" s="70"/>
      <c r="V874" s="70"/>
      <c r="W874" s="70"/>
      <c r="X874" s="78"/>
      <c r="Y874" s="81"/>
      <c r="Z874" s="81"/>
      <c r="AA874" s="70"/>
      <c r="AB874" s="86"/>
      <c r="AC874" s="81"/>
      <c r="AD874" s="78"/>
      <c r="AE874" s="82"/>
      <c r="AF874" s="73"/>
      <c r="AG874" s="72"/>
      <c r="AH874" s="81"/>
      <c r="AI874" s="81"/>
      <c r="AJ874" s="81"/>
      <c r="AK874" s="82"/>
      <c r="AL874" s="82"/>
      <c r="AM874" s="82"/>
      <c r="AN874" s="82"/>
      <c r="AO874" s="81"/>
    </row>
    <row r="875" spans="1:41" s="83" customFormat="1" ht="21" x14ac:dyDescent="0.4">
      <c r="A875" s="81"/>
      <c r="B875" s="79"/>
      <c r="C875" s="70"/>
      <c r="D875" s="80"/>
      <c r="E875" s="80"/>
      <c r="F875" s="8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81"/>
      <c r="T875" s="70"/>
      <c r="U875" s="70"/>
      <c r="V875" s="70"/>
      <c r="W875" s="70"/>
      <c r="X875" s="78"/>
      <c r="Y875" s="81"/>
      <c r="Z875" s="81"/>
      <c r="AA875" s="70"/>
      <c r="AB875" s="86"/>
      <c r="AC875" s="81"/>
      <c r="AD875" s="78"/>
      <c r="AE875" s="82"/>
      <c r="AF875" s="73"/>
      <c r="AG875" s="72"/>
      <c r="AH875" s="81"/>
      <c r="AI875" s="81"/>
      <c r="AJ875" s="81"/>
      <c r="AK875" s="82"/>
      <c r="AL875" s="82"/>
      <c r="AM875" s="82"/>
      <c r="AN875" s="82"/>
      <c r="AO875" s="81"/>
    </row>
    <row r="876" spans="1:41" s="83" customFormat="1" ht="21" x14ac:dyDescent="0.4">
      <c r="A876" s="81"/>
      <c r="B876" s="79"/>
      <c r="C876" s="70"/>
      <c r="D876" s="80"/>
      <c r="E876" s="80"/>
      <c r="F876" s="8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81"/>
      <c r="T876" s="70"/>
      <c r="U876" s="70"/>
      <c r="V876" s="70"/>
      <c r="W876" s="70"/>
      <c r="X876" s="78"/>
      <c r="Y876" s="81"/>
      <c r="Z876" s="81"/>
      <c r="AA876" s="70"/>
      <c r="AB876" s="86"/>
      <c r="AC876" s="81"/>
      <c r="AD876" s="78"/>
      <c r="AE876" s="82"/>
      <c r="AF876" s="73"/>
      <c r="AG876" s="72"/>
      <c r="AH876" s="81"/>
      <c r="AI876" s="81"/>
      <c r="AJ876" s="81"/>
      <c r="AK876" s="82"/>
      <c r="AL876" s="82"/>
      <c r="AM876" s="82"/>
      <c r="AN876" s="82"/>
      <c r="AO876" s="81"/>
    </row>
    <row r="877" spans="1:41" s="83" customFormat="1" ht="21" x14ac:dyDescent="0.4">
      <c r="A877" s="81"/>
      <c r="B877" s="79"/>
      <c r="C877" s="70"/>
      <c r="D877" s="80"/>
      <c r="E877" s="80"/>
      <c r="F877" s="8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81"/>
      <c r="T877" s="70"/>
      <c r="U877" s="70"/>
      <c r="V877" s="70"/>
      <c r="W877" s="70"/>
      <c r="X877" s="78"/>
      <c r="Y877" s="81"/>
      <c r="Z877" s="81"/>
      <c r="AA877" s="70"/>
      <c r="AB877" s="86"/>
      <c r="AC877" s="81"/>
      <c r="AD877" s="78"/>
      <c r="AE877" s="82"/>
      <c r="AF877" s="73"/>
      <c r="AG877" s="72"/>
      <c r="AH877" s="81"/>
      <c r="AI877" s="81"/>
      <c r="AJ877" s="81"/>
      <c r="AK877" s="82"/>
      <c r="AL877" s="82"/>
      <c r="AM877" s="82"/>
      <c r="AN877" s="82"/>
      <c r="AO877" s="81"/>
    </row>
    <row r="878" spans="1:41" s="83" customFormat="1" ht="21" x14ac:dyDescent="0.4">
      <c r="A878" s="81"/>
      <c r="B878" s="79"/>
      <c r="C878" s="70"/>
      <c r="D878" s="80"/>
      <c r="E878" s="80"/>
      <c r="F878" s="8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81"/>
      <c r="T878" s="70"/>
      <c r="U878" s="70"/>
      <c r="V878" s="70"/>
      <c r="W878" s="70"/>
      <c r="X878" s="78"/>
      <c r="Y878" s="81"/>
      <c r="Z878" s="81"/>
      <c r="AA878" s="70"/>
      <c r="AB878" s="86"/>
      <c r="AC878" s="81"/>
      <c r="AD878" s="78"/>
      <c r="AE878" s="82"/>
      <c r="AF878" s="73"/>
      <c r="AG878" s="72"/>
      <c r="AH878" s="81"/>
      <c r="AI878" s="81"/>
      <c r="AJ878" s="81"/>
      <c r="AK878" s="82"/>
      <c r="AL878" s="82"/>
      <c r="AM878" s="82"/>
      <c r="AN878" s="82"/>
      <c r="AO878" s="81"/>
    </row>
    <row r="879" spans="1:41" s="83" customFormat="1" ht="21" x14ac:dyDescent="0.4">
      <c r="A879" s="81"/>
      <c r="B879" s="79"/>
      <c r="C879" s="70"/>
      <c r="D879" s="80"/>
      <c r="E879" s="80"/>
      <c r="F879" s="8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81"/>
      <c r="T879" s="70"/>
      <c r="U879" s="70"/>
      <c r="V879" s="70"/>
      <c r="W879" s="70"/>
      <c r="X879" s="78"/>
      <c r="Y879" s="81"/>
      <c r="Z879" s="81"/>
      <c r="AA879" s="70"/>
      <c r="AB879" s="86"/>
      <c r="AC879" s="81"/>
      <c r="AD879" s="78"/>
      <c r="AE879" s="82"/>
      <c r="AF879" s="73"/>
      <c r="AG879" s="72"/>
      <c r="AH879" s="81"/>
      <c r="AI879" s="81"/>
      <c r="AJ879" s="81"/>
      <c r="AK879" s="82"/>
      <c r="AL879" s="82"/>
      <c r="AM879" s="82"/>
      <c r="AN879" s="82"/>
      <c r="AO879" s="81"/>
    </row>
    <row r="880" spans="1:41" s="83" customFormat="1" ht="21" x14ac:dyDescent="0.4">
      <c r="A880" s="81"/>
      <c r="B880" s="79"/>
      <c r="C880" s="70"/>
      <c r="D880" s="80"/>
      <c r="E880" s="80"/>
      <c r="F880" s="8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81"/>
      <c r="T880" s="70"/>
      <c r="U880" s="70"/>
      <c r="V880" s="70"/>
      <c r="W880" s="70"/>
      <c r="X880" s="78"/>
      <c r="Y880" s="81"/>
      <c r="Z880" s="81"/>
      <c r="AA880" s="70"/>
      <c r="AB880" s="86"/>
      <c r="AC880" s="81"/>
      <c r="AD880" s="78"/>
      <c r="AE880" s="82"/>
      <c r="AF880" s="73"/>
      <c r="AG880" s="72"/>
      <c r="AH880" s="81"/>
      <c r="AI880" s="81"/>
      <c r="AJ880" s="81"/>
      <c r="AK880" s="82"/>
      <c r="AL880" s="82"/>
      <c r="AM880" s="82"/>
      <c r="AN880" s="82"/>
      <c r="AO880" s="81"/>
    </row>
    <row r="881" spans="1:41" s="83" customFormat="1" ht="21" x14ac:dyDescent="0.4">
      <c r="A881" s="81"/>
      <c r="B881" s="79"/>
      <c r="C881" s="70"/>
      <c r="D881" s="80"/>
      <c r="E881" s="80"/>
      <c r="F881" s="8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81"/>
      <c r="T881" s="70"/>
      <c r="U881" s="70"/>
      <c r="V881" s="70"/>
      <c r="W881" s="70"/>
      <c r="X881" s="78"/>
      <c r="Y881" s="81"/>
      <c r="Z881" s="81"/>
      <c r="AA881" s="70"/>
      <c r="AB881" s="86"/>
      <c r="AC881" s="81"/>
      <c r="AD881" s="78"/>
      <c r="AE881" s="82"/>
      <c r="AF881" s="73"/>
      <c r="AG881" s="72"/>
      <c r="AH881" s="81"/>
      <c r="AI881" s="81"/>
      <c r="AJ881" s="81"/>
      <c r="AK881" s="82"/>
      <c r="AL881" s="82"/>
      <c r="AM881" s="82"/>
      <c r="AN881" s="82"/>
      <c r="AO881" s="81"/>
    </row>
    <row r="882" spans="1:41" s="83" customFormat="1" ht="21" x14ac:dyDescent="0.4">
      <c r="A882" s="81"/>
      <c r="B882" s="79"/>
      <c r="C882" s="70"/>
      <c r="D882" s="80"/>
      <c r="E882" s="80"/>
      <c r="F882" s="8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81"/>
      <c r="T882" s="70"/>
      <c r="U882" s="70"/>
      <c r="V882" s="70"/>
      <c r="W882" s="70"/>
      <c r="X882" s="78"/>
      <c r="Y882" s="81"/>
      <c r="Z882" s="81"/>
      <c r="AA882" s="70"/>
      <c r="AB882" s="86"/>
      <c r="AC882" s="81"/>
      <c r="AD882" s="78"/>
      <c r="AE882" s="82"/>
      <c r="AF882" s="73"/>
      <c r="AG882" s="72"/>
      <c r="AH882" s="81"/>
      <c r="AI882" s="81"/>
      <c r="AJ882" s="81"/>
      <c r="AK882" s="82"/>
      <c r="AL882" s="82"/>
      <c r="AM882" s="82"/>
      <c r="AN882" s="82"/>
      <c r="AO882" s="81"/>
    </row>
    <row r="883" spans="1:41" s="83" customFormat="1" ht="21" x14ac:dyDescent="0.4">
      <c r="A883" s="81"/>
      <c r="B883" s="79"/>
      <c r="C883" s="70"/>
      <c r="D883" s="80"/>
      <c r="E883" s="80"/>
      <c r="F883" s="8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81"/>
      <c r="T883" s="70"/>
      <c r="U883" s="70"/>
      <c r="V883" s="70"/>
      <c r="W883" s="70"/>
      <c r="X883" s="78"/>
      <c r="Y883" s="81"/>
      <c r="Z883" s="81"/>
      <c r="AA883" s="70"/>
      <c r="AB883" s="86"/>
      <c r="AC883" s="81"/>
      <c r="AD883" s="78"/>
      <c r="AE883" s="82"/>
      <c r="AF883" s="73"/>
      <c r="AG883" s="72"/>
      <c r="AH883" s="81"/>
      <c r="AI883" s="81"/>
      <c r="AJ883" s="81"/>
      <c r="AK883" s="82"/>
      <c r="AL883" s="82"/>
      <c r="AM883" s="82"/>
      <c r="AN883" s="82"/>
      <c r="AO883" s="81"/>
    </row>
    <row r="884" spans="1:41" s="83" customFormat="1" ht="21" x14ac:dyDescent="0.4">
      <c r="A884" s="81"/>
      <c r="B884" s="79"/>
      <c r="C884" s="70"/>
      <c r="D884" s="80"/>
      <c r="E884" s="80"/>
      <c r="F884" s="8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81"/>
      <c r="T884" s="70"/>
      <c r="U884" s="70"/>
      <c r="V884" s="70"/>
      <c r="W884" s="70"/>
      <c r="X884" s="78"/>
      <c r="Y884" s="81"/>
      <c r="Z884" s="81"/>
      <c r="AA884" s="70"/>
      <c r="AB884" s="86"/>
      <c r="AC884" s="81"/>
      <c r="AD884" s="78"/>
      <c r="AE884" s="82"/>
      <c r="AF884" s="73"/>
      <c r="AG884" s="72"/>
      <c r="AH884" s="81"/>
      <c r="AI884" s="81"/>
      <c r="AJ884" s="81"/>
      <c r="AK884" s="82"/>
      <c r="AL884" s="82"/>
      <c r="AM884" s="82"/>
      <c r="AN884" s="82"/>
      <c r="AO884" s="81"/>
    </row>
    <row r="885" spans="1:41" s="83" customFormat="1" ht="21" x14ac:dyDescent="0.4">
      <c r="A885" s="81"/>
      <c r="B885" s="79"/>
      <c r="C885" s="70"/>
      <c r="D885" s="80"/>
      <c r="E885" s="80"/>
      <c r="F885" s="8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81"/>
      <c r="T885" s="70"/>
      <c r="U885" s="70"/>
      <c r="V885" s="70"/>
      <c r="W885" s="70"/>
      <c r="X885" s="78"/>
      <c r="Y885" s="81"/>
      <c r="Z885" s="81"/>
      <c r="AA885" s="70"/>
      <c r="AB885" s="86"/>
      <c r="AC885" s="81"/>
      <c r="AD885" s="78"/>
      <c r="AE885" s="82"/>
      <c r="AF885" s="73"/>
      <c r="AG885" s="72"/>
      <c r="AH885" s="81"/>
      <c r="AI885" s="81"/>
      <c r="AJ885" s="81"/>
      <c r="AK885" s="82"/>
      <c r="AL885" s="82"/>
      <c r="AM885" s="82"/>
      <c r="AN885" s="82"/>
      <c r="AO885" s="81"/>
    </row>
    <row r="886" spans="1:41" s="83" customFormat="1" ht="21" x14ac:dyDescent="0.4">
      <c r="A886" s="81"/>
      <c r="B886" s="79"/>
      <c r="C886" s="70"/>
      <c r="D886" s="80"/>
      <c r="E886" s="80"/>
      <c r="F886" s="8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81"/>
      <c r="T886" s="70"/>
      <c r="U886" s="70"/>
      <c r="V886" s="70"/>
      <c r="W886" s="70"/>
      <c r="X886" s="78"/>
      <c r="Y886" s="81"/>
      <c r="Z886" s="81"/>
      <c r="AA886" s="70"/>
      <c r="AB886" s="86"/>
      <c r="AC886" s="81"/>
      <c r="AD886" s="78"/>
      <c r="AE886" s="82"/>
      <c r="AF886" s="73"/>
      <c r="AG886" s="72"/>
      <c r="AH886" s="81"/>
      <c r="AI886" s="81"/>
      <c r="AJ886" s="81"/>
      <c r="AK886" s="82"/>
      <c r="AL886" s="82"/>
      <c r="AM886" s="82"/>
      <c r="AN886" s="82"/>
      <c r="AO886" s="81"/>
    </row>
    <row r="887" spans="1:41" s="83" customFormat="1" ht="21" x14ac:dyDescent="0.4">
      <c r="A887" s="81"/>
      <c r="B887" s="79"/>
      <c r="C887" s="70"/>
      <c r="D887" s="80"/>
      <c r="E887" s="80"/>
      <c r="F887" s="8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81"/>
      <c r="T887" s="70"/>
      <c r="U887" s="70"/>
      <c r="V887" s="70"/>
      <c r="W887" s="70"/>
      <c r="X887" s="78"/>
      <c r="Y887" s="81"/>
      <c r="Z887" s="81"/>
      <c r="AA887" s="70"/>
      <c r="AB887" s="86"/>
      <c r="AC887" s="81"/>
      <c r="AD887" s="78"/>
      <c r="AE887" s="82"/>
      <c r="AF887" s="73"/>
      <c r="AG887" s="72"/>
      <c r="AH887" s="81"/>
      <c r="AI887" s="81"/>
      <c r="AJ887" s="81"/>
      <c r="AK887" s="82"/>
      <c r="AL887" s="82"/>
      <c r="AM887" s="82"/>
      <c r="AN887" s="82"/>
      <c r="AO887" s="81"/>
    </row>
    <row r="888" spans="1:41" s="83" customFormat="1" ht="21" x14ac:dyDescent="0.4">
      <c r="A888" s="81"/>
      <c r="B888" s="79"/>
      <c r="C888" s="70"/>
      <c r="D888" s="80"/>
      <c r="E888" s="80"/>
      <c r="F888" s="8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81"/>
      <c r="T888" s="70"/>
      <c r="U888" s="70"/>
      <c r="V888" s="70"/>
      <c r="W888" s="70"/>
      <c r="X888" s="78"/>
      <c r="Y888" s="81"/>
      <c r="Z888" s="81"/>
      <c r="AA888" s="70"/>
      <c r="AB888" s="86"/>
      <c r="AC888" s="81"/>
      <c r="AD888" s="78"/>
      <c r="AE888" s="82"/>
      <c r="AF888" s="73"/>
      <c r="AG888" s="72"/>
      <c r="AH888" s="81"/>
      <c r="AI888" s="81"/>
      <c r="AJ888" s="81"/>
      <c r="AK888" s="82"/>
      <c r="AL888" s="82"/>
      <c r="AM888" s="82"/>
      <c r="AN888" s="82"/>
      <c r="AO888" s="81"/>
    </row>
    <row r="889" spans="1:41" s="83" customFormat="1" ht="21" x14ac:dyDescent="0.4">
      <c r="A889" s="81"/>
      <c r="B889" s="79"/>
      <c r="C889" s="70"/>
      <c r="D889" s="80"/>
      <c r="E889" s="80"/>
      <c r="F889" s="8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81"/>
      <c r="T889" s="70"/>
      <c r="U889" s="70"/>
      <c r="V889" s="70"/>
      <c r="W889" s="70"/>
      <c r="X889" s="78"/>
      <c r="Y889" s="81"/>
      <c r="Z889" s="81"/>
      <c r="AA889" s="70"/>
      <c r="AB889" s="86"/>
      <c r="AC889" s="81"/>
      <c r="AD889" s="78"/>
      <c r="AE889" s="82"/>
      <c r="AF889" s="73"/>
      <c r="AG889" s="72"/>
      <c r="AH889" s="81"/>
      <c r="AI889" s="81"/>
      <c r="AJ889" s="81"/>
      <c r="AK889" s="82"/>
      <c r="AL889" s="82"/>
      <c r="AM889" s="82"/>
      <c r="AN889" s="82"/>
      <c r="AO889" s="81"/>
    </row>
    <row r="890" spans="1:41" s="83" customFormat="1" ht="21" x14ac:dyDescent="0.4">
      <c r="A890" s="81"/>
      <c r="B890" s="79"/>
      <c r="C890" s="70"/>
      <c r="D890" s="80"/>
      <c r="E890" s="80"/>
      <c r="F890" s="8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81"/>
      <c r="T890" s="70"/>
      <c r="U890" s="70"/>
      <c r="V890" s="70"/>
      <c r="W890" s="70"/>
      <c r="X890" s="78"/>
      <c r="Y890" s="81"/>
      <c r="Z890" s="81"/>
      <c r="AA890" s="70"/>
      <c r="AB890" s="86"/>
      <c r="AC890" s="81"/>
      <c r="AD890" s="78"/>
      <c r="AE890" s="82"/>
      <c r="AF890" s="73"/>
      <c r="AG890" s="72"/>
      <c r="AH890" s="81"/>
      <c r="AI890" s="81"/>
      <c r="AJ890" s="81"/>
      <c r="AK890" s="82"/>
      <c r="AL890" s="82"/>
      <c r="AM890" s="82"/>
      <c r="AN890" s="82"/>
      <c r="AO890" s="81"/>
    </row>
    <row r="891" spans="1:41" s="83" customFormat="1" ht="21" x14ac:dyDescent="0.4">
      <c r="A891" s="81"/>
      <c r="B891" s="79"/>
      <c r="C891" s="70"/>
      <c r="D891" s="80"/>
      <c r="E891" s="80"/>
      <c r="F891" s="8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81"/>
      <c r="T891" s="70"/>
      <c r="U891" s="70"/>
      <c r="V891" s="70"/>
      <c r="W891" s="70"/>
      <c r="X891" s="78"/>
      <c r="Y891" s="81"/>
      <c r="Z891" s="81"/>
      <c r="AA891" s="70"/>
      <c r="AB891" s="86"/>
      <c r="AC891" s="81"/>
      <c r="AD891" s="78"/>
      <c r="AE891" s="82"/>
      <c r="AF891" s="73"/>
      <c r="AG891" s="72"/>
      <c r="AH891" s="81"/>
      <c r="AI891" s="81"/>
      <c r="AJ891" s="81"/>
      <c r="AK891" s="82"/>
      <c r="AL891" s="82"/>
      <c r="AM891" s="82"/>
      <c r="AN891" s="82"/>
      <c r="AO891" s="81"/>
    </row>
    <row r="892" spans="1:41" s="83" customFormat="1" ht="21" x14ac:dyDescent="0.4">
      <c r="A892" s="81"/>
      <c r="B892" s="79"/>
      <c r="C892" s="70"/>
      <c r="D892" s="80"/>
      <c r="E892" s="80"/>
      <c r="F892" s="8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81"/>
      <c r="T892" s="70"/>
      <c r="U892" s="70"/>
      <c r="V892" s="70"/>
      <c r="W892" s="70"/>
      <c r="X892" s="78"/>
      <c r="Y892" s="81"/>
      <c r="Z892" s="81"/>
      <c r="AA892" s="70"/>
      <c r="AB892" s="86"/>
      <c r="AC892" s="81"/>
      <c r="AD892" s="78"/>
      <c r="AE892" s="82"/>
      <c r="AF892" s="73"/>
      <c r="AG892" s="72"/>
      <c r="AH892" s="81"/>
      <c r="AI892" s="81"/>
      <c r="AJ892" s="81"/>
      <c r="AK892" s="82"/>
      <c r="AL892" s="82"/>
      <c r="AM892" s="82"/>
      <c r="AN892" s="82"/>
      <c r="AO892" s="81"/>
    </row>
    <row r="893" spans="1:41" s="83" customFormat="1" ht="21" x14ac:dyDescent="0.4">
      <c r="A893" s="81"/>
      <c r="B893" s="79"/>
      <c r="C893" s="70"/>
      <c r="D893" s="80"/>
      <c r="E893" s="80"/>
      <c r="F893" s="8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81"/>
      <c r="T893" s="70"/>
      <c r="U893" s="70"/>
      <c r="V893" s="70"/>
      <c r="W893" s="70"/>
      <c r="X893" s="78"/>
      <c r="Y893" s="81"/>
      <c r="Z893" s="81"/>
      <c r="AA893" s="70"/>
      <c r="AB893" s="86"/>
      <c r="AC893" s="81"/>
      <c r="AD893" s="78"/>
      <c r="AE893" s="82"/>
      <c r="AF893" s="73"/>
      <c r="AG893" s="72"/>
      <c r="AH893" s="81"/>
      <c r="AI893" s="81"/>
      <c r="AJ893" s="81"/>
      <c r="AK893" s="82"/>
      <c r="AL893" s="82"/>
      <c r="AM893" s="82"/>
      <c r="AN893" s="82"/>
      <c r="AO893" s="81"/>
    </row>
    <row r="894" spans="1:41" s="83" customFormat="1" ht="21" x14ac:dyDescent="0.4">
      <c r="A894" s="81"/>
      <c r="B894" s="79"/>
      <c r="C894" s="70"/>
      <c r="D894" s="80"/>
      <c r="E894" s="80"/>
      <c r="F894" s="8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81"/>
      <c r="T894" s="70"/>
      <c r="U894" s="70"/>
      <c r="V894" s="70"/>
      <c r="W894" s="70"/>
      <c r="X894" s="78"/>
      <c r="Y894" s="81"/>
      <c r="Z894" s="81"/>
      <c r="AA894" s="70"/>
      <c r="AB894" s="86"/>
      <c r="AC894" s="81"/>
      <c r="AD894" s="78"/>
      <c r="AE894" s="82"/>
      <c r="AF894" s="73"/>
      <c r="AG894" s="72"/>
      <c r="AH894" s="81"/>
      <c r="AI894" s="81"/>
      <c r="AJ894" s="81"/>
      <c r="AK894" s="82"/>
      <c r="AL894" s="82"/>
      <c r="AM894" s="82"/>
      <c r="AN894" s="82"/>
      <c r="AO894" s="81"/>
    </row>
    <row r="895" spans="1:41" s="83" customFormat="1" ht="21" x14ac:dyDescent="0.4">
      <c r="A895" s="81"/>
      <c r="B895" s="79"/>
      <c r="C895" s="70"/>
      <c r="D895" s="80"/>
      <c r="E895" s="80"/>
      <c r="F895" s="8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81"/>
      <c r="T895" s="70"/>
      <c r="U895" s="70"/>
      <c r="V895" s="70"/>
      <c r="W895" s="70"/>
      <c r="X895" s="78"/>
      <c r="Y895" s="81"/>
      <c r="Z895" s="81"/>
      <c r="AA895" s="70"/>
      <c r="AB895" s="86"/>
      <c r="AC895" s="81"/>
      <c r="AD895" s="78"/>
      <c r="AE895" s="82"/>
      <c r="AF895" s="73"/>
      <c r="AG895" s="72"/>
      <c r="AH895" s="81"/>
      <c r="AI895" s="81"/>
      <c r="AJ895" s="81"/>
      <c r="AK895" s="82"/>
      <c r="AL895" s="82"/>
      <c r="AM895" s="82"/>
      <c r="AN895" s="82"/>
      <c r="AO895" s="81"/>
    </row>
    <row r="896" spans="1:41" s="83" customFormat="1" ht="21" x14ac:dyDescent="0.4">
      <c r="A896" s="81"/>
      <c r="B896" s="79"/>
      <c r="C896" s="70"/>
      <c r="D896" s="80"/>
      <c r="E896" s="80"/>
      <c r="F896" s="8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81"/>
      <c r="T896" s="70"/>
      <c r="U896" s="70"/>
      <c r="V896" s="70"/>
      <c r="W896" s="70"/>
      <c r="X896" s="78"/>
      <c r="Y896" s="81"/>
      <c r="Z896" s="81"/>
      <c r="AA896" s="70"/>
      <c r="AB896" s="86"/>
      <c r="AC896" s="81"/>
      <c r="AD896" s="78"/>
      <c r="AE896" s="82"/>
      <c r="AF896" s="73"/>
      <c r="AG896" s="72"/>
      <c r="AH896" s="81"/>
      <c r="AI896" s="81"/>
      <c r="AJ896" s="81"/>
      <c r="AK896" s="82"/>
      <c r="AL896" s="82"/>
      <c r="AM896" s="82"/>
      <c r="AN896" s="82"/>
      <c r="AO896" s="81"/>
    </row>
    <row r="897" spans="1:41" s="83" customFormat="1" ht="21" x14ac:dyDescent="0.4">
      <c r="A897" s="81"/>
      <c r="B897" s="79"/>
      <c r="C897" s="70"/>
      <c r="D897" s="80"/>
      <c r="E897" s="80"/>
      <c r="F897" s="8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81"/>
      <c r="T897" s="70"/>
      <c r="U897" s="70"/>
      <c r="V897" s="70"/>
      <c r="W897" s="70"/>
      <c r="X897" s="78"/>
      <c r="Y897" s="81"/>
      <c r="Z897" s="81"/>
      <c r="AA897" s="70"/>
      <c r="AB897" s="86"/>
      <c r="AC897" s="81"/>
      <c r="AD897" s="78"/>
      <c r="AE897" s="82"/>
      <c r="AF897" s="73"/>
      <c r="AG897" s="72"/>
      <c r="AH897" s="81"/>
      <c r="AI897" s="81"/>
      <c r="AJ897" s="81"/>
      <c r="AK897" s="82"/>
      <c r="AL897" s="82"/>
      <c r="AM897" s="82"/>
      <c r="AN897" s="82"/>
      <c r="AO897" s="81"/>
    </row>
    <row r="898" spans="1:41" s="83" customFormat="1" ht="21" x14ac:dyDescent="0.4">
      <c r="A898" s="81"/>
      <c r="B898" s="79"/>
      <c r="C898" s="70"/>
      <c r="D898" s="80"/>
      <c r="E898" s="80"/>
      <c r="F898" s="8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81"/>
      <c r="T898" s="70"/>
      <c r="U898" s="70"/>
      <c r="V898" s="70"/>
      <c r="W898" s="70"/>
      <c r="X898" s="78"/>
      <c r="Y898" s="81"/>
      <c r="Z898" s="81"/>
      <c r="AA898" s="70"/>
      <c r="AB898" s="86"/>
      <c r="AC898" s="81"/>
      <c r="AD898" s="78"/>
      <c r="AE898" s="82"/>
      <c r="AF898" s="73"/>
      <c r="AG898" s="72"/>
      <c r="AH898" s="81"/>
      <c r="AI898" s="81"/>
      <c r="AJ898" s="81"/>
      <c r="AK898" s="82"/>
      <c r="AL898" s="82"/>
      <c r="AM898" s="82"/>
      <c r="AN898" s="82"/>
      <c r="AO898" s="81"/>
    </row>
    <row r="899" spans="1:41" s="83" customFormat="1" ht="21" x14ac:dyDescent="0.4">
      <c r="A899" s="81"/>
      <c r="B899" s="79"/>
      <c r="C899" s="70"/>
      <c r="D899" s="80"/>
      <c r="E899" s="80"/>
      <c r="F899" s="8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81"/>
      <c r="T899" s="70"/>
      <c r="U899" s="70"/>
      <c r="V899" s="70"/>
      <c r="W899" s="70"/>
      <c r="X899" s="78"/>
      <c r="Y899" s="81"/>
      <c r="Z899" s="81"/>
      <c r="AA899" s="70"/>
      <c r="AB899" s="86"/>
      <c r="AC899" s="81"/>
      <c r="AD899" s="78"/>
      <c r="AE899" s="82"/>
      <c r="AF899" s="73"/>
      <c r="AG899" s="72"/>
      <c r="AH899" s="81"/>
      <c r="AI899" s="81"/>
      <c r="AJ899" s="81"/>
      <c r="AK899" s="82"/>
      <c r="AL899" s="82"/>
      <c r="AM899" s="82"/>
      <c r="AN899" s="82"/>
      <c r="AO899" s="81"/>
    </row>
    <row r="900" spans="1:41" s="83" customFormat="1" ht="21" x14ac:dyDescent="0.4">
      <c r="A900" s="81"/>
      <c r="B900" s="79"/>
      <c r="C900" s="70"/>
      <c r="D900" s="80"/>
      <c r="E900" s="80"/>
      <c r="F900" s="8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81"/>
      <c r="T900" s="70"/>
      <c r="U900" s="70"/>
      <c r="V900" s="70"/>
      <c r="W900" s="70"/>
      <c r="X900" s="78"/>
      <c r="Y900" s="81"/>
      <c r="Z900" s="81"/>
      <c r="AA900" s="70"/>
      <c r="AB900" s="86"/>
      <c r="AC900" s="81"/>
      <c r="AD900" s="78"/>
      <c r="AE900" s="82"/>
      <c r="AF900" s="73"/>
      <c r="AG900" s="72"/>
      <c r="AH900" s="81"/>
      <c r="AI900" s="81"/>
      <c r="AJ900" s="81"/>
      <c r="AK900" s="82"/>
      <c r="AL900" s="82"/>
      <c r="AM900" s="82"/>
      <c r="AN900" s="82"/>
      <c r="AO900" s="81"/>
    </row>
    <row r="901" spans="1:41" s="83" customFormat="1" ht="21" x14ac:dyDescent="0.4">
      <c r="A901" s="81"/>
      <c r="B901" s="79"/>
      <c r="C901" s="70"/>
      <c r="D901" s="80"/>
      <c r="E901" s="80"/>
      <c r="F901" s="8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81"/>
      <c r="T901" s="70"/>
      <c r="U901" s="70"/>
      <c r="V901" s="70"/>
      <c r="W901" s="70"/>
      <c r="X901" s="78"/>
      <c r="Y901" s="81"/>
      <c r="Z901" s="81"/>
      <c r="AA901" s="70"/>
      <c r="AB901" s="86"/>
      <c r="AC901" s="81"/>
      <c r="AD901" s="78"/>
      <c r="AE901" s="82"/>
      <c r="AF901" s="73"/>
      <c r="AG901" s="72"/>
      <c r="AH901" s="81"/>
      <c r="AI901" s="81"/>
      <c r="AJ901" s="81"/>
      <c r="AK901" s="82"/>
      <c r="AL901" s="82"/>
      <c r="AM901" s="82"/>
      <c r="AN901" s="82"/>
      <c r="AO901" s="81"/>
    </row>
    <row r="902" spans="1:41" s="83" customFormat="1" ht="21" x14ac:dyDescent="0.4">
      <c r="A902" s="81"/>
      <c r="B902" s="79"/>
      <c r="C902" s="70"/>
      <c r="D902" s="80"/>
      <c r="E902" s="80"/>
      <c r="F902" s="8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81"/>
      <c r="T902" s="70"/>
      <c r="U902" s="70"/>
      <c r="V902" s="70"/>
      <c r="W902" s="70"/>
      <c r="X902" s="78"/>
      <c r="Y902" s="81"/>
      <c r="Z902" s="81"/>
      <c r="AA902" s="70"/>
      <c r="AB902" s="86"/>
      <c r="AC902" s="81"/>
      <c r="AD902" s="78"/>
      <c r="AE902" s="82"/>
      <c r="AF902" s="73"/>
      <c r="AG902" s="72"/>
      <c r="AH902" s="81"/>
      <c r="AI902" s="81"/>
      <c r="AJ902" s="81"/>
      <c r="AK902" s="82"/>
      <c r="AL902" s="82"/>
      <c r="AM902" s="82"/>
      <c r="AN902" s="82"/>
      <c r="AO902" s="81"/>
    </row>
    <row r="903" spans="1:41" s="83" customFormat="1" ht="21" x14ac:dyDescent="0.4">
      <c r="A903" s="81"/>
      <c r="B903" s="79"/>
      <c r="C903" s="70"/>
      <c r="D903" s="80"/>
      <c r="E903" s="80"/>
      <c r="F903" s="8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81"/>
      <c r="T903" s="70"/>
      <c r="U903" s="70"/>
      <c r="V903" s="70"/>
      <c r="W903" s="70"/>
      <c r="X903" s="78"/>
      <c r="Y903" s="81"/>
      <c r="Z903" s="81"/>
      <c r="AA903" s="70"/>
      <c r="AB903" s="86"/>
      <c r="AC903" s="81"/>
      <c r="AD903" s="78"/>
      <c r="AE903" s="82"/>
      <c r="AF903" s="73"/>
      <c r="AG903" s="72"/>
      <c r="AH903" s="81"/>
      <c r="AI903" s="81"/>
      <c r="AJ903" s="81"/>
      <c r="AK903" s="82"/>
      <c r="AL903" s="82"/>
      <c r="AM903" s="82"/>
      <c r="AN903" s="82"/>
      <c r="AO903" s="81"/>
    </row>
    <row r="904" spans="1:41" s="83" customFormat="1" ht="21" x14ac:dyDescent="0.4">
      <c r="A904" s="81"/>
      <c r="B904" s="79"/>
      <c r="C904" s="70"/>
      <c r="D904" s="80"/>
      <c r="E904" s="80"/>
      <c r="F904" s="8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81"/>
      <c r="T904" s="70"/>
      <c r="U904" s="70"/>
      <c r="V904" s="70"/>
      <c r="W904" s="70"/>
      <c r="X904" s="78"/>
      <c r="Y904" s="81"/>
      <c r="Z904" s="81"/>
      <c r="AA904" s="70"/>
      <c r="AB904" s="86"/>
      <c r="AC904" s="81"/>
      <c r="AD904" s="78"/>
      <c r="AE904" s="82"/>
      <c r="AF904" s="73"/>
      <c r="AG904" s="72"/>
      <c r="AH904" s="81"/>
      <c r="AI904" s="81"/>
      <c r="AJ904" s="81"/>
      <c r="AK904" s="82"/>
      <c r="AL904" s="82"/>
      <c r="AM904" s="82"/>
      <c r="AN904" s="82"/>
      <c r="AO904" s="81"/>
    </row>
    <row r="905" spans="1:41" s="83" customFormat="1" ht="21" x14ac:dyDescent="0.4">
      <c r="A905" s="81"/>
      <c r="B905" s="79"/>
      <c r="C905" s="70"/>
      <c r="D905" s="80"/>
      <c r="E905" s="80"/>
      <c r="F905" s="8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81"/>
      <c r="T905" s="70"/>
      <c r="U905" s="70"/>
      <c r="V905" s="70"/>
      <c r="W905" s="70"/>
      <c r="X905" s="78"/>
      <c r="Y905" s="81"/>
      <c r="Z905" s="81"/>
      <c r="AA905" s="70"/>
      <c r="AB905" s="86"/>
      <c r="AC905" s="81"/>
      <c r="AD905" s="78"/>
      <c r="AE905" s="82"/>
      <c r="AF905" s="73"/>
      <c r="AG905" s="72"/>
      <c r="AH905" s="81"/>
      <c r="AI905" s="81"/>
      <c r="AJ905" s="81"/>
      <c r="AK905" s="82"/>
      <c r="AL905" s="82"/>
      <c r="AM905" s="82"/>
      <c r="AN905" s="82"/>
      <c r="AO905" s="81"/>
    </row>
    <row r="906" spans="1:41" s="83" customFormat="1" ht="21" x14ac:dyDescent="0.4">
      <c r="A906" s="81"/>
      <c r="B906" s="79"/>
      <c r="C906" s="70"/>
      <c r="D906" s="80"/>
      <c r="E906" s="80"/>
      <c r="F906" s="8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81"/>
      <c r="T906" s="70"/>
      <c r="U906" s="70"/>
      <c r="V906" s="70"/>
      <c r="W906" s="70"/>
      <c r="X906" s="78"/>
      <c r="Y906" s="81"/>
      <c r="Z906" s="81"/>
      <c r="AA906" s="70"/>
      <c r="AB906" s="86"/>
      <c r="AC906" s="81"/>
      <c r="AD906" s="78"/>
      <c r="AE906" s="82"/>
      <c r="AF906" s="73"/>
      <c r="AG906" s="72"/>
      <c r="AH906" s="81"/>
      <c r="AI906" s="81"/>
      <c r="AJ906" s="81"/>
      <c r="AK906" s="82"/>
      <c r="AL906" s="82"/>
      <c r="AM906" s="82"/>
      <c r="AN906" s="82"/>
      <c r="AO906" s="81"/>
    </row>
    <row r="907" spans="1:41" s="83" customFormat="1" ht="21" x14ac:dyDescent="0.4">
      <c r="A907" s="81"/>
      <c r="B907" s="79"/>
      <c r="C907" s="70"/>
      <c r="D907" s="80"/>
      <c r="E907" s="80"/>
      <c r="F907" s="8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81"/>
      <c r="T907" s="70"/>
      <c r="U907" s="70"/>
      <c r="V907" s="70"/>
      <c r="W907" s="70"/>
      <c r="X907" s="78"/>
      <c r="Y907" s="81"/>
      <c r="Z907" s="81"/>
      <c r="AA907" s="70"/>
      <c r="AB907" s="86"/>
      <c r="AC907" s="81"/>
      <c r="AD907" s="78"/>
      <c r="AE907" s="82"/>
      <c r="AF907" s="73"/>
      <c r="AG907" s="72"/>
      <c r="AH907" s="81"/>
      <c r="AI907" s="81"/>
      <c r="AJ907" s="81"/>
      <c r="AK907" s="82"/>
      <c r="AL907" s="82"/>
      <c r="AM907" s="82"/>
      <c r="AN907" s="82"/>
      <c r="AO907" s="81"/>
    </row>
    <row r="908" spans="1:41" s="83" customFormat="1" ht="21" x14ac:dyDescent="0.4">
      <c r="A908" s="81"/>
      <c r="B908" s="79"/>
      <c r="C908" s="70"/>
      <c r="D908" s="80"/>
      <c r="E908" s="80"/>
      <c r="F908" s="8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81"/>
      <c r="T908" s="70"/>
      <c r="U908" s="70"/>
      <c r="V908" s="70"/>
      <c r="W908" s="70"/>
      <c r="X908" s="78"/>
      <c r="Y908" s="81"/>
      <c r="Z908" s="81"/>
      <c r="AA908" s="70"/>
      <c r="AB908" s="86"/>
      <c r="AC908" s="81"/>
      <c r="AD908" s="78"/>
      <c r="AE908" s="82"/>
      <c r="AF908" s="73"/>
      <c r="AG908" s="72"/>
      <c r="AH908" s="81"/>
      <c r="AI908" s="81"/>
      <c r="AJ908" s="81"/>
      <c r="AK908" s="82"/>
      <c r="AL908" s="82"/>
      <c r="AM908" s="82"/>
      <c r="AN908" s="82"/>
      <c r="AO908" s="81"/>
    </row>
    <row r="909" spans="1:41" s="83" customFormat="1" ht="21" x14ac:dyDescent="0.4">
      <c r="A909" s="81"/>
      <c r="B909" s="79"/>
      <c r="C909" s="70"/>
      <c r="D909" s="80"/>
      <c r="E909" s="80"/>
      <c r="F909" s="8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81"/>
      <c r="T909" s="70"/>
      <c r="U909" s="70"/>
      <c r="V909" s="70"/>
      <c r="W909" s="70"/>
      <c r="X909" s="78"/>
      <c r="Y909" s="81"/>
      <c r="Z909" s="81"/>
      <c r="AA909" s="70"/>
      <c r="AB909" s="86"/>
      <c r="AC909" s="81"/>
      <c r="AD909" s="78"/>
      <c r="AE909" s="82"/>
      <c r="AF909" s="73"/>
      <c r="AG909" s="72"/>
      <c r="AH909" s="81"/>
      <c r="AI909" s="81"/>
      <c r="AJ909" s="81"/>
      <c r="AK909" s="82"/>
      <c r="AL909" s="82"/>
      <c r="AM909" s="82"/>
      <c r="AN909" s="82"/>
      <c r="AO909" s="81"/>
    </row>
    <row r="910" spans="1:41" s="83" customFormat="1" ht="21" x14ac:dyDescent="0.4">
      <c r="A910" s="81"/>
      <c r="B910" s="79"/>
      <c r="C910" s="70"/>
      <c r="D910" s="80"/>
      <c r="E910" s="80"/>
      <c r="F910" s="8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81"/>
      <c r="T910" s="70"/>
      <c r="U910" s="70"/>
      <c r="V910" s="70"/>
      <c r="W910" s="70"/>
      <c r="X910" s="78"/>
      <c r="Y910" s="81"/>
      <c r="Z910" s="81"/>
      <c r="AA910" s="70"/>
      <c r="AB910" s="86"/>
      <c r="AC910" s="81"/>
      <c r="AD910" s="78"/>
      <c r="AE910" s="82"/>
      <c r="AF910" s="73"/>
      <c r="AG910" s="72"/>
      <c r="AH910" s="81"/>
      <c r="AI910" s="81"/>
      <c r="AJ910" s="81"/>
      <c r="AK910" s="82"/>
      <c r="AL910" s="82"/>
      <c r="AM910" s="82"/>
      <c r="AN910" s="82"/>
      <c r="AO910" s="81"/>
    </row>
    <row r="911" spans="1:41" s="83" customFormat="1" ht="21" x14ac:dyDescent="0.4">
      <c r="A911" s="81"/>
      <c r="B911" s="79"/>
      <c r="C911" s="70"/>
      <c r="D911" s="80"/>
      <c r="E911" s="80"/>
      <c r="F911" s="8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81"/>
      <c r="T911" s="70"/>
      <c r="U911" s="70"/>
      <c r="V911" s="70"/>
      <c r="W911" s="70"/>
      <c r="X911" s="78"/>
      <c r="Y911" s="81"/>
      <c r="Z911" s="81"/>
      <c r="AA911" s="70"/>
      <c r="AB911" s="86"/>
      <c r="AC911" s="81"/>
      <c r="AD911" s="78"/>
      <c r="AE911" s="82"/>
      <c r="AF911" s="73"/>
      <c r="AG911" s="72"/>
      <c r="AH911" s="81"/>
      <c r="AI911" s="81"/>
      <c r="AJ911" s="81"/>
      <c r="AK911" s="82"/>
      <c r="AL911" s="82"/>
      <c r="AM911" s="82"/>
      <c r="AN911" s="82"/>
      <c r="AO911" s="81"/>
    </row>
    <row r="912" spans="1:41" s="83" customFormat="1" ht="21" x14ac:dyDescent="0.4">
      <c r="A912" s="81"/>
      <c r="B912" s="79"/>
      <c r="C912" s="70"/>
      <c r="D912" s="80"/>
      <c r="E912" s="80"/>
      <c r="F912" s="8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81"/>
      <c r="T912" s="70"/>
      <c r="U912" s="70"/>
      <c r="V912" s="70"/>
      <c r="W912" s="70"/>
      <c r="X912" s="78"/>
      <c r="Y912" s="81"/>
      <c r="Z912" s="81"/>
      <c r="AA912" s="70"/>
      <c r="AB912" s="86"/>
      <c r="AC912" s="81"/>
      <c r="AD912" s="78"/>
      <c r="AE912" s="82"/>
      <c r="AF912" s="73"/>
      <c r="AG912" s="72"/>
      <c r="AH912" s="81"/>
      <c r="AI912" s="81"/>
      <c r="AJ912" s="81"/>
      <c r="AK912" s="82"/>
      <c r="AL912" s="82"/>
      <c r="AM912" s="82"/>
      <c r="AN912" s="82"/>
      <c r="AO912" s="81"/>
    </row>
    <row r="913" spans="1:41" s="83" customFormat="1" ht="21" x14ac:dyDescent="0.4">
      <c r="A913" s="81"/>
      <c r="B913" s="79"/>
      <c r="C913" s="70"/>
      <c r="D913" s="80"/>
      <c r="E913" s="80"/>
      <c r="F913" s="8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81"/>
      <c r="T913" s="70"/>
      <c r="U913" s="70"/>
      <c r="V913" s="70"/>
      <c r="W913" s="70"/>
      <c r="X913" s="78"/>
      <c r="Y913" s="81"/>
      <c r="Z913" s="81"/>
      <c r="AA913" s="70"/>
      <c r="AB913" s="86"/>
      <c r="AC913" s="81"/>
      <c r="AD913" s="78"/>
      <c r="AE913" s="82"/>
      <c r="AF913" s="73"/>
      <c r="AG913" s="72"/>
      <c r="AH913" s="81"/>
      <c r="AI913" s="81"/>
      <c r="AJ913" s="81"/>
      <c r="AK913" s="82"/>
      <c r="AL913" s="82"/>
      <c r="AM913" s="82"/>
      <c r="AN913" s="82"/>
      <c r="AO913" s="81"/>
    </row>
    <row r="914" spans="1:41" s="83" customFormat="1" ht="21" x14ac:dyDescent="0.4">
      <c r="A914" s="81"/>
      <c r="B914" s="79"/>
      <c r="C914" s="70"/>
      <c r="D914" s="80"/>
      <c r="E914" s="80"/>
      <c r="F914" s="8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81"/>
      <c r="T914" s="70"/>
      <c r="U914" s="70"/>
      <c r="V914" s="70"/>
      <c r="W914" s="70"/>
      <c r="X914" s="78"/>
      <c r="Y914" s="81"/>
      <c r="Z914" s="81"/>
      <c r="AA914" s="70"/>
      <c r="AB914" s="86"/>
      <c r="AC914" s="81"/>
      <c r="AD914" s="78"/>
      <c r="AE914" s="82"/>
      <c r="AF914" s="73"/>
      <c r="AG914" s="72"/>
      <c r="AH914" s="81"/>
      <c r="AI914" s="81"/>
      <c r="AJ914" s="81"/>
      <c r="AK914" s="82"/>
      <c r="AL914" s="82"/>
      <c r="AM914" s="82"/>
      <c r="AN914" s="82"/>
      <c r="AO914" s="81"/>
    </row>
    <row r="915" spans="1:41" s="83" customFormat="1" ht="21" x14ac:dyDescent="0.4">
      <c r="A915" s="81"/>
      <c r="B915" s="79"/>
      <c r="C915" s="70"/>
      <c r="D915" s="80"/>
      <c r="E915" s="80"/>
      <c r="F915" s="8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81"/>
      <c r="T915" s="70"/>
      <c r="U915" s="70"/>
      <c r="V915" s="70"/>
      <c r="W915" s="70"/>
      <c r="X915" s="78"/>
      <c r="Y915" s="81"/>
      <c r="Z915" s="81"/>
      <c r="AA915" s="70"/>
      <c r="AB915" s="86"/>
      <c r="AC915" s="81"/>
      <c r="AD915" s="78"/>
      <c r="AE915" s="82"/>
      <c r="AF915" s="73"/>
      <c r="AG915" s="72"/>
      <c r="AH915" s="81"/>
      <c r="AI915" s="81"/>
      <c r="AJ915" s="81"/>
      <c r="AK915" s="82"/>
      <c r="AL915" s="82"/>
      <c r="AM915" s="82"/>
      <c r="AN915" s="82"/>
      <c r="AO915" s="81"/>
    </row>
    <row r="916" spans="1:41" s="83" customFormat="1" ht="21" x14ac:dyDescent="0.4">
      <c r="A916" s="81"/>
      <c r="B916" s="79"/>
      <c r="C916" s="70"/>
      <c r="D916" s="80"/>
      <c r="E916" s="80"/>
      <c r="F916" s="8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81"/>
      <c r="T916" s="70"/>
      <c r="U916" s="70"/>
      <c r="V916" s="70"/>
      <c r="W916" s="70"/>
      <c r="X916" s="78"/>
      <c r="Y916" s="81"/>
      <c r="Z916" s="81"/>
      <c r="AA916" s="70"/>
      <c r="AB916" s="86"/>
      <c r="AC916" s="81"/>
      <c r="AD916" s="78"/>
      <c r="AE916" s="82"/>
      <c r="AF916" s="73"/>
      <c r="AG916" s="72"/>
      <c r="AH916" s="81"/>
      <c r="AI916" s="81"/>
      <c r="AJ916" s="81"/>
      <c r="AK916" s="82"/>
      <c r="AL916" s="82"/>
      <c r="AM916" s="82"/>
      <c r="AN916" s="82"/>
      <c r="AO916" s="81"/>
    </row>
    <row r="917" spans="1:41" s="83" customFormat="1" ht="21" x14ac:dyDescent="0.4">
      <c r="A917" s="81"/>
      <c r="B917" s="79"/>
      <c r="C917" s="70"/>
      <c r="D917" s="80"/>
      <c r="E917" s="80"/>
      <c r="F917" s="8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81"/>
      <c r="T917" s="70"/>
      <c r="U917" s="70"/>
      <c r="V917" s="70"/>
      <c r="W917" s="70"/>
      <c r="X917" s="78"/>
      <c r="Y917" s="81"/>
      <c r="Z917" s="81"/>
      <c r="AA917" s="70"/>
      <c r="AB917" s="86"/>
      <c r="AC917" s="81"/>
      <c r="AD917" s="78"/>
      <c r="AE917" s="82"/>
      <c r="AF917" s="73"/>
      <c r="AG917" s="72"/>
      <c r="AH917" s="81"/>
      <c r="AI917" s="81"/>
      <c r="AJ917" s="81"/>
      <c r="AK917" s="82"/>
      <c r="AL917" s="82"/>
      <c r="AM917" s="82"/>
      <c r="AN917" s="82"/>
      <c r="AO917" s="81"/>
    </row>
    <row r="918" spans="1:41" s="83" customFormat="1" ht="21" x14ac:dyDescent="0.4">
      <c r="A918" s="81"/>
      <c r="B918" s="79"/>
      <c r="C918" s="70"/>
      <c r="D918" s="80"/>
      <c r="E918" s="80"/>
      <c r="F918" s="8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81"/>
      <c r="T918" s="70"/>
      <c r="U918" s="70"/>
      <c r="V918" s="70"/>
      <c r="W918" s="70"/>
      <c r="X918" s="78"/>
      <c r="Y918" s="81"/>
      <c r="Z918" s="81"/>
      <c r="AA918" s="70"/>
      <c r="AB918" s="86"/>
      <c r="AC918" s="81"/>
      <c r="AD918" s="78"/>
      <c r="AE918" s="82"/>
      <c r="AF918" s="73"/>
      <c r="AG918" s="72"/>
      <c r="AH918" s="81"/>
      <c r="AI918" s="81"/>
      <c r="AJ918" s="81"/>
      <c r="AK918" s="82"/>
      <c r="AL918" s="82"/>
      <c r="AM918" s="82"/>
      <c r="AN918" s="82"/>
      <c r="AO918" s="81"/>
    </row>
    <row r="919" spans="1:41" s="83" customFormat="1" ht="21" x14ac:dyDescent="0.4">
      <c r="A919" s="81"/>
      <c r="B919" s="79"/>
      <c r="C919" s="70"/>
      <c r="D919" s="80"/>
      <c r="E919" s="80"/>
      <c r="F919" s="8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81"/>
      <c r="T919" s="70"/>
      <c r="U919" s="70"/>
      <c r="V919" s="70"/>
      <c r="W919" s="70"/>
      <c r="X919" s="78"/>
      <c r="Y919" s="81"/>
      <c r="Z919" s="81"/>
      <c r="AA919" s="70"/>
      <c r="AB919" s="86"/>
      <c r="AC919" s="81"/>
      <c r="AD919" s="78"/>
      <c r="AE919" s="82"/>
      <c r="AF919" s="73"/>
      <c r="AG919" s="72"/>
      <c r="AH919" s="81"/>
      <c r="AI919" s="81"/>
      <c r="AJ919" s="81"/>
      <c r="AK919" s="82"/>
      <c r="AL919" s="82"/>
      <c r="AM919" s="82"/>
      <c r="AN919" s="82"/>
      <c r="AO919" s="81"/>
    </row>
    <row r="920" spans="1:41" s="83" customFormat="1" ht="21" x14ac:dyDescent="0.4">
      <c r="A920" s="81"/>
      <c r="B920" s="79"/>
      <c r="C920" s="70"/>
      <c r="D920" s="80"/>
      <c r="E920" s="80"/>
      <c r="F920" s="8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81"/>
      <c r="T920" s="70"/>
      <c r="U920" s="70"/>
      <c r="V920" s="70"/>
      <c r="W920" s="70"/>
      <c r="X920" s="78"/>
      <c r="Y920" s="81"/>
      <c r="Z920" s="81"/>
      <c r="AA920" s="70"/>
      <c r="AB920" s="86"/>
      <c r="AC920" s="81"/>
      <c r="AD920" s="78"/>
      <c r="AE920" s="82"/>
      <c r="AF920" s="73"/>
      <c r="AG920" s="72"/>
      <c r="AH920" s="81"/>
      <c r="AI920" s="81"/>
      <c r="AJ920" s="81"/>
      <c r="AK920" s="82"/>
      <c r="AL920" s="82"/>
      <c r="AM920" s="82"/>
      <c r="AN920" s="82"/>
      <c r="AO920" s="81"/>
    </row>
    <row r="921" spans="1:41" s="83" customFormat="1" ht="21" x14ac:dyDescent="0.4">
      <c r="A921" s="81"/>
      <c r="B921" s="79"/>
      <c r="C921" s="70"/>
      <c r="D921" s="80"/>
      <c r="E921" s="80"/>
      <c r="F921" s="8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81"/>
      <c r="T921" s="70"/>
      <c r="U921" s="70"/>
      <c r="V921" s="70"/>
      <c r="W921" s="70"/>
      <c r="X921" s="78"/>
      <c r="Y921" s="81"/>
      <c r="Z921" s="81"/>
      <c r="AA921" s="70"/>
      <c r="AB921" s="86"/>
      <c r="AC921" s="81"/>
      <c r="AD921" s="78"/>
      <c r="AE921" s="82"/>
      <c r="AF921" s="73"/>
      <c r="AG921" s="72"/>
      <c r="AH921" s="81"/>
      <c r="AI921" s="81"/>
      <c r="AJ921" s="81"/>
      <c r="AK921" s="82"/>
      <c r="AL921" s="82"/>
      <c r="AM921" s="82"/>
      <c r="AN921" s="82"/>
      <c r="AO921" s="81"/>
    </row>
    <row r="922" spans="1:41" s="83" customFormat="1" ht="21" x14ac:dyDescent="0.4">
      <c r="A922" s="81"/>
      <c r="B922" s="79"/>
      <c r="C922" s="70"/>
      <c r="D922" s="80"/>
      <c r="E922" s="80"/>
      <c r="F922" s="8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81"/>
      <c r="T922" s="70"/>
      <c r="U922" s="70"/>
      <c r="V922" s="70"/>
      <c r="W922" s="70"/>
      <c r="X922" s="78"/>
      <c r="Y922" s="81"/>
      <c r="Z922" s="81"/>
      <c r="AA922" s="70"/>
      <c r="AB922" s="86"/>
      <c r="AC922" s="81"/>
      <c r="AD922" s="78"/>
      <c r="AE922" s="82"/>
      <c r="AF922" s="73"/>
      <c r="AG922" s="72"/>
      <c r="AH922" s="81"/>
      <c r="AI922" s="81"/>
      <c r="AJ922" s="81"/>
      <c r="AK922" s="82"/>
      <c r="AL922" s="82"/>
      <c r="AM922" s="82"/>
      <c r="AN922" s="82"/>
      <c r="AO922" s="81"/>
    </row>
    <row r="923" spans="1:41" s="83" customFormat="1" ht="21" x14ac:dyDescent="0.4">
      <c r="A923" s="81"/>
      <c r="B923" s="79"/>
      <c r="C923" s="70"/>
      <c r="D923" s="80"/>
      <c r="E923" s="80"/>
      <c r="F923" s="8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81"/>
      <c r="T923" s="70"/>
      <c r="U923" s="70"/>
      <c r="V923" s="70"/>
      <c r="W923" s="70"/>
      <c r="X923" s="78"/>
      <c r="Y923" s="81"/>
      <c r="Z923" s="81"/>
      <c r="AA923" s="70"/>
      <c r="AB923" s="86"/>
      <c r="AC923" s="81"/>
      <c r="AD923" s="78"/>
      <c r="AE923" s="82"/>
      <c r="AF923" s="73"/>
      <c r="AG923" s="72"/>
      <c r="AH923" s="81"/>
      <c r="AI923" s="81"/>
      <c r="AJ923" s="81"/>
      <c r="AK923" s="82"/>
      <c r="AL923" s="82"/>
      <c r="AM923" s="82"/>
      <c r="AN923" s="82"/>
      <c r="AO923" s="81"/>
    </row>
    <row r="924" spans="1:41" s="83" customFormat="1" ht="21" x14ac:dyDescent="0.4">
      <c r="A924" s="81"/>
      <c r="B924" s="79"/>
      <c r="C924" s="70"/>
      <c r="D924" s="80"/>
      <c r="E924" s="80"/>
      <c r="F924" s="8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81"/>
      <c r="T924" s="70"/>
      <c r="U924" s="70"/>
      <c r="V924" s="70"/>
      <c r="W924" s="70"/>
      <c r="X924" s="78"/>
      <c r="Y924" s="81"/>
      <c r="Z924" s="81"/>
      <c r="AA924" s="70"/>
      <c r="AB924" s="86"/>
      <c r="AC924" s="81"/>
      <c r="AD924" s="78"/>
      <c r="AE924" s="82"/>
      <c r="AF924" s="73"/>
      <c r="AG924" s="72"/>
      <c r="AH924" s="81"/>
      <c r="AI924" s="81"/>
      <c r="AJ924" s="81"/>
      <c r="AK924" s="82"/>
      <c r="AL924" s="82"/>
      <c r="AM924" s="82"/>
      <c r="AN924" s="82"/>
      <c r="AO924" s="81"/>
    </row>
    <row r="925" spans="1:41" s="83" customFormat="1" ht="21" x14ac:dyDescent="0.4">
      <c r="A925" s="81"/>
      <c r="B925" s="79"/>
      <c r="C925" s="70"/>
      <c r="D925" s="80"/>
      <c r="E925" s="80"/>
      <c r="F925" s="8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81"/>
      <c r="T925" s="70"/>
      <c r="U925" s="70"/>
      <c r="V925" s="70"/>
      <c r="W925" s="70"/>
      <c r="X925" s="78"/>
      <c r="Y925" s="81"/>
      <c r="Z925" s="81"/>
      <c r="AA925" s="70"/>
      <c r="AB925" s="86"/>
      <c r="AC925" s="81"/>
      <c r="AD925" s="78"/>
      <c r="AE925" s="82"/>
      <c r="AF925" s="73"/>
      <c r="AG925" s="72"/>
      <c r="AH925" s="81"/>
      <c r="AI925" s="81"/>
      <c r="AJ925" s="81"/>
      <c r="AK925" s="82"/>
      <c r="AL925" s="82"/>
      <c r="AM925" s="82"/>
      <c r="AN925" s="82"/>
      <c r="AO925" s="81"/>
    </row>
    <row r="926" spans="1:41" s="83" customFormat="1" ht="21" x14ac:dyDescent="0.4">
      <c r="A926" s="81"/>
      <c r="B926" s="79"/>
      <c r="C926" s="70"/>
      <c r="D926" s="80"/>
      <c r="E926" s="80"/>
      <c r="F926" s="8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81"/>
      <c r="T926" s="70"/>
      <c r="U926" s="70"/>
      <c r="V926" s="70"/>
      <c r="W926" s="70"/>
      <c r="X926" s="78"/>
      <c r="Y926" s="81"/>
      <c r="Z926" s="81"/>
      <c r="AA926" s="70"/>
      <c r="AB926" s="86"/>
      <c r="AC926" s="81"/>
      <c r="AD926" s="78"/>
      <c r="AE926" s="82"/>
      <c r="AF926" s="73"/>
      <c r="AG926" s="72"/>
      <c r="AH926" s="81"/>
      <c r="AI926" s="81"/>
      <c r="AJ926" s="81"/>
      <c r="AK926" s="82"/>
      <c r="AL926" s="82"/>
      <c r="AM926" s="82"/>
      <c r="AN926" s="82"/>
      <c r="AO926" s="81"/>
    </row>
    <row r="927" spans="1:41" s="83" customFormat="1" ht="21" x14ac:dyDescent="0.4">
      <c r="A927" s="81"/>
      <c r="B927" s="79"/>
      <c r="C927" s="70"/>
      <c r="D927" s="80"/>
      <c r="E927" s="80"/>
      <c r="F927" s="8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81"/>
      <c r="T927" s="70"/>
      <c r="U927" s="70"/>
      <c r="V927" s="70"/>
      <c r="W927" s="70"/>
      <c r="X927" s="78"/>
      <c r="Y927" s="81"/>
      <c r="Z927" s="81"/>
      <c r="AA927" s="70"/>
      <c r="AB927" s="86"/>
      <c r="AC927" s="81"/>
      <c r="AD927" s="78"/>
      <c r="AE927" s="82"/>
      <c r="AF927" s="73"/>
      <c r="AG927" s="72"/>
      <c r="AH927" s="81"/>
      <c r="AI927" s="81"/>
      <c r="AJ927" s="81"/>
      <c r="AK927" s="82"/>
      <c r="AL927" s="82"/>
      <c r="AM927" s="82"/>
      <c r="AN927" s="82"/>
      <c r="AO927" s="81"/>
    </row>
    <row r="928" spans="1:41" s="83" customFormat="1" ht="21" x14ac:dyDescent="0.4">
      <c r="A928" s="81"/>
      <c r="B928" s="79"/>
      <c r="C928" s="70"/>
      <c r="D928" s="80"/>
      <c r="E928" s="80"/>
      <c r="F928" s="8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81"/>
      <c r="T928" s="70"/>
      <c r="U928" s="70"/>
      <c r="V928" s="70"/>
      <c r="W928" s="70"/>
      <c r="X928" s="78"/>
      <c r="Y928" s="81"/>
      <c r="Z928" s="81"/>
      <c r="AA928" s="70"/>
      <c r="AB928" s="86"/>
      <c r="AC928" s="81"/>
      <c r="AD928" s="78"/>
      <c r="AE928" s="82"/>
      <c r="AF928" s="73"/>
      <c r="AG928" s="72"/>
      <c r="AH928" s="81"/>
      <c r="AI928" s="81"/>
      <c r="AJ928" s="81"/>
      <c r="AK928" s="82"/>
      <c r="AL928" s="82"/>
      <c r="AM928" s="82"/>
      <c r="AN928" s="82"/>
      <c r="AO928" s="81"/>
    </row>
    <row r="929" spans="1:41" s="83" customFormat="1" ht="21" x14ac:dyDescent="0.4">
      <c r="A929" s="81"/>
      <c r="B929" s="79"/>
      <c r="C929" s="70"/>
      <c r="D929" s="80"/>
      <c r="E929" s="80"/>
      <c r="F929" s="8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81"/>
      <c r="T929" s="70"/>
      <c r="U929" s="70"/>
      <c r="V929" s="70"/>
      <c r="W929" s="70"/>
      <c r="X929" s="78"/>
      <c r="Y929" s="81"/>
      <c r="Z929" s="81"/>
      <c r="AA929" s="70"/>
      <c r="AB929" s="86"/>
      <c r="AC929" s="81"/>
      <c r="AD929" s="78"/>
      <c r="AE929" s="82"/>
      <c r="AF929" s="73"/>
      <c r="AG929" s="72"/>
      <c r="AH929" s="81"/>
      <c r="AI929" s="81"/>
      <c r="AJ929" s="81"/>
      <c r="AK929" s="82"/>
      <c r="AL929" s="82"/>
      <c r="AM929" s="82"/>
      <c r="AN929" s="82"/>
      <c r="AO929" s="81"/>
    </row>
    <row r="930" spans="1:41" s="83" customFormat="1" ht="21" x14ac:dyDescent="0.4">
      <c r="A930" s="81"/>
      <c r="B930" s="79"/>
      <c r="C930" s="70"/>
      <c r="D930" s="80"/>
      <c r="E930" s="80"/>
      <c r="F930" s="8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81"/>
      <c r="T930" s="70"/>
      <c r="U930" s="70"/>
      <c r="V930" s="70"/>
      <c r="W930" s="70"/>
      <c r="X930" s="78"/>
      <c r="Y930" s="81"/>
      <c r="Z930" s="81"/>
      <c r="AA930" s="70"/>
      <c r="AB930" s="86"/>
      <c r="AC930" s="81"/>
      <c r="AD930" s="78"/>
      <c r="AE930" s="82"/>
      <c r="AF930" s="73"/>
      <c r="AG930" s="72"/>
      <c r="AH930" s="81"/>
      <c r="AI930" s="81"/>
      <c r="AJ930" s="81"/>
      <c r="AK930" s="82"/>
      <c r="AL930" s="82"/>
      <c r="AM930" s="82"/>
      <c r="AN930" s="82"/>
      <c r="AO930" s="81"/>
    </row>
    <row r="931" spans="1:41" s="83" customFormat="1" ht="21" x14ac:dyDescent="0.4">
      <c r="A931" s="81"/>
      <c r="B931" s="79"/>
      <c r="C931" s="70"/>
      <c r="D931" s="80"/>
      <c r="E931" s="80"/>
      <c r="F931" s="8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81"/>
      <c r="T931" s="70"/>
      <c r="U931" s="70"/>
      <c r="V931" s="70"/>
      <c r="W931" s="70"/>
      <c r="X931" s="78"/>
      <c r="Y931" s="81"/>
      <c r="Z931" s="81"/>
      <c r="AA931" s="70"/>
      <c r="AB931" s="86"/>
      <c r="AC931" s="81"/>
      <c r="AD931" s="78"/>
      <c r="AE931" s="82"/>
      <c r="AF931" s="73"/>
      <c r="AG931" s="72"/>
      <c r="AH931" s="81"/>
      <c r="AI931" s="81"/>
      <c r="AJ931" s="81"/>
      <c r="AK931" s="82"/>
      <c r="AL931" s="82"/>
      <c r="AM931" s="82"/>
      <c r="AN931" s="82"/>
      <c r="AO931" s="81"/>
    </row>
    <row r="932" spans="1:41" s="83" customFormat="1" ht="21" x14ac:dyDescent="0.4">
      <c r="A932" s="81"/>
      <c r="B932" s="79"/>
      <c r="C932" s="70"/>
      <c r="D932" s="80"/>
      <c r="E932" s="80"/>
      <c r="F932" s="8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81"/>
      <c r="T932" s="70"/>
      <c r="U932" s="70"/>
      <c r="V932" s="70"/>
      <c r="W932" s="70"/>
      <c r="X932" s="78"/>
      <c r="Y932" s="81"/>
      <c r="Z932" s="81"/>
      <c r="AA932" s="70"/>
      <c r="AB932" s="86"/>
      <c r="AC932" s="81"/>
      <c r="AD932" s="78"/>
      <c r="AE932" s="82"/>
      <c r="AF932" s="73"/>
      <c r="AG932" s="72"/>
      <c r="AH932" s="81"/>
      <c r="AI932" s="81"/>
      <c r="AJ932" s="81"/>
      <c r="AK932" s="82"/>
      <c r="AL932" s="82"/>
      <c r="AM932" s="82"/>
      <c r="AN932" s="82"/>
      <c r="AO932" s="81"/>
    </row>
    <row r="933" spans="1:41" s="83" customFormat="1" ht="21" x14ac:dyDescent="0.4">
      <c r="A933" s="81"/>
      <c r="B933" s="79"/>
      <c r="C933" s="70"/>
      <c r="D933" s="80"/>
      <c r="E933" s="80"/>
      <c r="F933" s="8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81"/>
      <c r="T933" s="70"/>
      <c r="U933" s="70"/>
      <c r="V933" s="70"/>
      <c r="W933" s="70"/>
      <c r="X933" s="78"/>
      <c r="Y933" s="81"/>
      <c r="Z933" s="81"/>
      <c r="AA933" s="70"/>
      <c r="AB933" s="86"/>
      <c r="AC933" s="81"/>
      <c r="AD933" s="78"/>
      <c r="AE933" s="82"/>
      <c r="AF933" s="73"/>
      <c r="AG933" s="72"/>
      <c r="AH933" s="81"/>
      <c r="AI933" s="81"/>
      <c r="AJ933" s="81"/>
      <c r="AK933" s="82"/>
      <c r="AL933" s="82"/>
      <c r="AM933" s="82"/>
      <c r="AN933" s="82"/>
      <c r="AO933" s="81"/>
    </row>
    <row r="934" spans="1:41" s="83" customFormat="1" ht="21" x14ac:dyDescent="0.4">
      <c r="A934" s="81"/>
      <c r="B934" s="79"/>
      <c r="C934" s="70"/>
      <c r="D934" s="80"/>
      <c r="E934" s="80"/>
      <c r="F934" s="8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81"/>
      <c r="T934" s="70"/>
      <c r="U934" s="70"/>
      <c r="V934" s="70"/>
      <c r="W934" s="70"/>
      <c r="X934" s="78"/>
      <c r="Y934" s="81"/>
      <c r="Z934" s="81"/>
      <c r="AA934" s="70"/>
      <c r="AB934" s="86"/>
      <c r="AC934" s="81"/>
      <c r="AD934" s="78"/>
      <c r="AE934" s="82"/>
      <c r="AF934" s="73"/>
      <c r="AG934" s="72"/>
      <c r="AH934" s="81"/>
      <c r="AI934" s="81"/>
      <c r="AJ934" s="81"/>
      <c r="AK934" s="82"/>
      <c r="AL934" s="82"/>
      <c r="AM934" s="82"/>
      <c r="AN934" s="82"/>
      <c r="AO934" s="81"/>
    </row>
    <row r="935" spans="1:41" s="83" customFormat="1" ht="21" x14ac:dyDescent="0.4">
      <c r="A935" s="81"/>
      <c r="B935" s="79"/>
      <c r="C935" s="70"/>
      <c r="D935" s="80"/>
      <c r="E935" s="80"/>
      <c r="F935" s="8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81"/>
      <c r="T935" s="70"/>
      <c r="U935" s="70"/>
      <c r="V935" s="70"/>
      <c r="W935" s="70"/>
      <c r="X935" s="78"/>
      <c r="Y935" s="81"/>
      <c r="Z935" s="81"/>
      <c r="AA935" s="70"/>
      <c r="AB935" s="86"/>
      <c r="AC935" s="81"/>
      <c r="AD935" s="78"/>
      <c r="AE935" s="82"/>
      <c r="AF935" s="73"/>
      <c r="AG935" s="72"/>
      <c r="AH935" s="81"/>
      <c r="AI935" s="81"/>
      <c r="AJ935" s="81"/>
      <c r="AK935" s="82"/>
      <c r="AL935" s="82"/>
      <c r="AM935" s="82"/>
      <c r="AN935" s="82"/>
      <c r="AO935" s="81"/>
    </row>
    <row r="936" spans="1:41" s="83" customFormat="1" ht="21" x14ac:dyDescent="0.4">
      <c r="A936" s="81"/>
      <c r="B936" s="79"/>
      <c r="C936" s="70"/>
      <c r="D936" s="80"/>
      <c r="E936" s="80"/>
      <c r="F936" s="8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81"/>
      <c r="T936" s="70"/>
      <c r="U936" s="70"/>
      <c r="V936" s="70"/>
      <c r="W936" s="70"/>
      <c r="X936" s="78"/>
      <c r="Y936" s="81"/>
      <c r="Z936" s="81"/>
      <c r="AA936" s="70"/>
      <c r="AB936" s="86"/>
      <c r="AC936" s="81"/>
      <c r="AD936" s="78"/>
      <c r="AE936" s="82"/>
      <c r="AF936" s="73"/>
      <c r="AG936" s="72"/>
      <c r="AH936" s="81"/>
      <c r="AI936" s="81"/>
      <c r="AJ936" s="81"/>
      <c r="AK936" s="82"/>
      <c r="AL936" s="82"/>
      <c r="AM936" s="82"/>
      <c r="AN936" s="82"/>
      <c r="AO936" s="81"/>
    </row>
    <row r="937" spans="1:41" s="83" customFormat="1" ht="21" x14ac:dyDescent="0.4">
      <c r="A937" s="81"/>
      <c r="B937" s="79"/>
      <c r="C937" s="70"/>
      <c r="D937" s="80"/>
      <c r="E937" s="80"/>
      <c r="F937" s="8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81"/>
      <c r="T937" s="70"/>
      <c r="U937" s="70"/>
      <c r="V937" s="70"/>
      <c r="W937" s="70"/>
      <c r="X937" s="78"/>
      <c r="Y937" s="81"/>
      <c r="Z937" s="81"/>
      <c r="AA937" s="70"/>
      <c r="AB937" s="86"/>
      <c r="AC937" s="81"/>
      <c r="AD937" s="78"/>
      <c r="AE937" s="82"/>
      <c r="AF937" s="73"/>
      <c r="AG937" s="72"/>
      <c r="AH937" s="81"/>
      <c r="AI937" s="81"/>
      <c r="AJ937" s="81"/>
      <c r="AK937" s="82"/>
      <c r="AL937" s="82"/>
      <c r="AM937" s="82"/>
      <c r="AN937" s="82"/>
      <c r="AO937" s="81"/>
    </row>
    <row r="938" spans="1:41" s="83" customFormat="1" ht="21" x14ac:dyDescent="0.4">
      <c r="A938" s="81"/>
      <c r="B938" s="79"/>
      <c r="C938" s="70"/>
      <c r="D938" s="80"/>
      <c r="E938" s="80"/>
      <c r="F938" s="8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81"/>
      <c r="T938" s="70"/>
      <c r="U938" s="70"/>
      <c r="V938" s="70"/>
      <c r="W938" s="70"/>
      <c r="X938" s="78"/>
      <c r="Y938" s="81"/>
      <c r="Z938" s="81"/>
      <c r="AA938" s="70"/>
      <c r="AB938" s="86"/>
      <c r="AC938" s="81"/>
      <c r="AD938" s="78"/>
      <c r="AE938" s="82"/>
      <c r="AF938" s="73"/>
      <c r="AG938" s="72"/>
      <c r="AH938" s="81"/>
      <c r="AI938" s="81"/>
      <c r="AJ938" s="81"/>
      <c r="AK938" s="82"/>
      <c r="AL938" s="82"/>
      <c r="AM938" s="82"/>
      <c r="AN938" s="82"/>
      <c r="AO938" s="81"/>
    </row>
    <row r="939" spans="1:41" s="83" customFormat="1" ht="21" x14ac:dyDescent="0.4">
      <c r="A939" s="81"/>
      <c r="B939" s="79"/>
      <c r="C939" s="70"/>
      <c r="D939" s="80"/>
      <c r="E939" s="80"/>
      <c r="F939" s="8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81"/>
      <c r="T939" s="70"/>
      <c r="U939" s="70"/>
      <c r="V939" s="70"/>
      <c r="W939" s="70"/>
      <c r="X939" s="78"/>
      <c r="Y939" s="81"/>
      <c r="Z939" s="81"/>
      <c r="AA939" s="70"/>
      <c r="AB939" s="86"/>
      <c r="AC939" s="81"/>
      <c r="AD939" s="78"/>
      <c r="AE939" s="82"/>
      <c r="AF939" s="73"/>
      <c r="AG939" s="72"/>
      <c r="AH939" s="81"/>
      <c r="AI939" s="81"/>
      <c r="AJ939" s="81"/>
      <c r="AK939" s="82"/>
      <c r="AL939" s="82"/>
      <c r="AM939" s="82"/>
      <c r="AN939" s="82"/>
      <c r="AO939" s="81"/>
    </row>
    <row r="940" spans="1:41" s="83" customFormat="1" ht="21" x14ac:dyDescent="0.4">
      <c r="A940" s="81"/>
      <c r="B940" s="79"/>
      <c r="C940" s="70"/>
      <c r="D940" s="80"/>
      <c r="E940" s="80"/>
      <c r="F940" s="8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81"/>
      <c r="T940" s="70"/>
      <c r="U940" s="70"/>
      <c r="V940" s="70"/>
      <c r="W940" s="70"/>
      <c r="X940" s="78"/>
      <c r="Y940" s="81"/>
      <c r="Z940" s="81"/>
      <c r="AA940" s="70"/>
      <c r="AB940" s="86"/>
      <c r="AC940" s="81"/>
      <c r="AD940" s="78"/>
      <c r="AE940" s="82"/>
      <c r="AF940" s="73"/>
      <c r="AG940" s="72"/>
      <c r="AH940" s="81"/>
      <c r="AI940" s="81"/>
      <c r="AJ940" s="81"/>
      <c r="AK940" s="82"/>
      <c r="AL940" s="82"/>
      <c r="AM940" s="82"/>
      <c r="AN940" s="82"/>
      <c r="AO940" s="81"/>
    </row>
    <row r="941" spans="1:41" s="83" customFormat="1" ht="21" x14ac:dyDescent="0.4">
      <c r="A941" s="81"/>
      <c r="B941" s="79"/>
      <c r="C941" s="70"/>
      <c r="D941" s="80"/>
      <c r="E941" s="80"/>
      <c r="F941" s="8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81"/>
      <c r="T941" s="70"/>
      <c r="U941" s="70"/>
      <c r="V941" s="70"/>
      <c r="W941" s="70"/>
      <c r="X941" s="78"/>
      <c r="Y941" s="81"/>
      <c r="Z941" s="81"/>
      <c r="AA941" s="70"/>
      <c r="AB941" s="86"/>
      <c r="AC941" s="81"/>
      <c r="AD941" s="78"/>
      <c r="AE941" s="82"/>
      <c r="AF941" s="73"/>
      <c r="AG941" s="72"/>
      <c r="AH941" s="81"/>
      <c r="AI941" s="81"/>
      <c r="AJ941" s="81"/>
      <c r="AK941" s="82"/>
      <c r="AL941" s="82"/>
      <c r="AM941" s="82"/>
      <c r="AN941" s="82"/>
      <c r="AO941" s="81"/>
    </row>
    <row r="942" spans="1:41" s="83" customFormat="1" ht="21" x14ac:dyDescent="0.4">
      <c r="A942" s="81"/>
      <c r="B942" s="79"/>
      <c r="C942" s="70"/>
      <c r="D942" s="80"/>
      <c r="E942" s="80"/>
      <c r="F942" s="8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81"/>
      <c r="T942" s="70"/>
      <c r="U942" s="70"/>
      <c r="V942" s="70"/>
      <c r="W942" s="70"/>
      <c r="X942" s="78"/>
      <c r="Y942" s="81"/>
      <c r="Z942" s="81"/>
      <c r="AA942" s="70"/>
      <c r="AB942" s="86"/>
      <c r="AC942" s="81"/>
      <c r="AD942" s="78"/>
      <c r="AE942" s="82"/>
      <c r="AF942" s="73"/>
      <c r="AG942" s="72"/>
      <c r="AH942" s="81"/>
      <c r="AI942" s="81"/>
      <c r="AJ942" s="81"/>
      <c r="AK942" s="82"/>
      <c r="AL942" s="82"/>
      <c r="AM942" s="82"/>
      <c r="AN942" s="82"/>
      <c r="AO942" s="81"/>
    </row>
    <row r="943" spans="1:41" s="83" customFormat="1" ht="21" x14ac:dyDescent="0.4">
      <c r="A943" s="81"/>
      <c r="B943" s="79"/>
      <c r="C943" s="70"/>
      <c r="D943" s="80"/>
      <c r="E943" s="80"/>
      <c r="F943" s="8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81"/>
      <c r="T943" s="70"/>
      <c r="U943" s="70"/>
      <c r="V943" s="70"/>
      <c r="W943" s="70"/>
      <c r="X943" s="78"/>
      <c r="Y943" s="81"/>
      <c r="Z943" s="81"/>
      <c r="AA943" s="70"/>
      <c r="AB943" s="86"/>
      <c r="AC943" s="81"/>
      <c r="AD943" s="78"/>
      <c r="AE943" s="82"/>
      <c r="AF943" s="73"/>
      <c r="AG943" s="72"/>
      <c r="AH943" s="81"/>
      <c r="AI943" s="81"/>
      <c r="AJ943" s="81"/>
      <c r="AK943" s="82"/>
      <c r="AL943" s="82"/>
      <c r="AM943" s="82"/>
      <c r="AN943" s="82"/>
      <c r="AO943" s="81"/>
    </row>
    <row r="944" spans="1:41" s="83" customFormat="1" ht="21" x14ac:dyDescent="0.4">
      <c r="A944" s="81"/>
      <c r="B944" s="79"/>
      <c r="C944" s="70"/>
      <c r="D944" s="80"/>
      <c r="E944" s="80"/>
      <c r="F944" s="8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81"/>
      <c r="T944" s="70"/>
      <c r="U944" s="70"/>
      <c r="V944" s="70"/>
      <c r="W944" s="70"/>
      <c r="X944" s="78"/>
      <c r="Y944" s="81"/>
      <c r="Z944" s="81"/>
      <c r="AA944" s="70"/>
      <c r="AB944" s="86"/>
      <c r="AC944" s="81"/>
      <c r="AD944" s="78"/>
      <c r="AE944" s="82"/>
      <c r="AF944" s="73"/>
      <c r="AG944" s="72"/>
      <c r="AH944" s="81"/>
      <c r="AI944" s="81"/>
      <c r="AJ944" s="81"/>
      <c r="AK944" s="82"/>
      <c r="AL944" s="82"/>
      <c r="AM944" s="82"/>
      <c r="AN944" s="82"/>
      <c r="AO944" s="81"/>
    </row>
    <row r="945" spans="1:41" s="83" customFormat="1" ht="21" x14ac:dyDescent="0.4">
      <c r="A945" s="81"/>
      <c r="B945" s="79"/>
      <c r="C945" s="70"/>
      <c r="D945" s="80"/>
      <c r="E945" s="80"/>
      <c r="F945" s="8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81"/>
      <c r="T945" s="70"/>
      <c r="U945" s="70"/>
      <c r="V945" s="70"/>
      <c r="W945" s="70"/>
      <c r="X945" s="78"/>
      <c r="Y945" s="81"/>
      <c r="Z945" s="81"/>
      <c r="AA945" s="70"/>
      <c r="AB945" s="86"/>
      <c r="AC945" s="81"/>
      <c r="AD945" s="78"/>
      <c r="AE945" s="82"/>
      <c r="AF945" s="73"/>
      <c r="AG945" s="72"/>
      <c r="AH945" s="81"/>
      <c r="AI945" s="81"/>
      <c r="AJ945" s="81"/>
      <c r="AK945" s="82"/>
      <c r="AL945" s="82"/>
      <c r="AM945" s="82"/>
      <c r="AN945" s="82"/>
      <c r="AO945" s="81"/>
    </row>
    <row r="946" spans="1:41" s="83" customFormat="1" ht="21" x14ac:dyDescent="0.4">
      <c r="A946" s="81"/>
      <c r="B946" s="79"/>
      <c r="C946" s="70"/>
      <c r="D946" s="80"/>
      <c r="E946" s="80"/>
      <c r="F946" s="8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81"/>
      <c r="T946" s="70"/>
      <c r="U946" s="70"/>
      <c r="V946" s="70"/>
      <c r="W946" s="70"/>
      <c r="X946" s="78"/>
      <c r="Y946" s="81"/>
      <c r="Z946" s="81"/>
      <c r="AA946" s="70"/>
      <c r="AB946" s="86"/>
      <c r="AC946" s="81"/>
      <c r="AD946" s="78"/>
      <c r="AE946" s="82"/>
      <c r="AF946" s="73"/>
      <c r="AG946" s="72"/>
      <c r="AH946" s="81"/>
      <c r="AI946" s="81"/>
      <c r="AJ946" s="81"/>
      <c r="AK946" s="82"/>
      <c r="AL946" s="82"/>
      <c r="AM946" s="82"/>
      <c r="AN946" s="82"/>
      <c r="AO946" s="81"/>
    </row>
    <row r="947" spans="1:41" s="83" customFormat="1" ht="21" x14ac:dyDescent="0.4">
      <c r="A947" s="81"/>
      <c r="B947" s="79"/>
      <c r="C947" s="70"/>
      <c r="D947" s="80"/>
      <c r="E947" s="80"/>
      <c r="F947" s="8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81"/>
      <c r="T947" s="70"/>
      <c r="U947" s="70"/>
      <c r="V947" s="70"/>
      <c r="W947" s="70"/>
      <c r="X947" s="78"/>
      <c r="Y947" s="81"/>
      <c r="Z947" s="81"/>
      <c r="AA947" s="70"/>
      <c r="AB947" s="86"/>
      <c r="AC947" s="81"/>
      <c r="AD947" s="78"/>
      <c r="AE947" s="82"/>
      <c r="AF947" s="73"/>
      <c r="AG947" s="72"/>
      <c r="AH947" s="81"/>
      <c r="AI947" s="81"/>
      <c r="AJ947" s="81"/>
      <c r="AK947" s="82"/>
      <c r="AL947" s="82"/>
      <c r="AM947" s="82"/>
      <c r="AN947" s="82"/>
      <c r="AO947" s="81"/>
    </row>
    <row r="948" spans="1:41" s="83" customFormat="1" ht="21" x14ac:dyDescent="0.4">
      <c r="A948" s="81"/>
      <c r="B948" s="79"/>
      <c r="C948" s="70"/>
      <c r="D948" s="80"/>
      <c r="E948" s="80"/>
      <c r="F948" s="8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81"/>
      <c r="T948" s="70"/>
      <c r="U948" s="70"/>
      <c r="V948" s="70"/>
      <c r="W948" s="70"/>
      <c r="X948" s="78"/>
      <c r="Y948" s="81"/>
      <c r="Z948" s="81"/>
      <c r="AA948" s="70"/>
      <c r="AB948" s="86"/>
      <c r="AC948" s="81"/>
      <c r="AD948" s="78"/>
      <c r="AE948" s="82"/>
      <c r="AF948" s="73"/>
      <c r="AG948" s="72"/>
      <c r="AH948" s="81"/>
      <c r="AI948" s="81"/>
      <c r="AJ948" s="81"/>
      <c r="AK948" s="82"/>
      <c r="AL948" s="82"/>
      <c r="AM948" s="82"/>
      <c r="AN948" s="82"/>
      <c r="AO948" s="81"/>
    </row>
    <row r="949" spans="1:41" s="83" customFormat="1" ht="21" x14ac:dyDescent="0.4">
      <c r="A949" s="81"/>
      <c r="B949" s="79"/>
      <c r="C949" s="70"/>
      <c r="D949" s="80"/>
      <c r="E949" s="80"/>
      <c r="F949" s="8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81"/>
      <c r="T949" s="70"/>
      <c r="U949" s="70"/>
      <c r="V949" s="70"/>
      <c r="W949" s="70"/>
      <c r="X949" s="78"/>
      <c r="Y949" s="81"/>
      <c r="Z949" s="81"/>
      <c r="AA949" s="70"/>
      <c r="AB949" s="86"/>
      <c r="AC949" s="81"/>
      <c r="AD949" s="78"/>
      <c r="AE949" s="82"/>
      <c r="AF949" s="73"/>
      <c r="AG949" s="72"/>
      <c r="AH949" s="81"/>
      <c r="AI949" s="81"/>
      <c r="AJ949" s="81"/>
      <c r="AK949" s="82"/>
      <c r="AL949" s="82"/>
      <c r="AM949" s="82"/>
      <c r="AN949" s="82"/>
      <c r="AO949" s="81"/>
    </row>
    <row r="950" spans="1:41" s="83" customFormat="1" ht="21" x14ac:dyDescent="0.4">
      <c r="A950" s="81"/>
      <c r="B950" s="79"/>
      <c r="C950" s="70"/>
      <c r="D950" s="80"/>
      <c r="E950" s="80"/>
      <c r="F950" s="8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81"/>
      <c r="T950" s="70"/>
      <c r="U950" s="70"/>
      <c r="V950" s="70"/>
      <c r="W950" s="70"/>
      <c r="X950" s="78"/>
      <c r="Y950" s="81"/>
      <c r="Z950" s="81"/>
      <c r="AA950" s="70"/>
      <c r="AB950" s="86"/>
      <c r="AC950" s="81"/>
      <c r="AD950" s="78"/>
      <c r="AE950" s="82"/>
      <c r="AF950" s="73"/>
      <c r="AG950" s="72"/>
      <c r="AH950" s="81"/>
      <c r="AI950" s="81"/>
      <c r="AJ950" s="81"/>
      <c r="AK950" s="82"/>
      <c r="AL950" s="82"/>
      <c r="AM950" s="82"/>
      <c r="AN950" s="82"/>
      <c r="AO950" s="81"/>
    </row>
    <row r="951" spans="1:41" s="83" customFormat="1" ht="21" x14ac:dyDescent="0.4">
      <c r="A951" s="81"/>
      <c r="B951" s="79"/>
      <c r="C951" s="70"/>
      <c r="D951" s="80"/>
      <c r="E951" s="80"/>
      <c r="F951" s="8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81"/>
      <c r="T951" s="70"/>
      <c r="U951" s="70"/>
      <c r="V951" s="70"/>
      <c r="W951" s="70"/>
      <c r="X951" s="78"/>
      <c r="Y951" s="81"/>
      <c r="Z951" s="81"/>
      <c r="AA951" s="70"/>
      <c r="AB951" s="86"/>
      <c r="AC951" s="81"/>
      <c r="AD951" s="78"/>
      <c r="AE951" s="82"/>
      <c r="AF951" s="73"/>
      <c r="AG951" s="72"/>
      <c r="AH951" s="81"/>
      <c r="AI951" s="81"/>
      <c r="AJ951" s="81"/>
      <c r="AK951" s="82"/>
      <c r="AL951" s="82"/>
      <c r="AM951" s="82"/>
      <c r="AN951" s="82"/>
      <c r="AO951" s="81"/>
    </row>
    <row r="952" spans="1:41" s="83" customFormat="1" ht="21" x14ac:dyDescent="0.4">
      <c r="A952" s="81"/>
      <c r="B952" s="79"/>
      <c r="C952" s="70"/>
      <c r="D952" s="80"/>
      <c r="E952" s="80"/>
      <c r="F952" s="8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81"/>
      <c r="T952" s="70"/>
      <c r="U952" s="70"/>
      <c r="V952" s="70"/>
      <c r="W952" s="70"/>
      <c r="X952" s="78"/>
      <c r="Y952" s="81"/>
      <c r="Z952" s="81"/>
      <c r="AA952" s="70"/>
      <c r="AB952" s="86"/>
      <c r="AC952" s="81"/>
      <c r="AD952" s="78"/>
      <c r="AE952" s="82"/>
      <c r="AF952" s="73"/>
      <c r="AG952" s="72"/>
      <c r="AH952" s="81"/>
      <c r="AI952" s="81"/>
      <c r="AJ952" s="81"/>
      <c r="AK952" s="82"/>
      <c r="AL952" s="82"/>
      <c r="AM952" s="82"/>
      <c r="AN952" s="82"/>
      <c r="AO952" s="81"/>
    </row>
    <row r="953" spans="1:41" s="83" customFormat="1" ht="21" x14ac:dyDescent="0.4">
      <c r="A953" s="81"/>
      <c r="B953" s="79"/>
      <c r="C953" s="70"/>
      <c r="D953" s="80"/>
      <c r="E953" s="80"/>
      <c r="F953" s="8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81"/>
      <c r="T953" s="70"/>
      <c r="U953" s="70"/>
      <c r="V953" s="70"/>
      <c r="W953" s="70"/>
      <c r="X953" s="78"/>
      <c r="Y953" s="81"/>
      <c r="Z953" s="81"/>
      <c r="AA953" s="70"/>
      <c r="AB953" s="86"/>
      <c r="AC953" s="81"/>
      <c r="AD953" s="78"/>
      <c r="AE953" s="82"/>
      <c r="AF953" s="73"/>
      <c r="AG953" s="72"/>
      <c r="AH953" s="81"/>
      <c r="AI953" s="81"/>
      <c r="AJ953" s="81"/>
      <c r="AK953" s="82"/>
      <c r="AL953" s="82"/>
      <c r="AM953" s="82"/>
      <c r="AN953" s="82"/>
      <c r="AO953" s="81"/>
    </row>
    <row r="954" spans="1:41" s="83" customFormat="1" ht="21" x14ac:dyDescent="0.4">
      <c r="A954" s="81"/>
      <c r="B954" s="79"/>
      <c r="C954" s="70"/>
      <c r="D954" s="80"/>
      <c r="E954" s="80"/>
      <c r="F954" s="8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81"/>
      <c r="T954" s="70"/>
      <c r="U954" s="70"/>
      <c r="V954" s="70"/>
      <c r="W954" s="70"/>
      <c r="X954" s="78"/>
      <c r="Y954" s="81"/>
      <c r="Z954" s="81"/>
      <c r="AA954" s="70"/>
      <c r="AB954" s="86"/>
      <c r="AC954" s="81"/>
      <c r="AD954" s="78"/>
      <c r="AE954" s="82"/>
      <c r="AF954" s="73"/>
      <c r="AG954" s="72"/>
      <c r="AH954" s="81"/>
      <c r="AI954" s="81"/>
      <c r="AJ954" s="81"/>
      <c r="AK954" s="82"/>
      <c r="AL954" s="82"/>
      <c r="AM954" s="82"/>
      <c r="AN954" s="82"/>
      <c r="AO954" s="81"/>
    </row>
    <row r="955" spans="1:41" s="83" customFormat="1" ht="21" x14ac:dyDescent="0.4">
      <c r="A955" s="81"/>
      <c r="B955" s="79"/>
      <c r="C955" s="70"/>
      <c r="D955" s="80"/>
      <c r="E955" s="80"/>
      <c r="F955" s="8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81"/>
      <c r="T955" s="70"/>
      <c r="U955" s="70"/>
      <c r="V955" s="70"/>
      <c r="W955" s="70"/>
      <c r="X955" s="78"/>
      <c r="Y955" s="81"/>
      <c r="Z955" s="81"/>
      <c r="AA955" s="70"/>
      <c r="AB955" s="86"/>
      <c r="AC955" s="81"/>
      <c r="AD955" s="78"/>
      <c r="AE955" s="82"/>
      <c r="AF955" s="73"/>
      <c r="AG955" s="72"/>
      <c r="AH955" s="81"/>
      <c r="AI955" s="81"/>
      <c r="AJ955" s="81"/>
      <c r="AK955" s="82"/>
      <c r="AL955" s="82"/>
      <c r="AM955" s="82"/>
      <c r="AN955" s="82"/>
      <c r="AO955" s="81"/>
    </row>
    <row r="956" spans="1:41" s="83" customFormat="1" ht="21" x14ac:dyDescent="0.4">
      <c r="A956" s="81"/>
      <c r="B956" s="79"/>
      <c r="C956" s="70"/>
      <c r="D956" s="80"/>
      <c r="E956" s="80"/>
      <c r="F956" s="8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81"/>
      <c r="T956" s="70"/>
      <c r="U956" s="70"/>
      <c r="V956" s="70"/>
      <c r="W956" s="70"/>
      <c r="X956" s="78"/>
      <c r="Y956" s="81"/>
      <c r="Z956" s="81"/>
      <c r="AA956" s="70"/>
      <c r="AB956" s="86"/>
      <c r="AC956" s="81"/>
      <c r="AD956" s="78"/>
      <c r="AE956" s="82"/>
      <c r="AF956" s="73"/>
      <c r="AG956" s="72"/>
      <c r="AH956" s="81"/>
      <c r="AI956" s="81"/>
      <c r="AJ956" s="81"/>
      <c r="AK956" s="82"/>
      <c r="AL956" s="82"/>
      <c r="AM956" s="82"/>
      <c r="AN956" s="82"/>
      <c r="AO956" s="81"/>
    </row>
    <row r="957" spans="1:41" s="83" customFormat="1" ht="21" x14ac:dyDescent="0.4">
      <c r="A957" s="81"/>
      <c r="B957" s="79"/>
      <c r="C957" s="70"/>
      <c r="D957" s="80"/>
      <c r="E957" s="80"/>
      <c r="F957" s="8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81"/>
      <c r="T957" s="70"/>
      <c r="U957" s="70"/>
      <c r="V957" s="70"/>
      <c r="W957" s="70"/>
      <c r="X957" s="78"/>
      <c r="Y957" s="81"/>
      <c r="Z957" s="81"/>
      <c r="AA957" s="70"/>
      <c r="AB957" s="86"/>
      <c r="AC957" s="81"/>
      <c r="AD957" s="78"/>
      <c r="AE957" s="82"/>
      <c r="AF957" s="73"/>
      <c r="AG957" s="72"/>
      <c r="AH957" s="81"/>
      <c r="AI957" s="81"/>
      <c r="AJ957" s="81"/>
      <c r="AK957" s="82"/>
      <c r="AL957" s="82"/>
      <c r="AM957" s="82"/>
      <c r="AN957" s="82"/>
      <c r="AO957" s="81"/>
    </row>
    <row r="958" spans="1:41" s="83" customFormat="1" ht="21" x14ac:dyDescent="0.4">
      <c r="A958" s="81"/>
      <c r="B958" s="79"/>
      <c r="C958" s="70"/>
      <c r="D958" s="80"/>
      <c r="E958" s="80"/>
      <c r="F958" s="8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81"/>
      <c r="T958" s="70"/>
      <c r="U958" s="70"/>
      <c r="V958" s="70"/>
      <c r="W958" s="70"/>
      <c r="X958" s="78"/>
      <c r="Y958" s="81"/>
      <c r="Z958" s="81"/>
      <c r="AA958" s="70"/>
      <c r="AB958" s="86"/>
      <c r="AC958" s="81"/>
      <c r="AD958" s="78"/>
      <c r="AE958" s="82"/>
      <c r="AF958" s="73"/>
      <c r="AG958" s="72"/>
      <c r="AH958" s="81"/>
      <c r="AI958" s="81"/>
      <c r="AJ958" s="81"/>
      <c r="AK958" s="82"/>
      <c r="AL958" s="82"/>
      <c r="AM958" s="82"/>
      <c r="AN958" s="82"/>
      <c r="AO958" s="81"/>
    </row>
    <row r="959" spans="1:41" s="83" customFormat="1" ht="21" x14ac:dyDescent="0.4">
      <c r="A959" s="81"/>
      <c r="B959" s="79"/>
      <c r="C959" s="70"/>
      <c r="D959" s="80"/>
      <c r="E959" s="80"/>
      <c r="F959" s="8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81"/>
      <c r="T959" s="70"/>
      <c r="U959" s="70"/>
      <c r="V959" s="70"/>
      <c r="W959" s="70"/>
      <c r="X959" s="78"/>
      <c r="Y959" s="81"/>
      <c r="Z959" s="81"/>
      <c r="AA959" s="70"/>
      <c r="AB959" s="86"/>
      <c r="AC959" s="81"/>
      <c r="AD959" s="78"/>
      <c r="AE959" s="82"/>
      <c r="AF959" s="73"/>
      <c r="AG959" s="72"/>
      <c r="AH959" s="81"/>
      <c r="AI959" s="81"/>
      <c r="AJ959" s="81"/>
      <c r="AK959" s="82"/>
      <c r="AL959" s="82"/>
      <c r="AM959" s="82"/>
      <c r="AN959" s="82"/>
      <c r="AO959" s="81"/>
    </row>
    <row r="960" spans="1:41" s="83" customFormat="1" ht="21" x14ac:dyDescent="0.4">
      <c r="A960" s="81"/>
      <c r="B960" s="79"/>
      <c r="C960" s="70"/>
      <c r="D960" s="80"/>
      <c r="E960" s="80"/>
      <c r="F960" s="8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81"/>
      <c r="T960" s="70"/>
      <c r="U960" s="70"/>
      <c r="V960" s="70"/>
      <c r="W960" s="70"/>
      <c r="X960" s="78"/>
      <c r="Y960" s="81"/>
      <c r="Z960" s="81"/>
      <c r="AA960" s="70"/>
      <c r="AB960" s="86"/>
      <c r="AC960" s="81"/>
      <c r="AD960" s="78"/>
      <c r="AE960" s="82"/>
      <c r="AF960" s="73"/>
      <c r="AG960" s="72"/>
      <c r="AH960" s="81"/>
      <c r="AI960" s="81"/>
      <c r="AJ960" s="81"/>
      <c r="AK960" s="82"/>
      <c r="AL960" s="82"/>
      <c r="AM960" s="82"/>
      <c r="AN960" s="82"/>
      <c r="AO960" s="81"/>
    </row>
    <row r="961" spans="1:41" s="83" customFormat="1" ht="21" x14ac:dyDescent="0.4">
      <c r="A961" s="81"/>
      <c r="B961" s="79"/>
      <c r="C961" s="70"/>
      <c r="D961" s="80"/>
      <c r="E961" s="80"/>
      <c r="F961" s="8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81"/>
      <c r="T961" s="70"/>
      <c r="U961" s="70"/>
      <c r="V961" s="70"/>
      <c r="W961" s="70"/>
      <c r="X961" s="78"/>
      <c r="Y961" s="81"/>
      <c r="Z961" s="81"/>
      <c r="AA961" s="70"/>
      <c r="AB961" s="86"/>
      <c r="AC961" s="81"/>
      <c r="AD961" s="78"/>
      <c r="AE961" s="82"/>
      <c r="AF961" s="73"/>
      <c r="AG961" s="72"/>
      <c r="AH961" s="81"/>
      <c r="AI961" s="81"/>
      <c r="AJ961" s="81"/>
      <c r="AK961" s="82"/>
      <c r="AL961" s="82"/>
      <c r="AM961" s="82"/>
      <c r="AN961" s="82"/>
      <c r="AO961" s="81"/>
    </row>
    <row r="962" spans="1:41" s="83" customFormat="1" ht="21" x14ac:dyDescent="0.4">
      <c r="A962" s="81"/>
      <c r="B962" s="79"/>
      <c r="C962" s="70"/>
      <c r="D962" s="80"/>
      <c r="E962" s="80"/>
      <c r="F962" s="8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81"/>
      <c r="T962" s="70"/>
      <c r="U962" s="70"/>
      <c r="V962" s="70"/>
      <c r="W962" s="70"/>
      <c r="X962" s="78"/>
      <c r="Y962" s="81"/>
      <c r="Z962" s="81"/>
      <c r="AA962" s="70"/>
      <c r="AB962" s="86"/>
      <c r="AC962" s="81"/>
      <c r="AD962" s="78"/>
      <c r="AE962" s="82"/>
      <c r="AF962" s="73"/>
      <c r="AG962" s="72"/>
      <c r="AH962" s="81"/>
      <c r="AI962" s="81"/>
      <c r="AJ962" s="81"/>
      <c r="AK962" s="82"/>
      <c r="AL962" s="82"/>
      <c r="AM962" s="82"/>
      <c r="AN962" s="82"/>
      <c r="AO962" s="81"/>
    </row>
    <row r="963" spans="1:41" s="83" customFormat="1" ht="21" x14ac:dyDescent="0.4">
      <c r="A963" s="81"/>
      <c r="B963" s="79"/>
      <c r="C963" s="70"/>
      <c r="D963" s="80"/>
      <c r="E963" s="80"/>
      <c r="F963" s="8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81"/>
      <c r="T963" s="70"/>
      <c r="U963" s="70"/>
      <c r="V963" s="70"/>
      <c r="W963" s="70"/>
      <c r="X963" s="78"/>
      <c r="Y963" s="81"/>
      <c r="Z963" s="81"/>
      <c r="AA963" s="70"/>
      <c r="AB963" s="86"/>
      <c r="AC963" s="81"/>
      <c r="AD963" s="78"/>
      <c r="AE963" s="82"/>
      <c r="AF963" s="73"/>
      <c r="AG963" s="72"/>
      <c r="AH963" s="81"/>
      <c r="AI963" s="81"/>
      <c r="AJ963" s="81"/>
      <c r="AK963" s="82"/>
      <c r="AL963" s="82"/>
      <c r="AM963" s="82"/>
      <c r="AN963" s="82"/>
      <c r="AO963" s="81"/>
    </row>
    <row r="964" spans="1:41" s="83" customFormat="1" ht="21" x14ac:dyDescent="0.4">
      <c r="A964" s="81"/>
      <c r="B964" s="79"/>
      <c r="C964" s="70"/>
      <c r="D964" s="80"/>
      <c r="E964" s="80"/>
      <c r="F964" s="8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81"/>
      <c r="T964" s="70"/>
      <c r="U964" s="70"/>
      <c r="V964" s="70"/>
      <c r="W964" s="70"/>
      <c r="X964" s="78"/>
      <c r="Y964" s="81"/>
      <c r="Z964" s="81"/>
      <c r="AA964" s="70"/>
      <c r="AB964" s="86"/>
      <c r="AC964" s="81"/>
      <c r="AD964" s="78"/>
      <c r="AE964" s="82"/>
      <c r="AF964" s="73"/>
      <c r="AG964" s="72"/>
      <c r="AH964" s="81"/>
      <c r="AI964" s="81"/>
      <c r="AJ964" s="81"/>
      <c r="AK964" s="82"/>
      <c r="AL964" s="82"/>
      <c r="AM964" s="82"/>
      <c r="AN964" s="82"/>
      <c r="AO964" s="81"/>
    </row>
    <row r="965" spans="1:41" s="83" customFormat="1" ht="21" x14ac:dyDescent="0.4">
      <c r="A965" s="81"/>
      <c r="B965" s="79"/>
      <c r="C965" s="70"/>
      <c r="D965" s="80"/>
      <c r="E965" s="80"/>
      <c r="F965" s="8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81"/>
      <c r="T965" s="70"/>
      <c r="U965" s="70"/>
      <c r="V965" s="70"/>
      <c r="W965" s="70"/>
      <c r="X965" s="78"/>
      <c r="Y965" s="81"/>
      <c r="Z965" s="81"/>
      <c r="AA965" s="70"/>
      <c r="AB965" s="86"/>
      <c r="AC965" s="81"/>
      <c r="AD965" s="78"/>
      <c r="AE965" s="82"/>
      <c r="AF965" s="73"/>
      <c r="AG965" s="72"/>
      <c r="AH965" s="81"/>
      <c r="AI965" s="81"/>
      <c r="AJ965" s="81"/>
      <c r="AK965" s="82"/>
      <c r="AL965" s="82"/>
      <c r="AM965" s="82"/>
      <c r="AN965" s="82"/>
      <c r="AO965" s="81"/>
    </row>
    <row r="966" spans="1:41" s="83" customFormat="1" ht="21" x14ac:dyDescent="0.4">
      <c r="A966" s="81"/>
      <c r="B966" s="79"/>
      <c r="C966" s="70"/>
      <c r="D966" s="80"/>
      <c r="E966" s="80"/>
      <c r="F966" s="8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81"/>
      <c r="T966" s="70"/>
      <c r="U966" s="70"/>
      <c r="V966" s="70"/>
      <c r="W966" s="70"/>
      <c r="X966" s="78"/>
      <c r="Y966" s="81"/>
      <c r="Z966" s="81"/>
      <c r="AA966" s="70"/>
      <c r="AB966" s="86"/>
      <c r="AC966" s="81"/>
      <c r="AD966" s="78"/>
      <c r="AE966" s="82"/>
      <c r="AF966" s="73"/>
      <c r="AG966" s="72"/>
      <c r="AH966" s="81"/>
      <c r="AI966" s="81"/>
      <c r="AJ966" s="81"/>
      <c r="AK966" s="82"/>
      <c r="AL966" s="82"/>
      <c r="AM966" s="82"/>
      <c r="AN966" s="82"/>
      <c r="AO966" s="81"/>
    </row>
    <row r="967" spans="1:41" s="83" customFormat="1" ht="21" x14ac:dyDescent="0.4">
      <c r="A967" s="81"/>
      <c r="B967" s="79"/>
      <c r="C967" s="70"/>
      <c r="D967" s="80"/>
      <c r="E967" s="80"/>
      <c r="F967" s="8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81"/>
      <c r="T967" s="70"/>
      <c r="U967" s="70"/>
      <c r="V967" s="70"/>
      <c r="W967" s="70"/>
      <c r="X967" s="78"/>
      <c r="Y967" s="81"/>
      <c r="Z967" s="81"/>
      <c r="AA967" s="70"/>
      <c r="AB967" s="86"/>
      <c r="AC967" s="81"/>
      <c r="AD967" s="78"/>
      <c r="AE967" s="82"/>
      <c r="AF967" s="73"/>
      <c r="AG967" s="72"/>
      <c r="AH967" s="81"/>
      <c r="AI967" s="81"/>
      <c r="AJ967" s="81"/>
      <c r="AK967" s="82"/>
      <c r="AL967" s="82"/>
      <c r="AM967" s="82"/>
      <c r="AN967" s="82"/>
      <c r="AO967" s="81"/>
    </row>
    <row r="968" spans="1:41" s="83" customFormat="1" ht="21" x14ac:dyDescent="0.4">
      <c r="A968" s="81"/>
      <c r="B968" s="79"/>
      <c r="C968" s="70"/>
      <c r="D968" s="80"/>
      <c r="E968" s="80"/>
      <c r="F968" s="8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81"/>
      <c r="T968" s="70"/>
      <c r="U968" s="70"/>
      <c r="V968" s="70"/>
      <c r="W968" s="70"/>
      <c r="X968" s="78"/>
      <c r="Y968" s="81"/>
      <c r="Z968" s="81"/>
      <c r="AA968" s="70"/>
      <c r="AB968" s="86"/>
      <c r="AC968" s="81"/>
      <c r="AD968" s="78"/>
      <c r="AE968" s="82"/>
      <c r="AF968" s="73"/>
      <c r="AG968" s="72"/>
      <c r="AH968" s="81"/>
      <c r="AI968" s="81"/>
      <c r="AJ968" s="81"/>
      <c r="AK968" s="82"/>
      <c r="AL968" s="82"/>
      <c r="AM968" s="82"/>
      <c r="AN968" s="82"/>
      <c r="AO968" s="81"/>
    </row>
    <row r="969" spans="1:41" s="83" customFormat="1" ht="21" x14ac:dyDescent="0.4">
      <c r="A969" s="81"/>
      <c r="B969" s="79"/>
      <c r="C969" s="70"/>
      <c r="D969" s="80"/>
      <c r="E969" s="80"/>
      <c r="F969" s="8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81"/>
      <c r="T969" s="70"/>
      <c r="U969" s="70"/>
      <c r="V969" s="70"/>
      <c r="W969" s="70"/>
      <c r="X969" s="78"/>
      <c r="Y969" s="81"/>
      <c r="Z969" s="81"/>
      <c r="AA969" s="70"/>
      <c r="AB969" s="86"/>
      <c r="AC969" s="81"/>
      <c r="AD969" s="78"/>
      <c r="AE969" s="82"/>
      <c r="AF969" s="73"/>
      <c r="AG969" s="72"/>
      <c r="AH969" s="81"/>
      <c r="AI969" s="81"/>
      <c r="AJ969" s="81"/>
      <c r="AK969" s="82"/>
      <c r="AL969" s="82"/>
      <c r="AM969" s="82"/>
      <c r="AN969" s="82"/>
      <c r="AO969" s="81"/>
    </row>
    <row r="970" spans="1:41" s="83" customFormat="1" ht="21" x14ac:dyDescent="0.4">
      <c r="A970" s="81"/>
      <c r="B970" s="79"/>
      <c r="C970" s="70"/>
      <c r="D970" s="80"/>
      <c r="E970" s="80"/>
      <c r="F970" s="8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81"/>
      <c r="T970" s="70"/>
      <c r="U970" s="70"/>
      <c r="V970" s="70"/>
      <c r="W970" s="70"/>
      <c r="X970" s="78"/>
      <c r="Y970" s="81"/>
      <c r="Z970" s="81"/>
      <c r="AA970" s="70"/>
      <c r="AB970" s="86"/>
      <c r="AC970" s="81"/>
      <c r="AD970" s="78"/>
      <c r="AE970" s="82"/>
      <c r="AF970" s="73"/>
      <c r="AG970" s="72"/>
      <c r="AH970" s="81"/>
      <c r="AI970" s="81"/>
      <c r="AJ970" s="81"/>
      <c r="AK970" s="82"/>
      <c r="AL970" s="82"/>
      <c r="AM970" s="82"/>
      <c r="AN970" s="82"/>
      <c r="AO970" s="81"/>
    </row>
    <row r="971" spans="1:41" s="83" customFormat="1" ht="21" x14ac:dyDescent="0.4">
      <c r="A971" s="81"/>
      <c r="B971" s="79"/>
      <c r="C971" s="70"/>
      <c r="D971" s="80"/>
      <c r="E971" s="80"/>
      <c r="F971" s="8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81"/>
      <c r="T971" s="70"/>
      <c r="U971" s="70"/>
      <c r="V971" s="70"/>
      <c r="W971" s="70"/>
      <c r="X971" s="78"/>
      <c r="Y971" s="81"/>
      <c r="Z971" s="81"/>
      <c r="AA971" s="70"/>
      <c r="AB971" s="86"/>
      <c r="AC971" s="81"/>
      <c r="AD971" s="78"/>
      <c r="AE971" s="82"/>
      <c r="AF971" s="73"/>
      <c r="AG971" s="72"/>
      <c r="AH971" s="81"/>
      <c r="AI971" s="81"/>
      <c r="AJ971" s="81"/>
      <c r="AK971" s="82"/>
      <c r="AL971" s="82"/>
      <c r="AM971" s="82"/>
      <c r="AN971" s="82"/>
      <c r="AO971" s="81"/>
    </row>
    <row r="972" spans="1:41" s="83" customFormat="1" ht="21" x14ac:dyDescent="0.4">
      <c r="A972" s="81"/>
      <c r="B972" s="79"/>
      <c r="C972" s="70"/>
      <c r="D972" s="80"/>
      <c r="E972" s="80"/>
      <c r="F972" s="8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81"/>
      <c r="T972" s="70"/>
      <c r="U972" s="70"/>
      <c r="V972" s="70"/>
      <c r="W972" s="70"/>
      <c r="X972" s="78"/>
      <c r="Y972" s="81"/>
      <c r="Z972" s="81"/>
      <c r="AA972" s="70"/>
      <c r="AB972" s="86"/>
      <c r="AC972" s="81"/>
      <c r="AD972" s="78"/>
      <c r="AE972" s="82"/>
      <c r="AF972" s="73"/>
      <c r="AG972" s="72"/>
      <c r="AH972" s="81"/>
      <c r="AI972" s="81"/>
      <c r="AJ972" s="81"/>
      <c r="AK972" s="82"/>
      <c r="AL972" s="82"/>
      <c r="AM972" s="82"/>
      <c r="AN972" s="82"/>
      <c r="AO972" s="81"/>
    </row>
    <row r="973" spans="1:41" s="83" customFormat="1" ht="21" x14ac:dyDescent="0.4">
      <c r="A973" s="81"/>
      <c r="B973" s="79"/>
      <c r="C973" s="70"/>
      <c r="D973" s="80"/>
      <c r="E973" s="80"/>
      <c r="F973" s="8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81"/>
      <c r="T973" s="70"/>
      <c r="U973" s="70"/>
      <c r="V973" s="70"/>
      <c r="W973" s="70"/>
      <c r="X973" s="78"/>
      <c r="Y973" s="81"/>
      <c r="Z973" s="81"/>
      <c r="AA973" s="70"/>
      <c r="AB973" s="86"/>
      <c r="AC973" s="81"/>
      <c r="AD973" s="78"/>
      <c r="AE973" s="82"/>
      <c r="AF973" s="73"/>
      <c r="AG973" s="72"/>
      <c r="AH973" s="81"/>
      <c r="AI973" s="81"/>
      <c r="AJ973" s="81"/>
      <c r="AK973" s="82"/>
      <c r="AL973" s="82"/>
      <c r="AM973" s="82"/>
      <c r="AN973" s="82"/>
      <c r="AO973" s="81"/>
    </row>
    <row r="974" spans="1:41" s="83" customFormat="1" ht="21" x14ac:dyDescent="0.4">
      <c r="A974" s="81"/>
      <c r="B974" s="79"/>
      <c r="C974" s="70"/>
      <c r="D974" s="80"/>
      <c r="E974" s="80"/>
      <c r="F974" s="8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81"/>
      <c r="T974" s="70"/>
      <c r="U974" s="70"/>
      <c r="V974" s="70"/>
      <c r="W974" s="70"/>
      <c r="X974" s="78"/>
      <c r="Y974" s="81"/>
      <c r="Z974" s="81"/>
      <c r="AA974" s="70"/>
      <c r="AB974" s="86"/>
      <c r="AC974" s="81"/>
      <c r="AD974" s="78"/>
      <c r="AE974" s="82"/>
      <c r="AF974" s="73"/>
      <c r="AG974" s="72"/>
      <c r="AH974" s="81"/>
      <c r="AI974" s="81"/>
      <c r="AJ974" s="81"/>
      <c r="AK974" s="82"/>
      <c r="AL974" s="82"/>
      <c r="AM974" s="82"/>
      <c r="AN974" s="82"/>
      <c r="AO974" s="81"/>
    </row>
    <row r="975" spans="1:41" s="83" customFormat="1" ht="21" x14ac:dyDescent="0.4">
      <c r="A975" s="81"/>
      <c r="B975" s="79"/>
      <c r="C975" s="70"/>
      <c r="D975" s="80"/>
      <c r="E975" s="80"/>
      <c r="F975" s="8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81"/>
      <c r="T975" s="70"/>
      <c r="U975" s="70"/>
      <c r="V975" s="70"/>
      <c r="W975" s="70"/>
      <c r="X975" s="78"/>
      <c r="Y975" s="81"/>
      <c r="Z975" s="81"/>
      <c r="AA975" s="70"/>
      <c r="AB975" s="86"/>
      <c r="AC975" s="81"/>
      <c r="AD975" s="78"/>
      <c r="AE975" s="82"/>
      <c r="AF975" s="73"/>
      <c r="AG975" s="72"/>
      <c r="AH975" s="81"/>
      <c r="AI975" s="81"/>
      <c r="AJ975" s="81"/>
      <c r="AK975" s="82"/>
      <c r="AL975" s="82"/>
      <c r="AM975" s="82"/>
      <c r="AN975" s="82"/>
      <c r="AO975" s="81"/>
    </row>
    <row r="976" spans="1:41" s="83" customFormat="1" ht="21" x14ac:dyDescent="0.4">
      <c r="A976" s="81"/>
      <c r="B976" s="79"/>
      <c r="C976" s="70"/>
      <c r="D976" s="80"/>
      <c r="E976" s="80"/>
      <c r="F976" s="8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81"/>
      <c r="T976" s="70"/>
      <c r="U976" s="70"/>
      <c r="V976" s="70"/>
      <c r="W976" s="70"/>
      <c r="X976" s="78"/>
      <c r="Y976" s="81"/>
      <c r="Z976" s="81"/>
      <c r="AA976" s="70"/>
      <c r="AB976" s="86"/>
      <c r="AC976" s="81"/>
      <c r="AD976" s="78"/>
      <c r="AE976" s="82"/>
      <c r="AF976" s="73"/>
      <c r="AG976" s="72"/>
      <c r="AH976" s="81"/>
      <c r="AI976" s="81"/>
      <c r="AJ976" s="81"/>
      <c r="AK976" s="82"/>
      <c r="AL976" s="82"/>
      <c r="AM976" s="82"/>
      <c r="AN976" s="82"/>
      <c r="AO976" s="81"/>
    </row>
    <row r="977" spans="1:41" s="83" customFormat="1" ht="21" x14ac:dyDescent="0.4">
      <c r="A977" s="81"/>
      <c r="B977" s="79"/>
      <c r="C977" s="70"/>
      <c r="D977" s="80"/>
      <c r="E977" s="80"/>
      <c r="F977" s="8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81"/>
      <c r="T977" s="70"/>
      <c r="U977" s="70"/>
      <c r="V977" s="70"/>
      <c r="W977" s="70"/>
      <c r="X977" s="78"/>
      <c r="Y977" s="81"/>
      <c r="Z977" s="81"/>
      <c r="AA977" s="70"/>
      <c r="AB977" s="86"/>
      <c r="AC977" s="81"/>
      <c r="AD977" s="78"/>
      <c r="AE977" s="82"/>
      <c r="AF977" s="73"/>
      <c r="AG977" s="72"/>
      <c r="AH977" s="81"/>
      <c r="AI977" s="81"/>
      <c r="AJ977" s="81"/>
      <c r="AK977" s="82"/>
      <c r="AL977" s="82"/>
      <c r="AM977" s="82"/>
      <c r="AN977" s="82"/>
      <c r="AO977" s="81"/>
    </row>
    <row r="978" spans="1:41" s="83" customFormat="1" ht="21" x14ac:dyDescent="0.4">
      <c r="A978" s="81"/>
      <c r="B978" s="79"/>
      <c r="C978" s="70"/>
      <c r="D978" s="80"/>
      <c r="E978" s="80"/>
      <c r="F978" s="8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81"/>
      <c r="T978" s="70"/>
      <c r="U978" s="70"/>
      <c r="V978" s="70"/>
      <c r="W978" s="70"/>
      <c r="X978" s="78"/>
      <c r="Y978" s="81"/>
      <c r="Z978" s="81"/>
      <c r="AA978" s="70"/>
      <c r="AB978" s="86"/>
      <c r="AC978" s="81"/>
      <c r="AD978" s="78"/>
      <c r="AE978" s="82"/>
      <c r="AF978" s="73"/>
      <c r="AG978" s="72"/>
      <c r="AH978" s="81"/>
      <c r="AI978" s="81"/>
      <c r="AJ978" s="81"/>
      <c r="AK978" s="82"/>
      <c r="AL978" s="82"/>
      <c r="AM978" s="82"/>
      <c r="AN978" s="82"/>
      <c r="AO978" s="81"/>
    </row>
    <row r="979" spans="1:41" s="83" customFormat="1" ht="21" x14ac:dyDescent="0.4">
      <c r="A979" s="81"/>
      <c r="B979" s="79"/>
      <c r="C979" s="70"/>
      <c r="D979" s="80"/>
      <c r="E979" s="80"/>
      <c r="F979" s="8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81"/>
      <c r="T979" s="70"/>
      <c r="U979" s="70"/>
      <c r="V979" s="70"/>
      <c r="W979" s="70"/>
      <c r="X979" s="78"/>
      <c r="Y979" s="81"/>
      <c r="Z979" s="81"/>
      <c r="AA979" s="70"/>
      <c r="AB979" s="86"/>
      <c r="AC979" s="81"/>
      <c r="AD979" s="78"/>
      <c r="AE979" s="82"/>
      <c r="AF979" s="73"/>
      <c r="AG979" s="72"/>
      <c r="AH979" s="81"/>
      <c r="AI979" s="81"/>
      <c r="AJ979" s="81"/>
      <c r="AK979" s="82"/>
      <c r="AL979" s="82"/>
      <c r="AM979" s="82"/>
      <c r="AN979" s="82"/>
      <c r="AO979" s="81"/>
    </row>
    <row r="980" spans="1:41" s="83" customFormat="1" ht="21" x14ac:dyDescent="0.4">
      <c r="A980" s="81"/>
      <c r="B980" s="79"/>
      <c r="C980" s="70"/>
      <c r="D980" s="80"/>
      <c r="E980" s="80"/>
      <c r="F980" s="8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81"/>
      <c r="T980" s="70"/>
      <c r="U980" s="70"/>
      <c r="V980" s="70"/>
      <c r="W980" s="70"/>
      <c r="X980" s="78"/>
      <c r="Y980" s="81"/>
      <c r="Z980" s="81"/>
      <c r="AA980" s="70"/>
      <c r="AB980" s="86"/>
      <c r="AC980" s="81"/>
      <c r="AD980" s="78"/>
      <c r="AE980" s="82"/>
      <c r="AF980" s="73"/>
      <c r="AG980" s="72"/>
      <c r="AH980" s="81"/>
      <c r="AI980" s="81"/>
      <c r="AJ980" s="81"/>
      <c r="AK980" s="82"/>
      <c r="AL980" s="82"/>
      <c r="AM980" s="82"/>
      <c r="AN980" s="82"/>
      <c r="AO980" s="81"/>
    </row>
    <row r="981" spans="1:41" s="83" customFormat="1" ht="21" x14ac:dyDescent="0.4">
      <c r="A981" s="81"/>
      <c r="B981" s="79"/>
      <c r="C981" s="70"/>
      <c r="D981" s="80"/>
      <c r="E981" s="80"/>
      <c r="F981" s="8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81"/>
      <c r="T981" s="70"/>
      <c r="U981" s="70"/>
      <c r="V981" s="70"/>
      <c r="W981" s="70"/>
      <c r="X981" s="78"/>
      <c r="Y981" s="81"/>
      <c r="Z981" s="81"/>
      <c r="AA981" s="70"/>
      <c r="AB981" s="86"/>
      <c r="AC981" s="81"/>
      <c r="AD981" s="78"/>
      <c r="AE981" s="82"/>
      <c r="AF981" s="73"/>
      <c r="AG981" s="72"/>
      <c r="AH981" s="81"/>
      <c r="AI981" s="81"/>
      <c r="AJ981" s="81"/>
      <c r="AK981" s="82"/>
      <c r="AL981" s="82"/>
      <c r="AM981" s="82"/>
      <c r="AN981" s="82"/>
      <c r="AO981" s="81"/>
    </row>
    <row r="982" spans="1:41" s="83" customFormat="1" ht="21" x14ac:dyDescent="0.4">
      <c r="A982" s="81"/>
      <c r="B982" s="79"/>
      <c r="C982" s="70"/>
      <c r="D982" s="80"/>
      <c r="E982" s="80"/>
      <c r="F982" s="8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81"/>
      <c r="T982" s="70"/>
      <c r="U982" s="70"/>
      <c r="V982" s="70"/>
      <c r="W982" s="70"/>
      <c r="X982" s="78"/>
      <c r="Y982" s="81"/>
      <c r="Z982" s="81"/>
      <c r="AA982" s="70"/>
      <c r="AB982" s="86"/>
      <c r="AC982" s="81"/>
      <c r="AD982" s="78"/>
      <c r="AE982" s="82"/>
      <c r="AF982" s="73"/>
      <c r="AG982" s="72"/>
      <c r="AH982" s="81"/>
      <c r="AI982" s="81"/>
      <c r="AJ982" s="81"/>
      <c r="AK982" s="82"/>
      <c r="AL982" s="82"/>
      <c r="AM982" s="82"/>
      <c r="AN982" s="82"/>
      <c r="AO982" s="81"/>
    </row>
    <row r="983" spans="1:41" s="83" customFormat="1" ht="21" x14ac:dyDescent="0.4">
      <c r="A983" s="81"/>
      <c r="B983" s="79"/>
      <c r="C983" s="70"/>
      <c r="D983" s="80"/>
      <c r="E983" s="80"/>
      <c r="F983" s="8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81"/>
      <c r="T983" s="70"/>
      <c r="U983" s="70"/>
      <c r="V983" s="70"/>
      <c r="W983" s="70"/>
      <c r="X983" s="78"/>
      <c r="Y983" s="81"/>
      <c r="Z983" s="81"/>
      <c r="AA983" s="70"/>
      <c r="AB983" s="86"/>
      <c r="AC983" s="81"/>
      <c r="AD983" s="78"/>
      <c r="AE983" s="82"/>
      <c r="AF983" s="73"/>
      <c r="AG983" s="72"/>
      <c r="AH983" s="81"/>
      <c r="AI983" s="81"/>
      <c r="AJ983" s="81"/>
      <c r="AK983" s="82"/>
      <c r="AL983" s="82"/>
      <c r="AM983" s="82"/>
      <c r="AN983" s="82"/>
      <c r="AO983" s="81"/>
    </row>
    <row r="984" spans="1:41" s="83" customFormat="1" ht="21" x14ac:dyDescent="0.4">
      <c r="A984" s="81"/>
      <c r="B984" s="79"/>
      <c r="C984" s="70"/>
      <c r="D984" s="80"/>
      <c r="E984" s="80"/>
      <c r="F984" s="8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81"/>
      <c r="T984" s="70"/>
      <c r="U984" s="70"/>
      <c r="V984" s="70"/>
      <c r="W984" s="70"/>
      <c r="X984" s="78"/>
      <c r="Y984" s="81"/>
      <c r="Z984" s="81"/>
      <c r="AA984" s="70"/>
      <c r="AB984" s="86"/>
      <c r="AC984" s="81"/>
      <c r="AD984" s="78"/>
      <c r="AE984" s="82"/>
      <c r="AF984" s="73"/>
      <c r="AG984" s="72"/>
      <c r="AH984" s="81"/>
      <c r="AI984" s="81"/>
      <c r="AJ984" s="81"/>
      <c r="AK984" s="82"/>
      <c r="AL984" s="82"/>
      <c r="AM984" s="82"/>
      <c r="AN984" s="82"/>
      <c r="AO984" s="81"/>
    </row>
    <row r="985" spans="1:41" s="83" customFormat="1" ht="21" x14ac:dyDescent="0.4">
      <c r="A985" s="81"/>
      <c r="B985" s="79"/>
      <c r="C985" s="70"/>
      <c r="D985" s="80"/>
      <c r="E985" s="80"/>
      <c r="F985" s="8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81"/>
      <c r="T985" s="70"/>
      <c r="U985" s="70"/>
      <c r="V985" s="70"/>
      <c r="W985" s="70"/>
      <c r="X985" s="78"/>
      <c r="Y985" s="81"/>
      <c r="Z985" s="81"/>
      <c r="AA985" s="70"/>
      <c r="AB985" s="86"/>
      <c r="AC985" s="81"/>
      <c r="AD985" s="78"/>
      <c r="AE985" s="82"/>
      <c r="AF985" s="73"/>
      <c r="AG985" s="72"/>
      <c r="AH985" s="81"/>
      <c r="AI985" s="81"/>
      <c r="AJ985" s="81"/>
      <c r="AK985" s="82"/>
      <c r="AL985" s="82"/>
      <c r="AM985" s="82"/>
      <c r="AN985" s="82"/>
      <c r="AO985" s="81"/>
    </row>
    <row r="986" spans="1:41" s="83" customFormat="1" ht="21" x14ac:dyDescent="0.4">
      <c r="A986" s="81"/>
      <c r="B986" s="79"/>
      <c r="C986" s="70"/>
      <c r="D986" s="80"/>
      <c r="E986" s="80"/>
      <c r="F986" s="8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81"/>
      <c r="T986" s="70"/>
      <c r="U986" s="70"/>
      <c r="V986" s="70"/>
      <c r="W986" s="70"/>
      <c r="X986" s="78"/>
      <c r="Y986" s="81"/>
      <c r="Z986" s="81"/>
      <c r="AA986" s="70"/>
      <c r="AB986" s="86"/>
      <c r="AC986" s="81"/>
      <c r="AD986" s="78"/>
      <c r="AE986" s="82"/>
      <c r="AF986" s="73"/>
      <c r="AG986" s="72"/>
      <c r="AH986" s="81"/>
      <c r="AI986" s="81"/>
      <c r="AJ986" s="81"/>
      <c r="AK986" s="82"/>
      <c r="AL986" s="82"/>
      <c r="AM986" s="82"/>
      <c r="AN986" s="82"/>
      <c r="AO986" s="81"/>
    </row>
    <row r="987" spans="1:41" s="83" customFormat="1" ht="21" x14ac:dyDescent="0.4">
      <c r="A987" s="81"/>
      <c r="B987" s="79"/>
      <c r="C987" s="70"/>
      <c r="D987" s="80"/>
      <c r="E987" s="80"/>
      <c r="F987" s="8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81"/>
      <c r="T987" s="70"/>
      <c r="U987" s="70"/>
      <c r="V987" s="70"/>
      <c r="W987" s="70"/>
      <c r="X987" s="78"/>
      <c r="Y987" s="81"/>
      <c r="Z987" s="81"/>
      <c r="AA987" s="70"/>
      <c r="AB987" s="86"/>
      <c r="AC987" s="81"/>
      <c r="AD987" s="78"/>
      <c r="AE987" s="82"/>
      <c r="AF987" s="73"/>
      <c r="AG987" s="72"/>
      <c r="AH987" s="81"/>
      <c r="AI987" s="81"/>
      <c r="AJ987" s="81"/>
      <c r="AK987" s="82"/>
      <c r="AL987" s="82"/>
      <c r="AM987" s="82"/>
      <c r="AN987" s="82"/>
      <c r="AO987" s="81"/>
    </row>
    <row r="988" spans="1:41" s="83" customFormat="1" ht="21" x14ac:dyDescent="0.4">
      <c r="A988" s="81"/>
      <c r="B988" s="79"/>
      <c r="C988" s="70"/>
      <c r="D988" s="80"/>
      <c r="E988" s="80"/>
      <c r="F988" s="8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81"/>
      <c r="T988" s="70"/>
      <c r="U988" s="70"/>
      <c r="V988" s="70"/>
      <c r="W988" s="70"/>
      <c r="X988" s="78"/>
      <c r="Y988" s="81"/>
      <c r="Z988" s="81"/>
      <c r="AA988" s="70"/>
      <c r="AB988" s="86"/>
      <c r="AC988" s="81"/>
      <c r="AD988" s="78"/>
      <c r="AE988" s="82"/>
      <c r="AF988" s="73"/>
      <c r="AG988" s="72"/>
      <c r="AH988" s="81"/>
      <c r="AI988" s="81"/>
      <c r="AJ988" s="81"/>
      <c r="AK988" s="82"/>
      <c r="AL988" s="82"/>
      <c r="AM988" s="82"/>
      <c r="AN988" s="82"/>
      <c r="AO988" s="81"/>
    </row>
    <row r="989" spans="1:41" s="83" customFormat="1" ht="21" x14ac:dyDescent="0.4">
      <c r="A989" s="81"/>
      <c r="B989" s="79"/>
      <c r="C989" s="70"/>
      <c r="D989" s="80"/>
      <c r="E989" s="80"/>
      <c r="F989" s="8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81"/>
      <c r="T989" s="70"/>
      <c r="U989" s="70"/>
      <c r="V989" s="70"/>
      <c r="W989" s="70"/>
      <c r="X989" s="78"/>
      <c r="Y989" s="81"/>
      <c r="Z989" s="81"/>
      <c r="AA989" s="70"/>
      <c r="AB989" s="86"/>
      <c r="AC989" s="81"/>
      <c r="AD989" s="78"/>
      <c r="AE989" s="82"/>
      <c r="AF989" s="73"/>
      <c r="AG989" s="72"/>
      <c r="AH989" s="81"/>
      <c r="AI989" s="81"/>
      <c r="AJ989" s="81"/>
      <c r="AK989" s="82"/>
      <c r="AL989" s="82"/>
      <c r="AM989" s="82"/>
      <c r="AN989" s="82"/>
      <c r="AO989" s="81"/>
    </row>
    <row r="990" spans="1:41" s="83" customFormat="1" ht="21" x14ac:dyDescent="0.4">
      <c r="A990" s="81"/>
      <c r="B990" s="79"/>
      <c r="C990" s="70"/>
      <c r="D990" s="80"/>
      <c r="E990" s="80"/>
      <c r="F990" s="8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81"/>
      <c r="T990" s="70"/>
      <c r="U990" s="70"/>
      <c r="V990" s="70"/>
      <c r="W990" s="70"/>
      <c r="X990" s="78"/>
      <c r="Y990" s="81"/>
      <c r="Z990" s="81"/>
      <c r="AA990" s="70"/>
      <c r="AB990" s="86"/>
      <c r="AC990" s="81"/>
      <c r="AD990" s="78"/>
      <c r="AE990" s="82"/>
      <c r="AF990" s="73"/>
      <c r="AG990" s="72"/>
      <c r="AH990" s="81"/>
      <c r="AI990" s="81"/>
      <c r="AJ990" s="81"/>
      <c r="AK990" s="82"/>
      <c r="AL990" s="82"/>
      <c r="AM990" s="82"/>
      <c r="AN990" s="82"/>
      <c r="AO990" s="81"/>
    </row>
    <row r="991" spans="1:41" s="83" customFormat="1" ht="21" x14ac:dyDescent="0.4">
      <c r="A991" s="81"/>
      <c r="B991" s="79"/>
      <c r="C991" s="70"/>
      <c r="D991" s="80"/>
      <c r="E991" s="80"/>
      <c r="F991" s="8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81"/>
      <c r="T991" s="70"/>
      <c r="U991" s="70"/>
      <c r="V991" s="70"/>
      <c r="W991" s="70"/>
      <c r="X991" s="78"/>
      <c r="Y991" s="81"/>
      <c r="Z991" s="81"/>
      <c r="AA991" s="70"/>
      <c r="AB991" s="86"/>
      <c r="AC991" s="81"/>
      <c r="AD991" s="78"/>
      <c r="AE991" s="82"/>
      <c r="AF991" s="73"/>
      <c r="AG991" s="72"/>
      <c r="AH991" s="81"/>
      <c r="AI991" s="81"/>
      <c r="AJ991" s="81"/>
      <c r="AK991" s="82"/>
      <c r="AL991" s="82"/>
      <c r="AM991" s="82"/>
      <c r="AN991" s="82"/>
      <c r="AO991" s="81"/>
    </row>
    <row r="992" spans="1:41" s="83" customFormat="1" ht="21" x14ac:dyDescent="0.4">
      <c r="A992" s="81"/>
      <c r="B992" s="79"/>
      <c r="C992" s="70"/>
      <c r="D992" s="80"/>
      <c r="E992" s="80"/>
      <c r="F992" s="8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81"/>
      <c r="T992" s="70"/>
      <c r="U992" s="70"/>
      <c r="V992" s="70"/>
      <c r="W992" s="70"/>
      <c r="X992" s="78"/>
      <c r="Y992" s="81"/>
      <c r="Z992" s="81"/>
      <c r="AA992" s="70"/>
      <c r="AB992" s="86"/>
      <c r="AC992" s="81"/>
      <c r="AD992" s="78"/>
      <c r="AE992" s="82"/>
      <c r="AF992" s="73"/>
      <c r="AG992" s="72"/>
      <c r="AH992" s="81"/>
      <c r="AI992" s="81"/>
      <c r="AJ992" s="81"/>
      <c r="AK992" s="82"/>
      <c r="AL992" s="82"/>
      <c r="AM992" s="82"/>
      <c r="AN992" s="82"/>
      <c r="AO992" s="81"/>
    </row>
    <row r="993" spans="1:41" s="83" customFormat="1" ht="21" x14ac:dyDescent="0.4">
      <c r="A993" s="81"/>
      <c r="B993" s="79"/>
      <c r="C993" s="70"/>
      <c r="D993" s="80"/>
      <c r="E993" s="80"/>
      <c r="F993" s="8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81"/>
      <c r="T993" s="70"/>
      <c r="U993" s="70"/>
      <c r="V993" s="70"/>
      <c r="W993" s="70"/>
      <c r="X993" s="78"/>
      <c r="Y993" s="81"/>
      <c r="Z993" s="81"/>
      <c r="AA993" s="70"/>
      <c r="AB993" s="86"/>
      <c r="AC993" s="81"/>
      <c r="AD993" s="78"/>
      <c r="AE993" s="82"/>
      <c r="AF993" s="73"/>
      <c r="AG993" s="72"/>
      <c r="AH993" s="81"/>
      <c r="AI993" s="81"/>
      <c r="AJ993" s="81"/>
      <c r="AK993" s="82"/>
      <c r="AL993" s="82"/>
      <c r="AM993" s="82"/>
      <c r="AN993" s="82"/>
      <c r="AO993" s="81"/>
    </row>
    <row r="994" spans="1:41" s="83" customFormat="1" ht="21" x14ac:dyDescent="0.4">
      <c r="A994" s="81"/>
      <c r="B994" s="79"/>
      <c r="C994" s="70"/>
      <c r="D994" s="80"/>
      <c r="E994" s="80"/>
      <c r="F994" s="8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81"/>
      <c r="T994" s="70"/>
      <c r="U994" s="70"/>
      <c r="V994" s="70"/>
      <c r="W994" s="70"/>
      <c r="X994" s="78"/>
      <c r="Y994" s="81"/>
      <c r="Z994" s="81"/>
      <c r="AA994" s="70"/>
      <c r="AB994" s="86"/>
      <c r="AC994" s="81"/>
      <c r="AD994" s="78"/>
      <c r="AE994" s="82"/>
      <c r="AF994" s="73"/>
      <c r="AG994" s="72"/>
      <c r="AH994" s="81"/>
      <c r="AI994" s="81"/>
      <c r="AJ994" s="81"/>
      <c r="AK994" s="82"/>
      <c r="AL994" s="82"/>
      <c r="AM994" s="82"/>
      <c r="AN994" s="82"/>
      <c r="AO994" s="81"/>
    </row>
    <row r="995" spans="1:41" s="83" customFormat="1" ht="21" x14ac:dyDescent="0.4">
      <c r="A995" s="81"/>
      <c r="B995" s="79"/>
      <c r="C995" s="70"/>
      <c r="D995" s="80"/>
      <c r="E995" s="80"/>
      <c r="F995" s="8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81"/>
      <c r="T995" s="70"/>
      <c r="U995" s="70"/>
      <c r="V995" s="70"/>
      <c r="W995" s="70"/>
      <c r="X995" s="78"/>
      <c r="Y995" s="81"/>
      <c r="Z995" s="81"/>
      <c r="AA995" s="70"/>
      <c r="AB995" s="86"/>
      <c r="AC995" s="81"/>
      <c r="AD995" s="78"/>
      <c r="AE995" s="82"/>
      <c r="AF995" s="73"/>
      <c r="AG995" s="72"/>
      <c r="AH995" s="81"/>
      <c r="AI995" s="81"/>
      <c r="AJ995" s="81"/>
      <c r="AK995" s="82"/>
      <c r="AL995" s="82"/>
      <c r="AM995" s="82"/>
      <c r="AN995" s="82"/>
      <c r="AO995" s="81"/>
    </row>
    <row r="996" spans="1:41" s="83" customFormat="1" ht="21" x14ac:dyDescent="0.4">
      <c r="A996" s="81"/>
      <c r="B996" s="79"/>
      <c r="C996" s="70"/>
      <c r="D996" s="80"/>
      <c r="E996" s="80"/>
      <c r="F996" s="8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81"/>
      <c r="T996" s="70"/>
      <c r="U996" s="70"/>
      <c r="V996" s="70"/>
      <c r="W996" s="70"/>
      <c r="X996" s="78"/>
      <c r="Y996" s="81"/>
      <c r="Z996" s="81"/>
      <c r="AA996" s="70"/>
      <c r="AB996" s="86"/>
      <c r="AC996" s="81"/>
      <c r="AD996" s="78"/>
      <c r="AE996" s="82"/>
      <c r="AF996" s="73"/>
      <c r="AG996" s="72"/>
      <c r="AH996" s="81"/>
      <c r="AI996" s="81"/>
      <c r="AJ996" s="81"/>
      <c r="AK996" s="82"/>
      <c r="AL996" s="82"/>
      <c r="AM996" s="82"/>
      <c r="AN996" s="82"/>
      <c r="AO996" s="81"/>
    </row>
    <row r="997" spans="1:41" s="83" customFormat="1" ht="21" x14ac:dyDescent="0.4">
      <c r="A997" s="81"/>
      <c r="B997" s="79"/>
      <c r="C997" s="70"/>
      <c r="D997" s="80"/>
      <c r="E997" s="80"/>
      <c r="F997" s="8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81"/>
      <c r="T997" s="70"/>
      <c r="U997" s="70"/>
      <c r="V997" s="70"/>
      <c r="W997" s="70"/>
      <c r="X997" s="78"/>
      <c r="Y997" s="81"/>
      <c r="Z997" s="81"/>
      <c r="AA997" s="70"/>
      <c r="AB997" s="86"/>
      <c r="AC997" s="81"/>
      <c r="AD997" s="78"/>
      <c r="AE997" s="82"/>
      <c r="AF997" s="73"/>
      <c r="AG997" s="72"/>
      <c r="AH997" s="81"/>
      <c r="AI997" s="81"/>
      <c r="AJ997" s="81"/>
      <c r="AK997" s="82"/>
      <c r="AL997" s="82"/>
      <c r="AM997" s="82"/>
      <c r="AN997" s="82"/>
      <c r="AO997" s="81"/>
    </row>
    <row r="998" spans="1:41" s="83" customFormat="1" ht="21" x14ac:dyDescent="0.4">
      <c r="A998" s="81"/>
      <c r="B998" s="79"/>
      <c r="C998" s="70"/>
      <c r="D998" s="80"/>
      <c r="E998" s="80"/>
      <c r="F998" s="8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81"/>
      <c r="T998" s="70"/>
      <c r="U998" s="70"/>
      <c r="V998" s="70"/>
      <c r="W998" s="70"/>
      <c r="X998" s="78"/>
      <c r="Y998" s="81"/>
      <c r="Z998" s="81"/>
      <c r="AA998" s="70"/>
      <c r="AB998" s="86"/>
      <c r="AC998" s="81"/>
      <c r="AD998" s="78"/>
      <c r="AE998" s="82"/>
      <c r="AF998" s="73"/>
      <c r="AG998" s="72"/>
      <c r="AH998" s="81"/>
      <c r="AI998" s="81"/>
      <c r="AJ998" s="81"/>
      <c r="AK998" s="82"/>
      <c r="AL998" s="82"/>
      <c r="AM998" s="82"/>
      <c r="AN998" s="82"/>
      <c r="AO998" s="81"/>
    </row>
    <row r="999" spans="1:41" s="83" customFormat="1" ht="21" x14ac:dyDescent="0.4">
      <c r="A999" s="81"/>
      <c r="B999" s="79"/>
      <c r="C999" s="70"/>
      <c r="D999" s="80"/>
      <c r="E999" s="80"/>
      <c r="F999" s="8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81"/>
      <c r="T999" s="70"/>
      <c r="U999" s="70"/>
      <c r="V999" s="70"/>
      <c r="W999" s="70"/>
      <c r="X999" s="78"/>
      <c r="Y999" s="81"/>
      <c r="Z999" s="81"/>
      <c r="AA999" s="70"/>
      <c r="AB999" s="86"/>
      <c r="AC999" s="81"/>
      <c r="AD999" s="78"/>
      <c r="AE999" s="82"/>
      <c r="AF999" s="73"/>
      <c r="AG999" s="72"/>
      <c r="AH999" s="81"/>
      <c r="AI999" s="81"/>
      <c r="AJ999" s="81"/>
      <c r="AK999" s="82"/>
      <c r="AL999" s="82"/>
      <c r="AM999" s="82"/>
      <c r="AN999" s="82"/>
      <c r="AO999" s="81"/>
    </row>
    <row r="1000" spans="1:41" s="83" customFormat="1" ht="21" x14ac:dyDescent="0.4">
      <c r="A1000" s="81"/>
      <c r="B1000" s="79"/>
      <c r="C1000" s="70"/>
      <c r="D1000" s="80"/>
      <c r="E1000" s="80"/>
      <c r="F1000" s="8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81"/>
      <c r="T1000" s="70"/>
      <c r="U1000" s="70"/>
      <c r="V1000" s="70"/>
      <c r="W1000" s="70"/>
      <c r="X1000" s="78"/>
      <c r="Y1000" s="81"/>
      <c r="Z1000" s="81"/>
      <c r="AA1000" s="70"/>
      <c r="AB1000" s="86"/>
      <c r="AC1000" s="81"/>
      <c r="AD1000" s="78"/>
      <c r="AE1000" s="82"/>
      <c r="AF1000" s="73"/>
      <c r="AG1000" s="72"/>
      <c r="AH1000" s="81"/>
      <c r="AI1000" s="81"/>
      <c r="AJ1000" s="81"/>
      <c r="AK1000" s="82"/>
      <c r="AL1000" s="82"/>
      <c r="AM1000" s="82"/>
      <c r="AN1000" s="82"/>
      <c r="AO1000" s="81"/>
    </row>
    <row r="1001" spans="1:41" s="83" customFormat="1" ht="21" x14ac:dyDescent="0.4">
      <c r="A1001" s="81"/>
      <c r="B1001" s="79"/>
      <c r="C1001" s="70"/>
      <c r="D1001" s="80"/>
      <c r="E1001" s="80"/>
      <c r="F1001" s="8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81"/>
      <c r="T1001" s="70"/>
      <c r="U1001" s="70"/>
      <c r="V1001" s="70"/>
      <c r="W1001" s="70"/>
      <c r="X1001" s="78"/>
      <c r="Y1001" s="81"/>
      <c r="Z1001" s="81"/>
      <c r="AA1001" s="70"/>
      <c r="AB1001" s="86"/>
      <c r="AC1001" s="81"/>
      <c r="AD1001" s="78"/>
      <c r="AE1001" s="82"/>
      <c r="AF1001" s="73"/>
      <c r="AG1001" s="72"/>
      <c r="AH1001" s="81"/>
      <c r="AI1001" s="81"/>
      <c r="AJ1001" s="81"/>
      <c r="AK1001" s="82"/>
      <c r="AL1001" s="82"/>
      <c r="AM1001" s="82"/>
      <c r="AN1001" s="82"/>
      <c r="AO1001" s="81"/>
    </row>
    <row r="1002" spans="1:41" s="83" customFormat="1" ht="21" x14ac:dyDescent="0.4">
      <c r="A1002" s="81"/>
      <c r="B1002" s="79"/>
      <c r="C1002" s="70"/>
      <c r="D1002" s="80"/>
      <c r="E1002" s="80"/>
      <c r="F1002" s="8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81"/>
      <c r="T1002" s="70"/>
      <c r="U1002" s="70"/>
      <c r="V1002" s="70"/>
      <c r="W1002" s="70"/>
      <c r="X1002" s="78"/>
      <c r="Y1002" s="81"/>
      <c r="Z1002" s="81"/>
      <c r="AA1002" s="70"/>
      <c r="AB1002" s="86"/>
      <c r="AC1002" s="81"/>
      <c r="AD1002" s="78"/>
      <c r="AE1002" s="82"/>
      <c r="AF1002" s="73"/>
      <c r="AG1002" s="72"/>
      <c r="AH1002" s="81"/>
      <c r="AI1002" s="81"/>
      <c r="AJ1002" s="81"/>
      <c r="AK1002" s="82"/>
      <c r="AL1002" s="82"/>
      <c r="AM1002" s="82"/>
      <c r="AN1002" s="82"/>
      <c r="AO1002" s="81"/>
    </row>
    <row r="1003" spans="1:41" s="83" customFormat="1" ht="21" x14ac:dyDescent="0.4">
      <c r="A1003" s="81"/>
      <c r="B1003" s="79"/>
      <c r="C1003" s="70"/>
      <c r="D1003" s="80"/>
      <c r="E1003" s="80"/>
      <c r="F1003" s="8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81"/>
      <c r="T1003" s="70"/>
      <c r="U1003" s="70"/>
      <c r="V1003" s="70"/>
      <c r="W1003" s="70"/>
      <c r="X1003" s="78"/>
      <c r="Y1003" s="81"/>
      <c r="Z1003" s="81"/>
      <c r="AA1003" s="70"/>
      <c r="AB1003" s="86"/>
      <c r="AC1003" s="81"/>
      <c r="AD1003" s="78"/>
      <c r="AE1003" s="82"/>
      <c r="AF1003" s="73"/>
      <c r="AG1003" s="72"/>
      <c r="AH1003" s="81"/>
      <c r="AI1003" s="81"/>
      <c r="AJ1003" s="81"/>
      <c r="AK1003" s="82"/>
      <c r="AL1003" s="82"/>
      <c r="AM1003" s="82"/>
      <c r="AN1003" s="82"/>
      <c r="AO1003" s="81"/>
    </row>
    <row r="1004" spans="1:41" s="83" customFormat="1" ht="21" x14ac:dyDescent="0.4">
      <c r="A1004" s="81"/>
      <c r="B1004" s="79"/>
      <c r="C1004" s="70"/>
      <c r="D1004" s="80"/>
      <c r="E1004" s="80"/>
      <c r="F1004" s="8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81"/>
      <c r="T1004" s="70"/>
      <c r="U1004" s="70"/>
      <c r="V1004" s="70"/>
      <c r="W1004" s="70"/>
      <c r="X1004" s="78"/>
      <c r="Y1004" s="81"/>
      <c r="Z1004" s="81"/>
      <c r="AA1004" s="70"/>
      <c r="AB1004" s="86"/>
      <c r="AC1004" s="81"/>
      <c r="AD1004" s="78"/>
      <c r="AE1004" s="82"/>
      <c r="AF1004" s="73"/>
      <c r="AG1004" s="72"/>
      <c r="AH1004" s="81"/>
      <c r="AI1004" s="81"/>
      <c r="AJ1004" s="81"/>
      <c r="AK1004" s="82"/>
      <c r="AL1004" s="82"/>
      <c r="AM1004" s="82"/>
      <c r="AN1004" s="82"/>
      <c r="AO1004" s="81"/>
    </row>
    <row r="1005" spans="1:41" s="83" customFormat="1" ht="21" x14ac:dyDescent="0.4">
      <c r="A1005" s="81"/>
      <c r="B1005" s="79"/>
      <c r="C1005" s="70"/>
      <c r="D1005" s="80"/>
      <c r="E1005" s="80"/>
      <c r="F1005" s="8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81"/>
      <c r="T1005" s="70"/>
      <c r="U1005" s="70"/>
      <c r="V1005" s="70"/>
      <c r="W1005" s="70"/>
      <c r="X1005" s="78"/>
      <c r="Y1005" s="81"/>
      <c r="Z1005" s="81"/>
      <c r="AA1005" s="70"/>
      <c r="AB1005" s="86"/>
      <c r="AC1005" s="81"/>
      <c r="AD1005" s="78"/>
      <c r="AE1005" s="82"/>
      <c r="AF1005" s="73"/>
      <c r="AG1005" s="72"/>
      <c r="AH1005" s="81"/>
      <c r="AI1005" s="81"/>
      <c r="AJ1005" s="81"/>
      <c r="AK1005" s="82"/>
      <c r="AL1005" s="82"/>
      <c r="AM1005" s="82"/>
      <c r="AN1005" s="82"/>
      <c r="AO1005" s="81"/>
    </row>
    <row r="1006" spans="1:41" s="83" customFormat="1" ht="21" x14ac:dyDescent="0.4">
      <c r="A1006" s="81"/>
      <c r="B1006" s="79"/>
      <c r="C1006" s="70"/>
      <c r="D1006" s="80"/>
      <c r="E1006" s="80"/>
      <c r="F1006" s="8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81"/>
      <c r="T1006" s="70"/>
      <c r="U1006" s="70"/>
      <c r="V1006" s="70"/>
      <c r="W1006" s="70"/>
      <c r="X1006" s="78"/>
      <c r="Y1006" s="81"/>
      <c r="Z1006" s="81"/>
      <c r="AA1006" s="70"/>
      <c r="AB1006" s="86"/>
      <c r="AC1006" s="81"/>
      <c r="AD1006" s="78"/>
      <c r="AE1006" s="82"/>
      <c r="AF1006" s="73"/>
      <c r="AG1006" s="72"/>
      <c r="AH1006" s="81"/>
      <c r="AI1006" s="81"/>
      <c r="AJ1006" s="81"/>
      <c r="AK1006" s="82"/>
      <c r="AL1006" s="82"/>
      <c r="AM1006" s="82"/>
      <c r="AN1006" s="82"/>
      <c r="AO1006" s="81"/>
    </row>
    <row r="1007" spans="1:41" s="83" customFormat="1" ht="21" x14ac:dyDescent="0.4">
      <c r="A1007" s="81"/>
      <c r="B1007" s="79"/>
      <c r="C1007" s="70"/>
      <c r="D1007" s="80"/>
      <c r="E1007" s="80"/>
      <c r="F1007" s="8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81"/>
      <c r="T1007" s="70"/>
      <c r="U1007" s="70"/>
      <c r="V1007" s="70"/>
      <c r="W1007" s="70"/>
      <c r="X1007" s="78"/>
      <c r="Y1007" s="81"/>
      <c r="Z1007" s="81"/>
      <c r="AA1007" s="70"/>
      <c r="AB1007" s="86"/>
      <c r="AC1007" s="81"/>
      <c r="AD1007" s="78"/>
      <c r="AE1007" s="82"/>
      <c r="AF1007" s="73"/>
      <c r="AG1007" s="72"/>
      <c r="AH1007" s="81"/>
      <c r="AI1007" s="81"/>
      <c r="AJ1007" s="81"/>
      <c r="AK1007" s="82"/>
      <c r="AL1007" s="82"/>
      <c r="AM1007" s="82"/>
      <c r="AN1007" s="82"/>
      <c r="AO1007" s="81"/>
    </row>
    <row r="1008" spans="1:41" s="83" customFormat="1" ht="21" x14ac:dyDescent="0.4">
      <c r="A1008" s="81"/>
      <c r="B1008" s="79"/>
      <c r="C1008" s="70"/>
      <c r="D1008" s="80"/>
      <c r="E1008" s="80"/>
      <c r="F1008" s="8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81"/>
      <c r="T1008" s="70"/>
      <c r="U1008" s="70"/>
      <c r="V1008" s="70"/>
      <c r="W1008" s="70"/>
      <c r="X1008" s="78"/>
      <c r="Y1008" s="81"/>
      <c r="Z1008" s="81"/>
      <c r="AA1008" s="70"/>
      <c r="AB1008" s="86"/>
      <c r="AC1008" s="81"/>
      <c r="AD1008" s="78"/>
      <c r="AE1008" s="82"/>
      <c r="AF1008" s="73"/>
      <c r="AG1008" s="72"/>
      <c r="AH1008" s="81"/>
      <c r="AI1008" s="81"/>
      <c r="AJ1008" s="81"/>
      <c r="AK1008" s="82"/>
      <c r="AL1008" s="82"/>
      <c r="AM1008" s="82"/>
      <c r="AN1008" s="82"/>
      <c r="AO1008" s="81"/>
    </row>
    <row r="1009" spans="1:41" s="83" customFormat="1" ht="21" x14ac:dyDescent="0.4">
      <c r="A1009" s="81"/>
      <c r="B1009" s="79"/>
      <c r="C1009" s="70"/>
      <c r="D1009" s="80"/>
      <c r="E1009" s="80"/>
      <c r="F1009" s="8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81"/>
      <c r="T1009" s="70"/>
      <c r="U1009" s="70"/>
      <c r="V1009" s="70"/>
      <c r="W1009" s="70"/>
      <c r="X1009" s="78"/>
      <c r="Y1009" s="81"/>
      <c r="Z1009" s="81"/>
      <c r="AA1009" s="70"/>
      <c r="AB1009" s="86"/>
      <c r="AC1009" s="81"/>
      <c r="AD1009" s="78"/>
      <c r="AE1009" s="82"/>
      <c r="AF1009" s="73"/>
      <c r="AG1009" s="72"/>
      <c r="AH1009" s="81"/>
      <c r="AI1009" s="81"/>
      <c r="AJ1009" s="81"/>
      <c r="AK1009" s="82"/>
      <c r="AL1009" s="82"/>
      <c r="AM1009" s="82"/>
      <c r="AN1009" s="82"/>
      <c r="AO1009" s="81"/>
    </row>
    <row r="1010" spans="1:41" s="83" customFormat="1" ht="21" x14ac:dyDescent="0.4">
      <c r="A1010" s="81"/>
      <c r="B1010" s="79"/>
      <c r="C1010" s="70"/>
      <c r="D1010" s="80"/>
      <c r="E1010" s="80"/>
      <c r="F1010" s="8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81"/>
      <c r="T1010" s="70"/>
      <c r="U1010" s="70"/>
      <c r="V1010" s="70"/>
      <c r="W1010" s="70"/>
      <c r="X1010" s="78"/>
      <c r="Y1010" s="81"/>
      <c r="Z1010" s="81"/>
      <c r="AA1010" s="70"/>
      <c r="AB1010" s="86"/>
      <c r="AC1010" s="81"/>
      <c r="AD1010" s="78"/>
      <c r="AE1010" s="82"/>
      <c r="AF1010" s="73"/>
      <c r="AG1010" s="72"/>
      <c r="AH1010" s="81"/>
      <c r="AI1010" s="81"/>
      <c r="AJ1010" s="81"/>
      <c r="AK1010" s="82"/>
      <c r="AL1010" s="82"/>
      <c r="AM1010" s="82"/>
      <c r="AN1010" s="82"/>
      <c r="AO1010" s="81"/>
    </row>
    <row r="1011" spans="1:41" s="83" customFormat="1" ht="21" x14ac:dyDescent="0.4">
      <c r="A1011" s="81"/>
      <c r="B1011" s="79"/>
      <c r="C1011" s="70"/>
      <c r="D1011" s="80"/>
      <c r="E1011" s="80"/>
      <c r="F1011" s="8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81"/>
      <c r="T1011" s="70"/>
      <c r="U1011" s="70"/>
      <c r="V1011" s="70"/>
      <c r="W1011" s="70"/>
      <c r="X1011" s="78"/>
      <c r="Y1011" s="81"/>
      <c r="Z1011" s="81"/>
      <c r="AA1011" s="70"/>
      <c r="AB1011" s="86"/>
      <c r="AC1011" s="81"/>
      <c r="AD1011" s="78"/>
      <c r="AE1011" s="82"/>
      <c r="AF1011" s="73"/>
      <c r="AG1011" s="72"/>
      <c r="AH1011" s="81"/>
      <c r="AI1011" s="81"/>
      <c r="AJ1011" s="81"/>
      <c r="AK1011" s="82"/>
      <c r="AL1011" s="82"/>
      <c r="AM1011" s="82"/>
      <c r="AN1011" s="82"/>
      <c r="AO1011" s="81"/>
    </row>
    <row r="1012" spans="1:41" s="83" customFormat="1" ht="21" x14ac:dyDescent="0.4">
      <c r="A1012" s="81"/>
      <c r="B1012" s="79"/>
      <c r="C1012" s="70"/>
      <c r="D1012" s="80"/>
      <c r="E1012" s="80"/>
      <c r="F1012" s="8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81"/>
      <c r="T1012" s="70"/>
      <c r="U1012" s="70"/>
      <c r="V1012" s="70"/>
      <c r="W1012" s="70"/>
      <c r="X1012" s="78"/>
      <c r="Y1012" s="81"/>
      <c r="Z1012" s="81"/>
      <c r="AA1012" s="70"/>
      <c r="AB1012" s="86"/>
      <c r="AC1012" s="81"/>
      <c r="AD1012" s="78"/>
      <c r="AE1012" s="82"/>
      <c r="AF1012" s="73"/>
      <c r="AG1012" s="72"/>
      <c r="AH1012" s="81"/>
      <c r="AI1012" s="81"/>
      <c r="AJ1012" s="81"/>
      <c r="AK1012" s="82"/>
      <c r="AL1012" s="82"/>
      <c r="AM1012" s="82"/>
      <c r="AN1012" s="82"/>
      <c r="AO1012" s="81"/>
    </row>
    <row r="1013" spans="1:41" s="83" customFormat="1" ht="21" x14ac:dyDescent="0.4">
      <c r="A1013" s="81"/>
      <c r="B1013" s="79"/>
      <c r="C1013" s="70"/>
      <c r="D1013" s="80"/>
      <c r="E1013" s="80"/>
      <c r="F1013" s="8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81"/>
      <c r="T1013" s="70"/>
      <c r="U1013" s="70"/>
      <c r="V1013" s="70"/>
      <c r="W1013" s="70"/>
      <c r="X1013" s="78"/>
      <c r="Y1013" s="81"/>
      <c r="Z1013" s="81"/>
      <c r="AA1013" s="70"/>
      <c r="AB1013" s="86"/>
      <c r="AC1013" s="81"/>
      <c r="AD1013" s="78"/>
      <c r="AE1013" s="82"/>
      <c r="AF1013" s="73"/>
      <c r="AG1013" s="72"/>
      <c r="AH1013" s="81"/>
      <c r="AI1013" s="81"/>
      <c r="AJ1013" s="81"/>
      <c r="AK1013" s="82"/>
      <c r="AL1013" s="82"/>
      <c r="AM1013" s="82"/>
      <c r="AN1013" s="82"/>
      <c r="AO1013" s="81"/>
    </row>
    <row r="1014" spans="1:41" s="83" customFormat="1" ht="21" x14ac:dyDescent="0.4">
      <c r="A1014" s="81"/>
      <c r="B1014" s="79"/>
      <c r="C1014" s="70"/>
      <c r="D1014" s="80"/>
      <c r="E1014" s="80"/>
      <c r="F1014" s="8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81"/>
      <c r="T1014" s="70"/>
      <c r="U1014" s="70"/>
      <c r="V1014" s="70"/>
      <c r="W1014" s="70"/>
      <c r="X1014" s="78"/>
      <c r="Y1014" s="81"/>
      <c r="Z1014" s="81"/>
      <c r="AA1014" s="70"/>
      <c r="AB1014" s="86"/>
      <c r="AC1014" s="81"/>
      <c r="AD1014" s="78"/>
      <c r="AE1014" s="82"/>
      <c r="AF1014" s="73"/>
      <c r="AG1014" s="72"/>
      <c r="AH1014" s="81"/>
      <c r="AI1014" s="81"/>
      <c r="AJ1014" s="81"/>
      <c r="AK1014" s="82"/>
      <c r="AL1014" s="82"/>
      <c r="AM1014" s="82"/>
      <c r="AN1014" s="82"/>
      <c r="AO1014" s="81"/>
    </row>
    <row r="1015" spans="1:41" s="83" customFormat="1" ht="21" x14ac:dyDescent="0.4">
      <c r="A1015" s="81"/>
      <c r="B1015" s="79"/>
      <c r="C1015" s="70"/>
      <c r="D1015" s="80"/>
      <c r="E1015" s="80"/>
      <c r="F1015" s="8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81"/>
      <c r="T1015" s="70"/>
      <c r="U1015" s="70"/>
      <c r="V1015" s="70"/>
      <c r="W1015" s="70"/>
      <c r="X1015" s="78"/>
      <c r="Y1015" s="81"/>
      <c r="Z1015" s="81"/>
      <c r="AA1015" s="70"/>
      <c r="AB1015" s="86"/>
      <c r="AC1015" s="81"/>
      <c r="AD1015" s="78"/>
      <c r="AE1015" s="82"/>
      <c r="AF1015" s="73"/>
      <c r="AG1015" s="72"/>
      <c r="AH1015" s="81"/>
      <c r="AI1015" s="81"/>
      <c r="AJ1015" s="81"/>
      <c r="AK1015" s="82"/>
      <c r="AL1015" s="82"/>
      <c r="AM1015" s="82"/>
      <c r="AN1015" s="82"/>
      <c r="AO1015" s="81"/>
    </row>
    <row r="1016" spans="1:41" s="83" customFormat="1" ht="21" x14ac:dyDescent="0.4">
      <c r="A1016" s="81"/>
      <c r="B1016" s="79"/>
      <c r="C1016" s="70"/>
      <c r="D1016" s="80"/>
      <c r="E1016" s="80"/>
      <c r="F1016" s="80"/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81"/>
      <c r="T1016" s="70"/>
      <c r="U1016" s="70"/>
      <c r="V1016" s="70"/>
      <c r="W1016" s="70"/>
      <c r="X1016" s="78"/>
      <c r="Y1016" s="81"/>
      <c r="Z1016" s="81"/>
      <c r="AA1016" s="70"/>
      <c r="AB1016" s="86"/>
      <c r="AC1016" s="81"/>
      <c r="AD1016" s="78"/>
      <c r="AE1016" s="82"/>
      <c r="AF1016" s="73"/>
      <c r="AG1016" s="72"/>
      <c r="AH1016" s="81"/>
      <c r="AI1016" s="81"/>
      <c r="AJ1016" s="81"/>
      <c r="AK1016" s="82"/>
      <c r="AL1016" s="82"/>
      <c r="AM1016" s="82"/>
      <c r="AN1016" s="82"/>
      <c r="AO1016" s="81"/>
    </row>
    <row r="1017" spans="1:41" s="83" customFormat="1" ht="21" x14ac:dyDescent="0.4">
      <c r="A1017" s="81"/>
      <c r="B1017" s="79"/>
      <c r="C1017" s="70"/>
      <c r="D1017" s="80"/>
      <c r="E1017" s="80"/>
      <c r="F1017" s="80"/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81"/>
      <c r="T1017" s="70"/>
      <c r="U1017" s="70"/>
      <c r="V1017" s="70"/>
      <c r="W1017" s="70"/>
      <c r="X1017" s="78"/>
      <c r="Y1017" s="81"/>
      <c r="Z1017" s="81"/>
      <c r="AA1017" s="70"/>
      <c r="AB1017" s="86"/>
      <c r="AC1017" s="81"/>
      <c r="AD1017" s="78"/>
      <c r="AE1017" s="82"/>
      <c r="AF1017" s="73"/>
      <c r="AG1017" s="72"/>
      <c r="AH1017" s="81"/>
      <c r="AI1017" s="81"/>
      <c r="AJ1017" s="81"/>
      <c r="AK1017" s="82"/>
      <c r="AL1017" s="82"/>
      <c r="AM1017" s="82"/>
      <c r="AN1017" s="82"/>
      <c r="AO1017" s="81"/>
    </row>
    <row r="1018" spans="1:41" s="83" customFormat="1" ht="21" x14ac:dyDescent="0.4">
      <c r="A1018" s="81"/>
      <c r="B1018" s="79"/>
      <c r="C1018" s="70"/>
      <c r="D1018" s="80"/>
      <c r="E1018" s="80"/>
      <c r="F1018" s="80"/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81"/>
      <c r="T1018" s="70"/>
      <c r="U1018" s="70"/>
      <c r="V1018" s="70"/>
      <c r="W1018" s="70"/>
      <c r="X1018" s="78"/>
      <c r="Y1018" s="81"/>
      <c r="Z1018" s="81"/>
      <c r="AA1018" s="70"/>
      <c r="AB1018" s="86"/>
      <c r="AC1018" s="81"/>
      <c r="AD1018" s="78"/>
      <c r="AE1018" s="82"/>
      <c r="AF1018" s="73"/>
      <c r="AG1018" s="72"/>
      <c r="AH1018" s="81"/>
      <c r="AI1018" s="81"/>
      <c r="AJ1018" s="81"/>
      <c r="AK1018" s="82"/>
      <c r="AL1018" s="82"/>
      <c r="AM1018" s="82"/>
      <c r="AN1018" s="82"/>
      <c r="AO1018" s="81"/>
    </row>
    <row r="1019" spans="1:41" s="83" customFormat="1" ht="21" x14ac:dyDescent="0.4">
      <c r="A1019" s="81"/>
      <c r="B1019" s="79"/>
      <c r="C1019" s="70"/>
      <c r="D1019" s="80"/>
      <c r="E1019" s="80"/>
      <c r="F1019" s="80"/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81"/>
      <c r="T1019" s="70"/>
      <c r="U1019" s="70"/>
      <c r="V1019" s="70"/>
      <c r="W1019" s="70"/>
      <c r="X1019" s="78"/>
      <c r="Y1019" s="81"/>
      <c r="Z1019" s="81"/>
      <c r="AA1019" s="70"/>
      <c r="AB1019" s="86"/>
      <c r="AC1019" s="81"/>
      <c r="AD1019" s="78"/>
      <c r="AE1019" s="82"/>
      <c r="AF1019" s="73"/>
      <c r="AG1019" s="72"/>
      <c r="AH1019" s="81"/>
      <c r="AI1019" s="81"/>
      <c r="AJ1019" s="81"/>
      <c r="AK1019" s="82"/>
      <c r="AL1019" s="82"/>
      <c r="AM1019" s="82"/>
      <c r="AN1019" s="82"/>
      <c r="AO1019" s="81"/>
    </row>
    <row r="1020" spans="1:41" s="83" customFormat="1" ht="21" x14ac:dyDescent="0.4">
      <c r="A1020" s="81"/>
      <c r="B1020" s="79"/>
      <c r="C1020" s="70"/>
      <c r="D1020" s="80"/>
      <c r="E1020" s="80"/>
      <c r="F1020" s="80"/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81"/>
      <c r="T1020" s="70"/>
      <c r="U1020" s="70"/>
      <c r="V1020" s="70"/>
      <c r="W1020" s="70"/>
      <c r="X1020" s="78"/>
      <c r="Y1020" s="81"/>
      <c r="Z1020" s="81"/>
      <c r="AA1020" s="70"/>
      <c r="AB1020" s="86"/>
      <c r="AC1020" s="81"/>
      <c r="AD1020" s="78"/>
      <c r="AE1020" s="82"/>
      <c r="AF1020" s="73"/>
      <c r="AG1020" s="72"/>
      <c r="AH1020" s="81"/>
      <c r="AI1020" s="81"/>
      <c r="AJ1020" s="81"/>
      <c r="AK1020" s="82"/>
      <c r="AL1020" s="82"/>
      <c r="AM1020" s="82"/>
      <c r="AN1020" s="82"/>
      <c r="AO1020" s="81"/>
    </row>
    <row r="1021" spans="1:41" s="83" customFormat="1" ht="21" x14ac:dyDescent="0.4">
      <c r="A1021" s="81"/>
      <c r="B1021" s="79"/>
      <c r="C1021" s="70"/>
      <c r="D1021" s="80"/>
      <c r="E1021" s="80"/>
      <c r="F1021" s="80"/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81"/>
      <c r="T1021" s="70"/>
      <c r="U1021" s="70"/>
      <c r="V1021" s="70"/>
      <c r="W1021" s="70"/>
      <c r="X1021" s="78"/>
      <c r="Y1021" s="81"/>
      <c r="Z1021" s="81"/>
      <c r="AA1021" s="70"/>
      <c r="AB1021" s="86"/>
      <c r="AC1021" s="81"/>
      <c r="AD1021" s="78"/>
      <c r="AE1021" s="82"/>
      <c r="AF1021" s="73"/>
      <c r="AG1021" s="72"/>
      <c r="AH1021" s="81"/>
      <c r="AI1021" s="81"/>
      <c r="AJ1021" s="81"/>
      <c r="AK1021" s="82"/>
      <c r="AL1021" s="82"/>
      <c r="AM1021" s="82"/>
      <c r="AN1021" s="82"/>
      <c r="AO1021" s="81"/>
    </row>
    <row r="1022" spans="1:41" s="83" customFormat="1" ht="21" x14ac:dyDescent="0.4">
      <c r="A1022" s="81"/>
      <c r="B1022" s="79"/>
      <c r="C1022" s="70"/>
      <c r="D1022" s="80"/>
      <c r="E1022" s="80"/>
      <c r="F1022" s="80"/>
      <c r="G1022" s="70"/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81"/>
      <c r="T1022" s="70"/>
      <c r="U1022" s="70"/>
      <c r="V1022" s="70"/>
      <c r="W1022" s="70"/>
      <c r="X1022" s="78"/>
      <c r="Y1022" s="81"/>
      <c r="Z1022" s="81"/>
      <c r="AA1022" s="70"/>
      <c r="AB1022" s="86"/>
      <c r="AC1022" s="81"/>
      <c r="AD1022" s="78"/>
      <c r="AE1022" s="82"/>
      <c r="AF1022" s="73"/>
      <c r="AG1022" s="72"/>
      <c r="AH1022" s="81"/>
      <c r="AI1022" s="81"/>
      <c r="AJ1022" s="81"/>
      <c r="AK1022" s="82"/>
      <c r="AL1022" s="82"/>
      <c r="AM1022" s="82"/>
      <c r="AN1022" s="82"/>
      <c r="AO1022" s="81"/>
    </row>
    <row r="1023" spans="1:41" s="83" customFormat="1" ht="21" x14ac:dyDescent="0.4">
      <c r="A1023" s="81"/>
      <c r="B1023" s="79"/>
      <c r="C1023" s="70"/>
      <c r="D1023" s="80"/>
      <c r="E1023" s="80"/>
      <c r="F1023" s="80"/>
      <c r="G1023" s="70"/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81"/>
      <c r="T1023" s="70"/>
      <c r="U1023" s="70"/>
      <c r="V1023" s="70"/>
      <c r="W1023" s="70"/>
      <c r="X1023" s="78"/>
      <c r="Y1023" s="81"/>
      <c r="Z1023" s="81"/>
      <c r="AA1023" s="70"/>
      <c r="AB1023" s="86"/>
      <c r="AC1023" s="81"/>
      <c r="AD1023" s="78"/>
      <c r="AE1023" s="82"/>
      <c r="AF1023" s="73"/>
      <c r="AG1023" s="72"/>
      <c r="AH1023" s="81"/>
      <c r="AI1023" s="81"/>
      <c r="AJ1023" s="81"/>
      <c r="AK1023" s="82"/>
      <c r="AL1023" s="82"/>
      <c r="AM1023" s="82"/>
      <c r="AN1023" s="82"/>
      <c r="AO1023" s="81"/>
    </row>
    <row r="1024" spans="1:41" s="83" customFormat="1" ht="21" x14ac:dyDescent="0.4">
      <c r="A1024" s="81"/>
      <c r="B1024" s="79"/>
      <c r="C1024" s="70"/>
      <c r="D1024" s="80"/>
      <c r="E1024" s="80"/>
      <c r="F1024" s="80"/>
      <c r="G1024" s="70"/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81"/>
      <c r="T1024" s="70"/>
      <c r="U1024" s="70"/>
      <c r="V1024" s="70"/>
      <c r="W1024" s="70"/>
      <c r="X1024" s="78"/>
      <c r="Y1024" s="81"/>
      <c r="Z1024" s="81"/>
      <c r="AA1024" s="70"/>
      <c r="AB1024" s="86"/>
      <c r="AC1024" s="81"/>
      <c r="AD1024" s="78"/>
      <c r="AE1024" s="82"/>
      <c r="AF1024" s="73"/>
      <c r="AG1024" s="72"/>
      <c r="AH1024" s="81"/>
      <c r="AI1024" s="81"/>
      <c r="AJ1024" s="81"/>
      <c r="AK1024" s="82"/>
      <c r="AL1024" s="82"/>
      <c r="AM1024" s="82"/>
      <c r="AN1024" s="82"/>
      <c r="AO1024" s="81"/>
    </row>
    <row r="1025" spans="1:41" s="83" customFormat="1" ht="21" x14ac:dyDescent="0.4">
      <c r="A1025" s="81"/>
      <c r="B1025" s="79"/>
      <c r="C1025" s="70"/>
      <c r="D1025" s="80"/>
      <c r="E1025" s="80"/>
      <c r="F1025" s="80"/>
      <c r="G1025" s="70"/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81"/>
      <c r="T1025" s="70"/>
      <c r="U1025" s="70"/>
      <c r="V1025" s="70"/>
      <c r="W1025" s="70"/>
      <c r="X1025" s="78"/>
      <c r="Y1025" s="81"/>
      <c r="Z1025" s="81"/>
      <c r="AA1025" s="70"/>
      <c r="AB1025" s="86"/>
      <c r="AC1025" s="81"/>
      <c r="AD1025" s="78"/>
      <c r="AE1025" s="82"/>
      <c r="AF1025" s="73"/>
      <c r="AG1025" s="72"/>
      <c r="AH1025" s="81"/>
      <c r="AI1025" s="81"/>
      <c r="AJ1025" s="81"/>
      <c r="AK1025" s="82"/>
      <c r="AL1025" s="82"/>
      <c r="AM1025" s="82"/>
      <c r="AN1025" s="82"/>
      <c r="AO1025" s="81"/>
    </row>
    <row r="1026" spans="1:41" s="83" customFormat="1" ht="21" x14ac:dyDescent="0.4">
      <c r="A1026" s="81"/>
      <c r="B1026" s="79"/>
      <c r="C1026" s="70"/>
      <c r="D1026" s="80"/>
      <c r="E1026" s="80"/>
      <c r="F1026" s="80"/>
      <c r="G1026" s="70"/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81"/>
      <c r="T1026" s="70"/>
      <c r="U1026" s="70"/>
      <c r="V1026" s="70"/>
      <c r="W1026" s="70"/>
      <c r="X1026" s="78"/>
      <c r="Y1026" s="81"/>
      <c r="Z1026" s="81"/>
      <c r="AA1026" s="70"/>
      <c r="AB1026" s="86"/>
      <c r="AC1026" s="81"/>
      <c r="AD1026" s="78"/>
      <c r="AE1026" s="82"/>
      <c r="AF1026" s="73"/>
      <c r="AG1026" s="72"/>
      <c r="AH1026" s="81"/>
      <c r="AI1026" s="81"/>
      <c r="AJ1026" s="81"/>
      <c r="AK1026" s="82"/>
      <c r="AL1026" s="82"/>
      <c r="AM1026" s="82"/>
      <c r="AN1026" s="82"/>
      <c r="AO1026" s="81"/>
    </row>
    <row r="1027" spans="1:41" s="83" customFormat="1" ht="21" x14ac:dyDescent="0.4">
      <c r="A1027" s="81"/>
      <c r="B1027" s="79"/>
      <c r="C1027" s="70"/>
      <c r="D1027" s="80"/>
      <c r="E1027" s="80"/>
      <c r="F1027" s="80"/>
      <c r="G1027" s="70"/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81"/>
      <c r="T1027" s="70"/>
      <c r="U1027" s="70"/>
      <c r="V1027" s="70"/>
      <c r="W1027" s="70"/>
      <c r="X1027" s="78"/>
      <c r="Y1027" s="81"/>
      <c r="Z1027" s="81"/>
      <c r="AA1027" s="70"/>
      <c r="AB1027" s="86"/>
      <c r="AC1027" s="81"/>
      <c r="AD1027" s="78"/>
      <c r="AE1027" s="82"/>
      <c r="AF1027" s="73"/>
      <c r="AG1027" s="72"/>
      <c r="AH1027" s="81"/>
      <c r="AI1027" s="81"/>
      <c r="AJ1027" s="81"/>
      <c r="AK1027" s="82"/>
      <c r="AL1027" s="82"/>
      <c r="AM1027" s="82"/>
      <c r="AN1027" s="82"/>
      <c r="AO1027" s="81"/>
    </row>
    <row r="1028" spans="1:41" s="83" customFormat="1" ht="21" x14ac:dyDescent="0.4">
      <c r="A1028" s="81"/>
      <c r="B1028" s="79"/>
      <c r="C1028" s="70"/>
      <c r="D1028" s="80"/>
      <c r="E1028" s="80"/>
      <c r="F1028" s="80"/>
      <c r="G1028" s="70"/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81"/>
      <c r="T1028" s="70"/>
      <c r="U1028" s="70"/>
      <c r="V1028" s="70"/>
      <c r="W1028" s="70"/>
      <c r="X1028" s="78"/>
      <c r="Y1028" s="81"/>
      <c r="Z1028" s="81"/>
      <c r="AA1028" s="70"/>
      <c r="AB1028" s="86"/>
      <c r="AC1028" s="81"/>
      <c r="AD1028" s="78"/>
      <c r="AE1028" s="82"/>
      <c r="AF1028" s="73"/>
      <c r="AG1028" s="72"/>
      <c r="AH1028" s="81"/>
      <c r="AI1028" s="81"/>
      <c r="AJ1028" s="81"/>
      <c r="AK1028" s="82"/>
      <c r="AL1028" s="82"/>
      <c r="AM1028" s="82"/>
      <c r="AN1028" s="82"/>
      <c r="AO1028" s="81"/>
    </row>
    <row r="1029" spans="1:41" s="83" customFormat="1" ht="21" x14ac:dyDescent="0.4">
      <c r="A1029" s="81"/>
      <c r="B1029" s="79"/>
      <c r="C1029" s="70"/>
      <c r="D1029" s="80"/>
      <c r="E1029" s="80"/>
      <c r="F1029" s="80"/>
      <c r="G1029" s="70"/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81"/>
      <c r="T1029" s="70"/>
      <c r="U1029" s="70"/>
      <c r="V1029" s="70"/>
      <c r="W1029" s="70"/>
      <c r="X1029" s="78"/>
      <c r="Y1029" s="81"/>
      <c r="Z1029" s="81"/>
      <c r="AA1029" s="70"/>
      <c r="AB1029" s="86"/>
      <c r="AC1029" s="81"/>
      <c r="AD1029" s="78"/>
      <c r="AE1029" s="82"/>
      <c r="AF1029" s="73"/>
      <c r="AG1029" s="72"/>
      <c r="AH1029" s="81"/>
      <c r="AI1029" s="81"/>
      <c r="AJ1029" s="81"/>
      <c r="AK1029" s="82"/>
      <c r="AL1029" s="82"/>
      <c r="AM1029" s="82"/>
      <c r="AN1029" s="82"/>
      <c r="AO1029" s="81"/>
    </row>
    <row r="1030" spans="1:41" s="83" customFormat="1" ht="21" x14ac:dyDescent="0.4">
      <c r="A1030" s="81"/>
      <c r="B1030" s="79"/>
      <c r="C1030" s="70"/>
      <c r="D1030" s="80"/>
      <c r="E1030" s="80"/>
      <c r="F1030" s="80"/>
      <c r="G1030" s="70"/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81"/>
      <c r="T1030" s="70"/>
      <c r="U1030" s="70"/>
      <c r="V1030" s="70"/>
      <c r="W1030" s="70"/>
      <c r="X1030" s="78"/>
      <c r="Y1030" s="81"/>
      <c r="Z1030" s="81"/>
      <c r="AA1030" s="70"/>
      <c r="AB1030" s="86"/>
      <c r="AC1030" s="81"/>
      <c r="AD1030" s="78"/>
      <c r="AE1030" s="82"/>
      <c r="AF1030" s="73"/>
      <c r="AG1030" s="72"/>
      <c r="AH1030" s="81"/>
      <c r="AI1030" s="81"/>
      <c r="AJ1030" s="81"/>
      <c r="AK1030" s="82"/>
      <c r="AL1030" s="82"/>
      <c r="AM1030" s="82"/>
      <c r="AN1030" s="82"/>
      <c r="AO1030" s="81"/>
    </row>
    <row r="1031" spans="1:41" s="83" customFormat="1" ht="21" x14ac:dyDescent="0.4">
      <c r="A1031" s="81"/>
      <c r="B1031" s="79"/>
      <c r="C1031" s="70"/>
      <c r="D1031" s="80"/>
      <c r="E1031" s="80"/>
      <c r="F1031" s="80"/>
      <c r="G1031" s="70"/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81"/>
      <c r="T1031" s="70"/>
      <c r="U1031" s="70"/>
      <c r="V1031" s="70"/>
      <c r="W1031" s="70"/>
      <c r="X1031" s="78"/>
      <c r="Y1031" s="81"/>
      <c r="Z1031" s="81"/>
      <c r="AA1031" s="70"/>
      <c r="AB1031" s="86"/>
      <c r="AC1031" s="81"/>
      <c r="AD1031" s="78"/>
      <c r="AE1031" s="82"/>
      <c r="AF1031" s="73"/>
      <c r="AG1031" s="72"/>
      <c r="AH1031" s="81"/>
      <c r="AI1031" s="81"/>
      <c r="AJ1031" s="81"/>
      <c r="AK1031" s="82"/>
      <c r="AL1031" s="82"/>
      <c r="AM1031" s="82"/>
      <c r="AN1031" s="82"/>
      <c r="AO1031" s="81"/>
    </row>
    <row r="1032" spans="1:41" s="83" customFormat="1" ht="21" x14ac:dyDescent="0.4">
      <c r="A1032" s="81"/>
      <c r="B1032" s="79"/>
      <c r="C1032" s="70"/>
      <c r="D1032" s="80"/>
      <c r="E1032" s="80"/>
      <c r="F1032" s="80"/>
      <c r="G1032" s="70"/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81"/>
      <c r="T1032" s="70"/>
      <c r="U1032" s="70"/>
      <c r="V1032" s="70"/>
      <c r="W1032" s="70"/>
      <c r="X1032" s="78"/>
      <c r="Y1032" s="81"/>
      <c r="Z1032" s="81"/>
      <c r="AA1032" s="70"/>
      <c r="AB1032" s="86"/>
      <c r="AC1032" s="81"/>
      <c r="AD1032" s="78"/>
      <c r="AE1032" s="82"/>
      <c r="AF1032" s="73"/>
      <c r="AG1032" s="72"/>
      <c r="AH1032" s="81"/>
      <c r="AI1032" s="81"/>
      <c r="AJ1032" s="81"/>
      <c r="AK1032" s="82"/>
      <c r="AL1032" s="82"/>
      <c r="AM1032" s="82"/>
      <c r="AN1032" s="82"/>
      <c r="AO1032" s="81"/>
    </row>
    <row r="1033" spans="1:41" s="83" customFormat="1" ht="21" x14ac:dyDescent="0.4">
      <c r="A1033" s="81"/>
      <c r="B1033" s="79"/>
      <c r="C1033" s="70"/>
      <c r="D1033" s="80"/>
      <c r="E1033" s="80"/>
      <c r="F1033" s="80"/>
      <c r="G1033" s="70"/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81"/>
      <c r="T1033" s="70"/>
      <c r="U1033" s="70"/>
      <c r="V1033" s="70"/>
      <c r="W1033" s="70"/>
      <c r="X1033" s="78"/>
      <c r="Y1033" s="81"/>
      <c r="Z1033" s="81"/>
      <c r="AA1033" s="70"/>
      <c r="AB1033" s="86"/>
      <c r="AC1033" s="81"/>
      <c r="AD1033" s="78"/>
      <c r="AE1033" s="82"/>
      <c r="AF1033" s="73"/>
      <c r="AG1033" s="72"/>
      <c r="AH1033" s="81"/>
      <c r="AI1033" s="81"/>
      <c r="AJ1033" s="81"/>
      <c r="AK1033" s="82"/>
      <c r="AL1033" s="82"/>
      <c r="AM1033" s="82"/>
      <c r="AN1033" s="82"/>
      <c r="AO1033" s="81"/>
    </row>
    <row r="1034" spans="1:41" s="83" customFormat="1" ht="21" x14ac:dyDescent="0.4">
      <c r="A1034" s="81"/>
      <c r="B1034" s="79"/>
      <c r="C1034" s="70"/>
      <c r="D1034" s="80"/>
      <c r="E1034" s="80"/>
      <c r="F1034" s="80"/>
      <c r="G1034" s="70"/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81"/>
      <c r="T1034" s="70"/>
      <c r="U1034" s="70"/>
      <c r="V1034" s="70"/>
      <c r="W1034" s="70"/>
      <c r="X1034" s="78"/>
      <c r="Y1034" s="81"/>
      <c r="Z1034" s="81"/>
      <c r="AA1034" s="70"/>
      <c r="AB1034" s="86"/>
      <c r="AC1034" s="81"/>
      <c r="AD1034" s="78"/>
      <c r="AE1034" s="82"/>
      <c r="AF1034" s="73"/>
      <c r="AG1034" s="72"/>
      <c r="AH1034" s="81"/>
      <c r="AI1034" s="81"/>
      <c r="AJ1034" s="81"/>
      <c r="AK1034" s="82"/>
      <c r="AL1034" s="82"/>
      <c r="AM1034" s="82"/>
      <c r="AN1034" s="82"/>
      <c r="AO1034" s="81"/>
    </row>
    <row r="1035" spans="1:41" x14ac:dyDescent="0.25">
      <c r="A1035" s="58"/>
      <c r="B1035" s="58"/>
      <c r="C1035" s="58"/>
      <c r="D1035" s="126"/>
      <c r="E1035" s="126"/>
      <c r="F1035" s="126"/>
      <c r="G1035" s="58"/>
      <c r="H1035" s="58"/>
      <c r="I1035" s="59" t="str">
        <f t="shared" ref="I1035:I1049" si="134">IF(ISBLANK(J1035),"",INDEX(FACULTY_CODE,MATCH(J1035,FACULTY_NAME_EN,0)))</f>
        <v/>
      </c>
      <c r="J1035" s="5"/>
      <c r="K1035" s="59" t="str">
        <f t="shared" si="19"/>
        <v/>
      </c>
      <c r="L1035" s="59"/>
      <c r="M1035" s="59" t="str">
        <f t="shared" ref="M1035:M1049" si="135">IF(ISBLANK(N1035),"",INDEX(Program_Code,MATCH(N1035,Program_Name_En,0)))</f>
        <v/>
      </c>
      <c r="N1035" s="5"/>
      <c r="O1035" s="59" t="str">
        <f t="shared" si="20"/>
        <v/>
      </c>
      <c r="P1035" s="5"/>
      <c r="Q1035" s="59" t="str">
        <f t="shared" si="21"/>
        <v/>
      </c>
      <c r="R1035" s="59"/>
      <c r="S1035" s="58"/>
      <c r="T1035" s="58"/>
      <c r="U1035" s="5" t="str">
        <f t="shared" si="22"/>
        <v/>
      </c>
      <c r="V1035" s="5"/>
      <c r="W1035" s="5" t="str">
        <f t="shared" si="23"/>
        <v/>
      </c>
      <c r="X1035" s="60"/>
      <c r="Y1035" s="58"/>
      <c r="Z1035" s="58"/>
      <c r="AA1035" s="5"/>
      <c r="AB1035" s="56"/>
      <c r="AC1035" s="126"/>
      <c r="AD1035" s="67"/>
      <c r="AE1035" s="61"/>
      <c r="AF1035" s="67"/>
      <c r="AG1035" s="61"/>
      <c r="AH1035" s="58"/>
      <c r="AI1035" s="58"/>
      <c r="AJ1035" s="58"/>
      <c r="AK1035" s="61"/>
      <c r="AL1035" s="61"/>
      <c r="AM1035" s="61"/>
      <c r="AN1035" s="61"/>
      <c r="AO1035" s="58"/>
    </row>
    <row r="1036" spans="1:41" x14ac:dyDescent="0.25">
      <c r="A1036" s="58"/>
      <c r="B1036" s="58"/>
      <c r="C1036" s="58"/>
      <c r="D1036" s="126"/>
      <c r="E1036" s="126"/>
      <c r="F1036" s="126"/>
      <c r="G1036" s="58"/>
      <c r="H1036" s="58"/>
      <c r="I1036" s="59" t="str">
        <f t="shared" si="134"/>
        <v/>
      </c>
      <c r="J1036" s="5"/>
      <c r="K1036" s="59" t="str">
        <f t="shared" si="19"/>
        <v/>
      </c>
      <c r="L1036" s="59"/>
      <c r="M1036" s="59" t="str">
        <f t="shared" si="135"/>
        <v/>
      </c>
      <c r="N1036" s="5"/>
      <c r="O1036" s="59" t="str">
        <f t="shared" si="20"/>
        <v/>
      </c>
      <c r="P1036" s="5"/>
      <c r="Q1036" s="59" t="str">
        <f t="shared" si="21"/>
        <v/>
      </c>
      <c r="R1036" s="59"/>
      <c r="S1036" s="58"/>
      <c r="T1036" s="58"/>
      <c r="U1036" s="5" t="str">
        <f t="shared" si="22"/>
        <v/>
      </c>
      <c r="V1036" s="5"/>
      <c r="W1036" s="5" t="str">
        <f t="shared" si="23"/>
        <v/>
      </c>
      <c r="X1036" s="60"/>
      <c r="Y1036" s="58"/>
      <c r="Z1036" s="58"/>
      <c r="AA1036" s="5"/>
      <c r="AB1036" s="56"/>
      <c r="AC1036" s="126"/>
      <c r="AD1036" s="67"/>
      <c r="AE1036" s="61"/>
      <c r="AF1036" s="67"/>
      <c r="AG1036" s="61"/>
      <c r="AH1036" s="58"/>
      <c r="AI1036" s="58"/>
      <c r="AJ1036" s="58"/>
      <c r="AK1036" s="61"/>
      <c r="AL1036" s="61"/>
      <c r="AM1036" s="61"/>
      <c r="AN1036" s="61"/>
      <c r="AO1036" s="58"/>
    </row>
    <row r="1037" spans="1:41" x14ac:dyDescent="0.25">
      <c r="A1037" s="58"/>
      <c r="B1037" s="58"/>
      <c r="C1037" s="58"/>
      <c r="D1037" s="126"/>
      <c r="E1037" s="126"/>
      <c r="F1037" s="126"/>
      <c r="G1037" s="58"/>
      <c r="H1037" s="58"/>
      <c r="I1037" s="59" t="str">
        <f t="shared" si="134"/>
        <v/>
      </c>
      <c r="J1037" s="5"/>
      <c r="K1037" s="59" t="str">
        <f t="shared" si="19"/>
        <v/>
      </c>
      <c r="L1037" s="59"/>
      <c r="M1037" s="59" t="str">
        <f t="shared" si="135"/>
        <v/>
      </c>
      <c r="N1037" s="5"/>
      <c r="O1037" s="59" t="str">
        <f t="shared" si="20"/>
        <v/>
      </c>
      <c r="P1037" s="5"/>
      <c r="Q1037" s="59" t="str">
        <f t="shared" si="21"/>
        <v/>
      </c>
      <c r="R1037" s="59"/>
      <c r="S1037" s="58"/>
      <c r="T1037" s="58"/>
      <c r="U1037" s="5" t="str">
        <f t="shared" si="22"/>
        <v/>
      </c>
      <c r="V1037" s="5"/>
      <c r="W1037" s="5" t="str">
        <f t="shared" si="23"/>
        <v/>
      </c>
      <c r="X1037" s="60"/>
      <c r="Y1037" s="58"/>
      <c r="Z1037" s="58"/>
      <c r="AA1037" s="5"/>
      <c r="AB1037" s="56"/>
      <c r="AC1037" s="126"/>
      <c r="AD1037" s="67"/>
      <c r="AE1037" s="61"/>
      <c r="AF1037" s="67"/>
      <c r="AG1037" s="61"/>
      <c r="AH1037" s="58"/>
      <c r="AI1037" s="58"/>
      <c r="AJ1037" s="58"/>
      <c r="AK1037" s="61"/>
      <c r="AL1037" s="61"/>
      <c r="AM1037" s="61"/>
      <c r="AN1037" s="61"/>
      <c r="AO1037" s="58"/>
    </row>
    <row r="1038" spans="1:41" x14ac:dyDescent="0.25">
      <c r="A1038" s="58"/>
      <c r="B1038" s="58"/>
      <c r="C1038" s="58"/>
      <c r="D1038" s="126"/>
      <c r="E1038" s="126"/>
      <c r="F1038" s="126"/>
      <c r="G1038" s="58"/>
      <c r="H1038" s="58"/>
      <c r="I1038" s="59" t="str">
        <f t="shared" si="134"/>
        <v/>
      </c>
      <c r="J1038" s="5"/>
      <c r="K1038" s="59" t="str">
        <f t="shared" si="19"/>
        <v/>
      </c>
      <c r="L1038" s="59"/>
      <c r="M1038" s="59" t="str">
        <f t="shared" si="135"/>
        <v/>
      </c>
      <c r="N1038" s="5"/>
      <c r="O1038" s="59" t="str">
        <f t="shared" si="20"/>
        <v/>
      </c>
      <c r="P1038" s="5"/>
      <c r="Q1038" s="59" t="str">
        <f t="shared" si="21"/>
        <v/>
      </c>
      <c r="R1038" s="59"/>
      <c r="S1038" s="58"/>
      <c r="T1038" s="58"/>
      <c r="U1038" s="5" t="str">
        <f t="shared" si="22"/>
        <v/>
      </c>
      <c r="V1038" s="5"/>
      <c r="W1038" s="5" t="str">
        <f t="shared" si="23"/>
        <v/>
      </c>
      <c r="X1038" s="60"/>
      <c r="Y1038" s="58"/>
      <c r="Z1038" s="58"/>
      <c r="AA1038" s="5"/>
      <c r="AB1038" s="56"/>
      <c r="AC1038" s="126"/>
      <c r="AD1038" s="67"/>
      <c r="AE1038" s="61"/>
      <c r="AF1038" s="67"/>
      <c r="AG1038" s="61"/>
      <c r="AH1038" s="58"/>
      <c r="AI1038" s="58"/>
      <c r="AJ1038" s="58"/>
      <c r="AK1038" s="61"/>
      <c r="AL1038" s="61"/>
      <c r="AM1038" s="61"/>
      <c r="AN1038" s="61"/>
      <c r="AO1038" s="58"/>
    </row>
    <row r="1039" spans="1:41" x14ac:dyDescent="0.25">
      <c r="A1039" s="58"/>
      <c r="B1039" s="58"/>
      <c r="C1039" s="58"/>
      <c r="D1039" s="126"/>
      <c r="E1039" s="126"/>
      <c r="F1039" s="126"/>
      <c r="G1039" s="58"/>
      <c r="H1039" s="58"/>
      <c r="I1039" s="59" t="str">
        <f t="shared" si="134"/>
        <v/>
      </c>
      <c r="J1039" s="5"/>
      <c r="K1039" s="59" t="str">
        <f t="shared" si="19"/>
        <v/>
      </c>
      <c r="L1039" s="59"/>
      <c r="M1039" s="59" t="str">
        <f t="shared" si="135"/>
        <v/>
      </c>
      <c r="N1039" s="5"/>
      <c r="O1039" s="59" t="str">
        <f t="shared" si="20"/>
        <v/>
      </c>
      <c r="P1039" s="5"/>
      <c r="Q1039" s="59" t="str">
        <f t="shared" si="21"/>
        <v/>
      </c>
      <c r="R1039" s="59"/>
      <c r="S1039" s="58"/>
      <c r="T1039" s="58"/>
      <c r="U1039" s="5" t="str">
        <f t="shared" si="22"/>
        <v/>
      </c>
      <c r="V1039" s="5"/>
      <c r="W1039" s="5" t="str">
        <f t="shared" si="23"/>
        <v/>
      </c>
      <c r="X1039" s="60"/>
      <c r="Y1039" s="58"/>
      <c r="Z1039" s="58"/>
      <c r="AA1039" s="5"/>
      <c r="AB1039" s="56"/>
      <c r="AC1039" s="126"/>
      <c r="AD1039" s="67"/>
      <c r="AE1039" s="61"/>
      <c r="AF1039" s="67"/>
      <c r="AG1039" s="61"/>
      <c r="AH1039" s="58"/>
      <c r="AI1039" s="58"/>
      <c r="AJ1039" s="58"/>
      <c r="AK1039" s="61"/>
      <c r="AL1039" s="61"/>
      <c r="AM1039" s="61"/>
      <c r="AN1039" s="61"/>
      <c r="AO1039" s="58"/>
    </row>
    <row r="1040" spans="1:41" x14ac:dyDescent="0.25">
      <c r="A1040" s="58"/>
      <c r="B1040" s="58"/>
      <c r="C1040" s="58"/>
      <c r="D1040" s="126"/>
      <c r="E1040" s="126"/>
      <c r="F1040" s="126"/>
      <c r="G1040" s="58"/>
      <c r="H1040" s="58"/>
      <c r="I1040" s="59" t="str">
        <f t="shared" si="134"/>
        <v/>
      </c>
      <c r="J1040" s="5"/>
      <c r="K1040" s="59" t="str">
        <f t="shared" si="19"/>
        <v/>
      </c>
      <c r="L1040" s="59"/>
      <c r="M1040" s="59" t="str">
        <f t="shared" si="135"/>
        <v/>
      </c>
      <c r="N1040" s="5"/>
      <c r="O1040" s="59" t="str">
        <f t="shared" si="20"/>
        <v/>
      </c>
      <c r="P1040" s="5"/>
      <c r="Q1040" s="59" t="str">
        <f t="shared" si="21"/>
        <v/>
      </c>
      <c r="R1040" s="59"/>
      <c r="S1040" s="58"/>
      <c r="T1040" s="58"/>
      <c r="U1040" s="5" t="str">
        <f t="shared" si="22"/>
        <v/>
      </c>
      <c r="V1040" s="5"/>
      <c r="W1040" s="5" t="str">
        <f t="shared" ref="W1040:W1049" si="136">IF(ISBLANK(V1040),"",INDEX(Continents,MATCH(V1040,Country_Name,0)))</f>
        <v/>
      </c>
      <c r="X1040" s="60"/>
      <c r="Y1040" s="58"/>
      <c r="Z1040" s="58"/>
      <c r="AA1040" s="5"/>
      <c r="AB1040" s="56"/>
      <c r="AC1040" s="126"/>
      <c r="AD1040" s="67"/>
      <c r="AE1040" s="61"/>
      <c r="AF1040" s="67"/>
      <c r="AG1040" s="61"/>
      <c r="AH1040" s="58"/>
      <c r="AI1040" s="58"/>
      <c r="AJ1040" s="58"/>
      <c r="AK1040" s="61"/>
      <c r="AL1040" s="61"/>
      <c r="AM1040" s="61"/>
      <c r="AN1040" s="61"/>
      <c r="AO1040" s="58"/>
    </row>
    <row r="1041" spans="1:41" x14ac:dyDescent="0.25">
      <c r="A1041" s="58"/>
      <c r="B1041" s="58"/>
      <c r="C1041" s="58"/>
      <c r="D1041" s="126"/>
      <c r="E1041" s="126"/>
      <c r="F1041" s="126"/>
      <c r="G1041" s="58"/>
      <c r="H1041" s="58"/>
      <c r="I1041" s="59" t="str">
        <f t="shared" si="134"/>
        <v/>
      </c>
      <c r="J1041" s="5"/>
      <c r="K1041" s="59" t="str">
        <f t="shared" si="19"/>
        <v/>
      </c>
      <c r="L1041" s="59"/>
      <c r="M1041" s="59" t="str">
        <f t="shared" si="135"/>
        <v/>
      </c>
      <c r="N1041" s="5"/>
      <c r="O1041" s="59" t="str">
        <f t="shared" si="20"/>
        <v/>
      </c>
      <c r="P1041" s="5"/>
      <c r="Q1041" s="59" t="str">
        <f t="shared" si="21"/>
        <v/>
      </c>
      <c r="R1041" s="59"/>
      <c r="S1041" s="58"/>
      <c r="T1041" s="58"/>
      <c r="U1041" s="5" t="str">
        <f t="shared" si="22"/>
        <v/>
      </c>
      <c r="V1041" s="5"/>
      <c r="W1041" s="5" t="str">
        <f t="shared" si="136"/>
        <v/>
      </c>
      <c r="X1041" s="60"/>
      <c r="Y1041" s="58"/>
      <c r="Z1041" s="58"/>
      <c r="AA1041" s="5"/>
      <c r="AB1041" s="56"/>
      <c r="AC1041" s="126"/>
      <c r="AD1041" s="67"/>
      <c r="AE1041" s="61"/>
      <c r="AF1041" s="67"/>
      <c r="AG1041" s="61"/>
      <c r="AH1041" s="58"/>
      <c r="AI1041" s="58"/>
      <c r="AJ1041" s="58"/>
      <c r="AK1041" s="61"/>
      <c r="AL1041" s="61"/>
      <c r="AM1041" s="61"/>
      <c r="AN1041" s="61"/>
      <c r="AO1041" s="58"/>
    </row>
    <row r="1042" spans="1:41" x14ac:dyDescent="0.25">
      <c r="A1042" s="58"/>
      <c r="B1042" s="58"/>
      <c r="C1042" s="58"/>
      <c r="D1042" s="126"/>
      <c r="E1042" s="126"/>
      <c r="F1042" s="126"/>
      <c r="G1042" s="58"/>
      <c r="H1042" s="58"/>
      <c r="I1042" s="59" t="str">
        <f t="shared" si="134"/>
        <v/>
      </c>
      <c r="J1042" s="5"/>
      <c r="K1042" s="59" t="str">
        <f t="shared" si="19"/>
        <v/>
      </c>
      <c r="L1042" s="59"/>
      <c r="M1042" s="59" t="str">
        <f t="shared" si="135"/>
        <v/>
      </c>
      <c r="N1042" s="5"/>
      <c r="O1042" s="59" t="str">
        <f t="shared" si="20"/>
        <v/>
      </c>
      <c r="P1042" s="5"/>
      <c r="Q1042" s="59" t="str">
        <f t="shared" si="21"/>
        <v/>
      </c>
      <c r="R1042" s="59"/>
      <c r="S1042" s="58"/>
      <c r="T1042" s="58"/>
      <c r="U1042" s="5" t="str">
        <f t="shared" si="22"/>
        <v/>
      </c>
      <c r="V1042" s="5"/>
      <c r="W1042" s="5" t="str">
        <f t="shared" si="136"/>
        <v/>
      </c>
      <c r="X1042" s="60"/>
      <c r="Y1042" s="58"/>
      <c r="Z1042" s="58"/>
      <c r="AA1042" s="5"/>
      <c r="AB1042" s="56"/>
      <c r="AC1042" s="126"/>
      <c r="AD1042" s="67"/>
      <c r="AE1042" s="61"/>
      <c r="AF1042" s="67"/>
      <c r="AG1042" s="61"/>
      <c r="AH1042" s="58"/>
      <c r="AI1042" s="58"/>
      <c r="AJ1042" s="58"/>
      <c r="AK1042" s="61"/>
      <c r="AL1042" s="61"/>
      <c r="AM1042" s="61"/>
      <c r="AN1042" s="61"/>
      <c r="AO1042" s="58"/>
    </row>
    <row r="1043" spans="1:41" x14ac:dyDescent="0.25">
      <c r="A1043" s="58"/>
      <c r="B1043" s="58"/>
      <c r="C1043" s="58"/>
      <c r="D1043" s="126"/>
      <c r="E1043" s="126"/>
      <c r="F1043" s="126"/>
      <c r="G1043" s="58"/>
      <c r="H1043" s="58"/>
      <c r="I1043" s="59" t="str">
        <f t="shared" si="134"/>
        <v/>
      </c>
      <c r="J1043" s="5"/>
      <c r="K1043" s="59" t="str">
        <f t="shared" si="19"/>
        <v/>
      </c>
      <c r="L1043" s="59"/>
      <c r="M1043" s="59" t="str">
        <f t="shared" si="135"/>
        <v/>
      </c>
      <c r="N1043" s="5"/>
      <c r="O1043" s="59" t="str">
        <f t="shared" si="20"/>
        <v/>
      </c>
      <c r="P1043" s="5"/>
      <c r="Q1043" s="59" t="str">
        <f t="shared" si="21"/>
        <v/>
      </c>
      <c r="R1043" s="59"/>
      <c r="S1043" s="58"/>
      <c r="T1043" s="58"/>
      <c r="U1043" s="5" t="str">
        <f t="shared" ref="U1043:U1049" si="137">IF(ISBLANK(V1043),"",INDEX(Country_Code,MATCH(V1043,Country_Name,0)))</f>
        <v/>
      </c>
      <c r="V1043" s="5"/>
      <c r="W1043" s="5" t="str">
        <f t="shared" si="136"/>
        <v/>
      </c>
      <c r="X1043" s="60"/>
      <c r="Y1043" s="58"/>
      <c r="Z1043" s="58"/>
      <c r="AA1043" s="5"/>
      <c r="AB1043" s="56"/>
      <c r="AC1043" s="126"/>
      <c r="AD1043" s="67"/>
      <c r="AE1043" s="61"/>
      <c r="AF1043" s="67"/>
      <c r="AG1043" s="61"/>
      <c r="AH1043" s="58"/>
      <c r="AI1043" s="58"/>
      <c r="AJ1043" s="58"/>
      <c r="AK1043" s="61"/>
      <c r="AL1043" s="61"/>
      <c r="AM1043" s="61"/>
      <c r="AN1043" s="61"/>
      <c r="AO1043" s="58"/>
    </row>
    <row r="1044" spans="1:41" x14ac:dyDescent="0.25">
      <c r="A1044" s="58"/>
      <c r="B1044" s="58"/>
      <c r="C1044" s="58"/>
      <c r="D1044" s="126"/>
      <c r="E1044" s="126"/>
      <c r="F1044" s="126"/>
      <c r="G1044" s="58"/>
      <c r="H1044" s="58"/>
      <c r="I1044" s="59" t="str">
        <f t="shared" si="134"/>
        <v/>
      </c>
      <c r="J1044" s="5"/>
      <c r="K1044" s="59" t="str">
        <f t="shared" si="19"/>
        <v/>
      </c>
      <c r="L1044" s="59"/>
      <c r="M1044" s="59" t="str">
        <f t="shared" si="135"/>
        <v/>
      </c>
      <c r="N1044" s="5"/>
      <c r="O1044" s="59" t="str">
        <f t="shared" si="20"/>
        <v/>
      </c>
      <c r="P1044" s="5"/>
      <c r="Q1044" s="59" t="str">
        <f t="shared" ref="Q1044:Q1049" si="138">IF(ISBLANK(R1044),"",INDEX(Program_Project_Code,MATCH(R1044,Program_Project_Name,0)))</f>
        <v/>
      </c>
      <c r="R1044" s="59"/>
      <c r="S1044" s="58"/>
      <c r="T1044" s="58"/>
      <c r="U1044" s="5" t="str">
        <f t="shared" si="137"/>
        <v/>
      </c>
      <c r="V1044" s="5"/>
      <c r="W1044" s="5" t="str">
        <f t="shared" si="136"/>
        <v/>
      </c>
      <c r="X1044" s="60"/>
      <c r="Y1044" s="58"/>
      <c r="Z1044" s="58"/>
      <c r="AA1044" s="5"/>
      <c r="AB1044" s="56"/>
      <c r="AC1044" s="126"/>
      <c r="AD1044" s="67"/>
      <c r="AE1044" s="61"/>
      <c r="AF1044" s="67"/>
      <c r="AG1044" s="61"/>
      <c r="AH1044" s="58"/>
      <c r="AI1044" s="58"/>
      <c r="AJ1044" s="58"/>
      <c r="AK1044" s="61"/>
      <c r="AL1044" s="61"/>
      <c r="AM1044" s="61"/>
      <c r="AN1044" s="61"/>
      <c r="AO1044" s="58"/>
    </row>
    <row r="1045" spans="1:41" x14ac:dyDescent="0.25">
      <c r="A1045" s="58"/>
      <c r="B1045" s="58"/>
      <c r="C1045" s="58"/>
      <c r="D1045" s="126"/>
      <c r="E1045" s="126"/>
      <c r="F1045" s="126"/>
      <c r="G1045" s="58"/>
      <c r="H1045" s="58"/>
      <c r="I1045" s="59" t="str">
        <f t="shared" si="134"/>
        <v/>
      </c>
      <c r="J1045" s="5"/>
      <c r="K1045" s="59" t="str">
        <f t="shared" si="19"/>
        <v/>
      </c>
      <c r="L1045" s="59"/>
      <c r="M1045" s="59" t="str">
        <f t="shared" si="135"/>
        <v/>
      </c>
      <c r="N1045" s="5"/>
      <c r="O1045" s="59" t="str">
        <f t="shared" si="20"/>
        <v/>
      </c>
      <c r="P1045" s="5"/>
      <c r="Q1045" s="59" t="str">
        <f t="shared" si="138"/>
        <v/>
      </c>
      <c r="R1045" s="59"/>
      <c r="S1045" s="58"/>
      <c r="T1045" s="58"/>
      <c r="U1045" s="5" t="str">
        <f t="shared" si="137"/>
        <v/>
      </c>
      <c r="V1045" s="5"/>
      <c r="W1045" s="5" t="str">
        <f t="shared" si="136"/>
        <v/>
      </c>
      <c r="X1045" s="60"/>
      <c r="Y1045" s="58"/>
      <c r="Z1045" s="58"/>
      <c r="AA1045" s="5"/>
      <c r="AB1045" s="56"/>
      <c r="AC1045" s="126"/>
      <c r="AD1045" s="67"/>
      <c r="AE1045" s="61"/>
      <c r="AF1045" s="67"/>
      <c r="AG1045" s="61"/>
      <c r="AH1045" s="58"/>
      <c r="AI1045" s="58"/>
      <c r="AJ1045" s="58"/>
      <c r="AK1045" s="61"/>
      <c r="AL1045" s="61"/>
      <c r="AM1045" s="61"/>
      <c r="AN1045" s="61"/>
      <c r="AO1045" s="58"/>
    </row>
    <row r="1046" spans="1:41" x14ac:dyDescent="0.25">
      <c r="A1046" s="58"/>
      <c r="B1046" s="58"/>
      <c r="C1046" s="58"/>
      <c r="D1046" s="126"/>
      <c r="E1046" s="126"/>
      <c r="F1046" s="126"/>
      <c r="G1046" s="58"/>
      <c r="H1046" s="58"/>
      <c r="I1046" s="59" t="str">
        <f t="shared" si="134"/>
        <v/>
      </c>
      <c r="J1046" s="5"/>
      <c r="K1046" s="59" t="str">
        <f t="shared" si="19"/>
        <v/>
      </c>
      <c r="L1046" s="59"/>
      <c r="M1046" s="59" t="str">
        <f t="shared" si="135"/>
        <v/>
      </c>
      <c r="N1046" s="5"/>
      <c r="O1046" s="59" t="str">
        <f t="shared" si="20"/>
        <v/>
      </c>
      <c r="P1046" s="5"/>
      <c r="Q1046" s="59" t="str">
        <f t="shared" si="138"/>
        <v/>
      </c>
      <c r="R1046" s="59"/>
      <c r="S1046" s="58"/>
      <c r="T1046" s="58"/>
      <c r="U1046" s="5" t="str">
        <f t="shared" si="137"/>
        <v/>
      </c>
      <c r="V1046" s="5"/>
      <c r="W1046" s="5" t="str">
        <f t="shared" si="136"/>
        <v/>
      </c>
      <c r="X1046" s="60"/>
      <c r="Y1046" s="58"/>
      <c r="Z1046" s="58"/>
      <c r="AA1046" s="5"/>
      <c r="AB1046" s="56"/>
      <c r="AC1046" s="126"/>
      <c r="AD1046" s="67"/>
      <c r="AE1046" s="61"/>
      <c r="AF1046" s="67"/>
      <c r="AG1046" s="61"/>
      <c r="AH1046" s="58"/>
      <c r="AI1046" s="58"/>
      <c r="AJ1046" s="58"/>
      <c r="AK1046" s="61"/>
      <c r="AL1046" s="61"/>
      <c r="AM1046" s="61"/>
      <c r="AN1046" s="61"/>
      <c r="AO1046" s="58"/>
    </row>
    <row r="1047" spans="1:41" x14ac:dyDescent="0.25">
      <c r="A1047" s="58"/>
      <c r="B1047" s="58"/>
      <c r="C1047" s="58"/>
      <c r="D1047" s="126"/>
      <c r="E1047" s="126"/>
      <c r="F1047" s="126"/>
      <c r="G1047" s="58"/>
      <c r="H1047" s="58"/>
      <c r="I1047" s="59" t="str">
        <f t="shared" si="134"/>
        <v/>
      </c>
      <c r="J1047" s="5"/>
      <c r="K1047" s="59" t="str">
        <f t="shared" si="19"/>
        <v/>
      </c>
      <c r="L1047" s="59"/>
      <c r="M1047" s="59" t="str">
        <f t="shared" si="135"/>
        <v/>
      </c>
      <c r="N1047" s="5"/>
      <c r="O1047" s="59" t="str">
        <f t="shared" si="20"/>
        <v/>
      </c>
      <c r="P1047" s="5"/>
      <c r="Q1047" s="59" t="str">
        <f t="shared" si="138"/>
        <v/>
      </c>
      <c r="R1047" s="59"/>
      <c r="S1047" s="58"/>
      <c r="T1047" s="58"/>
      <c r="U1047" s="5" t="str">
        <f t="shared" si="137"/>
        <v/>
      </c>
      <c r="V1047" s="5"/>
      <c r="W1047" s="5" t="str">
        <f t="shared" si="136"/>
        <v/>
      </c>
      <c r="X1047" s="60"/>
      <c r="Y1047" s="58"/>
      <c r="Z1047" s="58"/>
      <c r="AA1047" s="5"/>
      <c r="AB1047" s="56"/>
      <c r="AC1047" s="126"/>
      <c r="AD1047" s="67"/>
      <c r="AE1047" s="61"/>
      <c r="AF1047" s="67"/>
      <c r="AG1047" s="61"/>
      <c r="AH1047" s="58"/>
      <c r="AI1047" s="58"/>
      <c r="AJ1047" s="58"/>
      <c r="AK1047" s="61"/>
      <c r="AL1047" s="61"/>
      <c r="AM1047" s="61"/>
      <c r="AN1047" s="61"/>
      <c r="AO1047" s="58"/>
    </row>
    <row r="1048" spans="1:41" x14ac:dyDescent="0.25">
      <c r="A1048" s="58"/>
      <c r="B1048" s="58"/>
      <c r="C1048" s="58"/>
      <c r="D1048" s="126"/>
      <c r="E1048" s="126"/>
      <c r="F1048" s="126"/>
      <c r="G1048" s="58"/>
      <c r="H1048" s="58"/>
      <c r="I1048" s="59" t="str">
        <f t="shared" si="134"/>
        <v/>
      </c>
      <c r="J1048" s="5"/>
      <c r="K1048" s="59" t="str">
        <f t="shared" si="19"/>
        <v/>
      </c>
      <c r="L1048" s="59"/>
      <c r="M1048" s="59" t="str">
        <f t="shared" si="135"/>
        <v/>
      </c>
      <c r="N1048" s="5"/>
      <c r="O1048" s="59" t="str">
        <f t="shared" si="20"/>
        <v/>
      </c>
      <c r="P1048" s="5"/>
      <c r="Q1048" s="59" t="str">
        <f t="shared" si="138"/>
        <v/>
      </c>
      <c r="R1048" s="59"/>
      <c r="S1048" s="58"/>
      <c r="T1048" s="58"/>
      <c r="U1048" s="5" t="str">
        <f t="shared" si="137"/>
        <v/>
      </c>
      <c r="V1048" s="5"/>
      <c r="W1048" s="5" t="str">
        <f t="shared" si="136"/>
        <v/>
      </c>
      <c r="X1048" s="60"/>
      <c r="Y1048" s="58"/>
      <c r="Z1048" s="58"/>
      <c r="AA1048" s="5"/>
      <c r="AB1048" s="56"/>
      <c r="AC1048" s="126"/>
      <c r="AD1048" s="67"/>
      <c r="AE1048" s="61"/>
      <c r="AF1048" s="67"/>
      <c r="AG1048" s="61"/>
      <c r="AH1048" s="58"/>
      <c r="AI1048" s="58"/>
      <c r="AJ1048" s="58"/>
      <c r="AK1048" s="61"/>
      <c r="AL1048" s="61"/>
      <c r="AM1048" s="61"/>
      <c r="AN1048" s="61"/>
      <c r="AO1048" s="58"/>
    </row>
    <row r="1049" spans="1:41" x14ac:dyDescent="0.25">
      <c r="A1049" s="58"/>
      <c r="B1049" s="58"/>
      <c r="C1049" s="58"/>
      <c r="D1049" s="126"/>
      <c r="E1049" s="126"/>
      <c r="F1049" s="126"/>
      <c r="G1049" s="58"/>
      <c r="H1049" s="58"/>
      <c r="I1049" s="59" t="str">
        <f t="shared" si="134"/>
        <v/>
      </c>
      <c r="J1049" s="5"/>
      <c r="K1049" s="59" t="str">
        <f t="shared" si="19"/>
        <v/>
      </c>
      <c r="L1049" s="59"/>
      <c r="M1049" s="59" t="str">
        <f t="shared" si="135"/>
        <v/>
      </c>
      <c r="N1049" s="5"/>
      <c r="O1049" s="59" t="str">
        <f t="shared" si="20"/>
        <v/>
      </c>
      <c r="P1049" s="5"/>
      <c r="Q1049" s="59" t="str">
        <f t="shared" si="138"/>
        <v/>
      </c>
      <c r="R1049" s="59"/>
      <c r="S1049" s="58"/>
      <c r="T1049" s="58"/>
      <c r="U1049" s="5" t="str">
        <f t="shared" si="137"/>
        <v/>
      </c>
      <c r="V1049" s="5"/>
      <c r="W1049" s="5" t="str">
        <f t="shared" si="136"/>
        <v/>
      </c>
      <c r="X1049" s="60"/>
      <c r="Y1049" s="58"/>
      <c r="Z1049" s="58"/>
      <c r="AA1049" s="5"/>
      <c r="AB1049" s="56"/>
      <c r="AC1049" s="126"/>
      <c r="AD1049" s="67"/>
      <c r="AE1049" s="61"/>
      <c r="AF1049" s="67"/>
      <c r="AG1049" s="61"/>
      <c r="AH1049" s="58"/>
      <c r="AI1049" s="58"/>
      <c r="AJ1049" s="58"/>
      <c r="AK1049" s="61"/>
      <c r="AL1049" s="61"/>
      <c r="AM1049" s="61"/>
      <c r="AN1049" s="61"/>
      <c r="AO1049" s="58"/>
    </row>
    <row r="1050" spans="1:41" x14ac:dyDescent="0.25">
      <c r="A1050" s="58"/>
      <c r="B1050" s="58"/>
      <c r="C1050" s="58"/>
      <c r="D1050" s="126"/>
      <c r="E1050" s="126"/>
      <c r="F1050" s="126"/>
      <c r="G1050" s="58"/>
      <c r="H1050" s="58"/>
      <c r="I1050" s="59" t="str">
        <f t="shared" ref="I1050:I1113" si="139">IF(ISBLANK(J1050),"",INDEX(FACULTY_CODE,MATCH(J1050,FACULTY_NAME_EN,0)))</f>
        <v/>
      </c>
      <c r="J1050" s="5"/>
      <c r="K1050" s="59" t="str">
        <f t="shared" ref="K1050" si="140">IF(ISBLANK(L1050),"",INDEX(DEPARTMENT_CODE,MATCH(L1050,DEPT_NAME_EN,0)))</f>
        <v/>
      </c>
      <c r="L1050" s="59"/>
      <c r="M1050" s="59" t="str">
        <f t="shared" ref="M1050:M1113" si="141">IF(ISBLANK(N1050),"",INDEX(Program_Code,MATCH(N1050,Program_Name_En,0)))</f>
        <v/>
      </c>
      <c r="N1050" s="5"/>
      <c r="O1050" s="59" t="str">
        <f t="shared" si="20"/>
        <v/>
      </c>
      <c r="P1050" s="5"/>
      <c r="Q1050" s="59" t="str">
        <f t="shared" ref="Q1050:Q1113" si="142">IF(ISBLANK(R1050),"",INDEX(Program_Project_Code,MATCH(R1050,Program_Project_Name,0)))</f>
        <v/>
      </c>
      <c r="R1050" s="59"/>
      <c r="S1050" s="58"/>
      <c r="T1050" s="58"/>
      <c r="U1050" s="5" t="str">
        <f t="shared" ref="U1050:U1113" si="143">IF(ISBLANK(V1050),"",INDEX(Country_Code,MATCH(V1050,Country_Name,0)))</f>
        <v/>
      </c>
      <c r="V1050" s="5"/>
      <c r="W1050" s="5" t="str">
        <f t="shared" ref="W1050:W1113" si="144">IF(ISBLANK(V1050),"",INDEX(Continents,MATCH(V1050,Country_Name,0)))</f>
        <v/>
      </c>
      <c r="X1050" s="60"/>
      <c r="Y1050" s="58"/>
      <c r="Z1050" s="58"/>
      <c r="AA1050" s="5"/>
      <c r="AB1050" s="56"/>
      <c r="AC1050" s="126"/>
      <c r="AD1050" s="67"/>
      <c r="AE1050" s="61"/>
      <c r="AF1050" s="67"/>
      <c r="AG1050" s="61"/>
      <c r="AH1050" s="58"/>
      <c r="AI1050" s="58"/>
      <c r="AJ1050" s="58"/>
      <c r="AK1050" s="61"/>
      <c r="AL1050" s="61"/>
      <c r="AM1050" s="61"/>
      <c r="AN1050" s="61"/>
      <c r="AO1050" s="58"/>
    </row>
    <row r="1051" spans="1:41" x14ac:dyDescent="0.25">
      <c r="A1051" s="58"/>
      <c r="B1051" s="58"/>
      <c r="C1051" s="58"/>
      <c r="D1051" s="126"/>
      <c r="E1051" s="126"/>
      <c r="F1051" s="126"/>
      <c r="G1051" s="58"/>
      <c r="H1051" s="58"/>
      <c r="I1051" s="59" t="str">
        <f t="shared" si="139"/>
        <v/>
      </c>
      <c r="J1051" s="5"/>
      <c r="K1051" s="59" t="str">
        <f t="shared" ref="K1051:K1113" si="145">IF(ISBLANK(L1051),"",INDEX(DEPARTMENT_CODE,MATCH(L1051,DEPT_NAME_EN,0)))</f>
        <v/>
      </c>
      <c r="L1051" s="59"/>
      <c r="M1051" s="59" t="str">
        <f t="shared" si="141"/>
        <v/>
      </c>
      <c r="N1051" s="5"/>
      <c r="O1051" s="59" t="str">
        <f t="shared" ref="O1051:O1113" si="146">IF(ISBLANK(P1051),"",INDEX(FOS_Code,MATCH(P1051,FOS_Name_En,0)))</f>
        <v/>
      </c>
      <c r="P1051" s="5"/>
      <c r="Q1051" s="59" t="str">
        <f t="shared" si="142"/>
        <v/>
      </c>
      <c r="R1051" s="59"/>
      <c r="S1051" s="58"/>
      <c r="T1051" s="58"/>
      <c r="U1051" s="5" t="str">
        <f t="shared" si="143"/>
        <v/>
      </c>
      <c r="V1051" s="5"/>
      <c r="W1051" s="5" t="str">
        <f t="shared" si="144"/>
        <v/>
      </c>
      <c r="X1051" s="60"/>
      <c r="Y1051" s="58"/>
      <c r="Z1051" s="58"/>
      <c r="AA1051" s="5"/>
      <c r="AB1051" s="56"/>
      <c r="AC1051" s="126"/>
      <c r="AD1051" s="67"/>
      <c r="AE1051" s="61"/>
      <c r="AF1051" s="67"/>
      <c r="AG1051" s="61"/>
      <c r="AH1051" s="58"/>
      <c r="AI1051" s="58"/>
      <c r="AJ1051" s="58"/>
      <c r="AK1051" s="61"/>
      <c r="AL1051" s="61"/>
      <c r="AM1051" s="61"/>
      <c r="AN1051" s="61"/>
      <c r="AO1051" s="58"/>
    </row>
    <row r="1052" spans="1:41" x14ac:dyDescent="0.25">
      <c r="A1052" s="58"/>
      <c r="B1052" s="58"/>
      <c r="C1052" s="58"/>
      <c r="D1052" s="126"/>
      <c r="E1052" s="126"/>
      <c r="F1052" s="126"/>
      <c r="G1052" s="58"/>
      <c r="H1052" s="58"/>
      <c r="I1052" s="59" t="str">
        <f t="shared" si="139"/>
        <v/>
      </c>
      <c r="J1052" s="5"/>
      <c r="K1052" s="59" t="str">
        <f t="shared" si="145"/>
        <v/>
      </c>
      <c r="L1052" s="59"/>
      <c r="M1052" s="59" t="str">
        <f t="shared" si="141"/>
        <v/>
      </c>
      <c r="N1052" s="5"/>
      <c r="O1052" s="59" t="str">
        <f t="shared" si="146"/>
        <v/>
      </c>
      <c r="P1052" s="5"/>
      <c r="Q1052" s="59" t="str">
        <f t="shared" si="142"/>
        <v/>
      </c>
      <c r="R1052" s="59"/>
      <c r="S1052" s="58"/>
      <c r="T1052" s="58"/>
      <c r="U1052" s="5" t="str">
        <f t="shared" si="143"/>
        <v/>
      </c>
      <c r="V1052" s="5"/>
      <c r="W1052" s="5" t="str">
        <f t="shared" si="144"/>
        <v/>
      </c>
      <c r="X1052" s="60"/>
      <c r="Y1052" s="58"/>
      <c r="Z1052" s="58"/>
      <c r="AA1052" s="5"/>
      <c r="AB1052" s="56"/>
      <c r="AC1052" s="126"/>
      <c r="AD1052" s="67"/>
      <c r="AE1052" s="61"/>
      <c r="AF1052" s="67"/>
      <c r="AG1052" s="61"/>
      <c r="AH1052" s="58"/>
      <c r="AI1052" s="58"/>
      <c r="AJ1052" s="58"/>
      <c r="AK1052" s="61"/>
      <c r="AL1052" s="61"/>
      <c r="AM1052" s="61"/>
      <c r="AN1052" s="61"/>
      <c r="AO1052" s="58"/>
    </row>
    <row r="1053" spans="1:41" x14ac:dyDescent="0.25">
      <c r="A1053" s="58"/>
      <c r="B1053" s="58"/>
      <c r="C1053" s="58"/>
      <c r="D1053" s="126"/>
      <c r="E1053" s="126"/>
      <c r="F1053" s="126"/>
      <c r="G1053" s="58"/>
      <c r="H1053" s="58"/>
      <c r="I1053" s="59" t="str">
        <f t="shared" si="139"/>
        <v/>
      </c>
      <c r="J1053" s="5"/>
      <c r="K1053" s="59" t="str">
        <f t="shared" si="145"/>
        <v/>
      </c>
      <c r="L1053" s="59"/>
      <c r="M1053" s="59" t="str">
        <f t="shared" si="141"/>
        <v/>
      </c>
      <c r="N1053" s="5"/>
      <c r="O1053" s="59" t="str">
        <f t="shared" si="146"/>
        <v/>
      </c>
      <c r="P1053" s="5"/>
      <c r="Q1053" s="59" t="str">
        <f t="shared" si="142"/>
        <v/>
      </c>
      <c r="R1053" s="59"/>
      <c r="S1053" s="58"/>
      <c r="T1053" s="58"/>
      <c r="U1053" s="5" t="str">
        <f t="shared" si="143"/>
        <v/>
      </c>
      <c r="V1053" s="5"/>
      <c r="W1053" s="5" t="str">
        <f t="shared" si="144"/>
        <v/>
      </c>
      <c r="X1053" s="60"/>
      <c r="Y1053" s="58"/>
      <c r="Z1053" s="58"/>
      <c r="AA1053" s="5"/>
      <c r="AB1053" s="56"/>
      <c r="AC1053" s="126"/>
      <c r="AD1053" s="67"/>
      <c r="AE1053" s="61"/>
      <c r="AF1053" s="67"/>
      <c r="AG1053" s="61"/>
      <c r="AH1053" s="58"/>
      <c r="AI1053" s="58"/>
      <c r="AJ1053" s="58"/>
      <c r="AK1053" s="61"/>
      <c r="AL1053" s="61"/>
      <c r="AM1053" s="61"/>
      <c r="AN1053" s="61"/>
      <c r="AO1053" s="58"/>
    </row>
    <row r="1054" spans="1:41" x14ac:dyDescent="0.25">
      <c r="A1054" s="58"/>
      <c r="B1054" s="58"/>
      <c r="C1054" s="58"/>
      <c r="D1054" s="126"/>
      <c r="E1054" s="126"/>
      <c r="F1054" s="126"/>
      <c r="G1054" s="58"/>
      <c r="H1054" s="58"/>
      <c r="I1054" s="59" t="str">
        <f t="shared" si="139"/>
        <v/>
      </c>
      <c r="J1054" s="5"/>
      <c r="K1054" s="59" t="str">
        <f t="shared" si="145"/>
        <v/>
      </c>
      <c r="L1054" s="59"/>
      <c r="M1054" s="59" t="str">
        <f t="shared" si="141"/>
        <v/>
      </c>
      <c r="N1054" s="5"/>
      <c r="O1054" s="59" t="str">
        <f t="shared" si="146"/>
        <v/>
      </c>
      <c r="P1054" s="5"/>
      <c r="Q1054" s="59" t="str">
        <f t="shared" si="142"/>
        <v/>
      </c>
      <c r="R1054" s="59"/>
      <c r="S1054" s="58"/>
      <c r="T1054" s="58"/>
      <c r="U1054" s="5" t="str">
        <f t="shared" si="143"/>
        <v/>
      </c>
      <c r="V1054" s="5"/>
      <c r="W1054" s="5" t="str">
        <f t="shared" si="144"/>
        <v/>
      </c>
      <c r="X1054" s="60"/>
      <c r="Y1054" s="58"/>
      <c r="Z1054" s="58"/>
      <c r="AA1054" s="5"/>
      <c r="AB1054" s="56"/>
      <c r="AC1054" s="126"/>
      <c r="AD1054" s="67"/>
      <c r="AE1054" s="61"/>
      <c r="AF1054" s="67"/>
      <c r="AG1054" s="61"/>
      <c r="AH1054" s="58"/>
      <c r="AI1054" s="58"/>
      <c r="AJ1054" s="58"/>
      <c r="AK1054" s="61"/>
      <c r="AL1054" s="61"/>
      <c r="AM1054" s="61"/>
      <c r="AN1054" s="61"/>
      <c r="AO1054" s="58"/>
    </row>
    <row r="1055" spans="1:41" x14ac:dyDescent="0.25">
      <c r="A1055" s="58"/>
      <c r="B1055" s="58"/>
      <c r="C1055" s="58"/>
      <c r="D1055" s="126"/>
      <c r="E1055" s="126"/>
      <c r="F1055" s="126"/>
      <c r="G1055" s="58"/>
      <c r="H1055" s="58"/>
      <c r="I1055" s="59" t="str">
        <f t="shared" si="139"/>
        <v/>
      </c>
      <c r="J1055" s="5"/>
      <c r="K1055" s="59" t="str">
        <f t="shared" si="145"/>
        <v/>
      </c>
      <c r="L1055" s="59"/>
      <c r="M1055" s="59" t="str">
        <f t="shared" si="141"/>
        <v/>
      </c>
      <c r="N1055" s="5"/>
      <c r="O1055" s="59" t="str">
        <f t="shared" si="146"/>
        <v/>
      </c>
      <c r="P1055" s="5"/>
      <c r="Q1055" s="59" t="str">
        <f t="shared" si="142"/>
        <v/>
      </c>
      <c r="R1055" s="59"/>
      <c r="S1055" s="58"/>
      <c r="T1055" s="58"/>
      <c r="U1055" s="5" t="str">
        <f t="shared" si="143"/>
        <v/>
      </c>
      <c r="V1055" s="5"/>
      <c r="W1055" s="5" t="str">
        <f t="shared" si="144"/>
        <v/>
      </c>
      <c r="X1055" s="60"/>
      <c r="Y1055" s="58"/>
      <c r="Z1055" s="58"/>
      <c r="AA1055" s="5"/>
      <c r="AB1055" s="56"/>
      <c r="AC1055" s="126"/>
      <c r="AD1055" s="67"/>
      <c r="AE1055" s="61"/>
      <c r="AF1055" s="67"/>
      <c r="AG1055" s="61"/>
      <c r="AH1055" s="58"/>
      <c r="AI1055" s="58"/>
      <c r="AJ1055" s="58"/>
      <c r="AK1055" s="61"/>
      <c r="AL1055" s="61"/>
      <c r="AM1055" s="61"/>
      <c r="AN1055" s="61"/>
      <c r="AO1055" s="58"/>
    </row>
    <row r="1056" spans="1:41" x14ac:dyDescent="0.25">
      <c r="A1056" s="58"/>
      <c r="B1056" s="58"/>
      <c r="C1056" s="58"/>
      <c r="D1056" s="126"/>
      <c r="E1056" s="126"/>
      <c r="F1056" s="126"/>
      <c r="G1056" s="58"/>
      <c r="H1056" s="58"/>
      <c r="I1056" s="59" t="str">
        <f t="shared" si="139"/>
        <v/>
      </c>
      <c r="J1056" s="5"/>
      <c r="K1056" s="59" t="str">
        <f t="shared" si="145"/>
        <v/>
      </c>
      <c r="L1056" s="59"/>
      <c r="M1056" s="59" t="str">
        <f t="shared" si="141"/>
        <v/>
      </c>
      <c r="N1056" s="5"/>
      <c r="O1056" s="59" t="str">
        <f t="shared" si="146"/>
        <v/>
      </c>
      <c r="P1056" s="5"/>
      <c r="Q1056" s="59" t="str">
        <f t="shared" si="142"/>
        <v/>
      </c>
      <c r="R1056" s="59"/>
      <c r="S1056" s="58"/>
      <c r="T1056" s="58"/>
      <c r="U1056" s="5" t="str">
        <f t="shared" si="143"/>
        <v/>
      </c>
      <c r="V1056" s="5"/>
      <c r="W1056" s="5" t="str">
        <f t="shared" si="144"/>
        <v/>
      </c>
      <c r="X1056" s="60"/>
      <c r="Y1056" s="58"/>
      <c r="Z1056" s="58"/>
      <c r="AA1056" s="5"/>
      <c r="AB1056" s="56"/>
      <c r="AC1056" s="126"/>
      <c r="AD1056" s="67"/>
      <c r="AE1056" s="61"/>
      <c r="AF1056" s="67"/>
      <c r="AG1056" s="61"/>
      <c r="AH1056" s="58"/>
      <c r="AI1056" s="58"/>
      <c r="AJ1056" s="58"/>
      <c r="AK1056" s="61"/>
      <c r="AL1056" s="61"/>
      <c r="AM1056" s="61"/>
      <c r="AN1056" s="61"/>
      <c r="AO1056" s="58"/>
    </row>
    <row r="1057" spans="1:41" x14ac:dyDescent="0.25">
      <c r="A1057" s="58"/>
      <c r="B1057" s="58"/>
      <c r="C1057" s="58"/>
      <c r="D1057" s="126"/>
      <c r="E1057" s="126"/>
      <c r="F1057" s="126"/>
      <c r="G1057" s="58"/>
      <c r="H1057" s="58"/>
      <c r="I1057" s="59" t="str">
        <f t="shared" si="139"/>
        <v/>
      </c>
      <c r="J1057" s="5"/>
      <c r="K1057" s="59" t="str">
        <f t="shared" si="145"/>
        <v/>
      </c>
      <c r="L1057" s="59"/>
      <c r="M1057" s="59" t="str">
        <f t="shared" si="141"/>
        <v/>
      </c>
      <c r="N1057" s="5"/>
      <c r="O1057" s="59" t="str">
        <f t="shared" si="146"/>
        <v/>
      </c>
      <c r="P1057" s="5"/>
      <c r="Q1057" s="59" t="str">
        <f t="shared" si="142"/>
        <v/>
      </c>
      <c r="R1057" s="59"/>
      <c r="S1057" s="58"/>
      <c r="T1057" s="58"/>
      <c r="U1057" s="5" t="str">
        <f t="shared" si="143"/>
        <v/>
      </c>
      <c r="V1057" s="5"/>
      <c r="W1057" s="5" t="str">
        <f t="shared" si="144"/>
        <v/>
      </c>
      <c r="X1057" s="60"/>
      <c r="Y1057" s="58"/>
      <c r="Z1057" s="58"/>
      <c r="AA1057" s="5"/>
      <c r="AB1057" s="56"/>
      <c r="AC1057" s="126"/>
      <c r="AD1057" s="67"/>
      <c r="AE1057" s="61"/>
      <c r="AF1057" s="67"/>
      <c r="AG1057" s="61"/>
      <c r="AH1057" s="58"/>
      <c r="AI1057" s="58"/>
      <c r="AJ1057" s="58"/>
      <c r="AK1057" s="61"/>
      <c r="AL1057" s="61"/>
      <c r="AM1057" s="61"/>
      <c r="AN1057" s="61"/>
      <c r="AO1057" s="58"/>
    </row>
    <row r="1058" spans="1:41" x14ac:dyDescent="0.25">
      <c r="A1058" s="58"/>
      <c r="B1058" s="58"/>
      <c r="C1058" s="58"/>
      <c r="D1058" s="126"/>
      <c r="E1058" s="126"/>
      <c r="F1058" s="126"/>
      <c r="G1058" s="58"/>
      <c r="H1058" s="58"/>
      <c r="I1058" s="59" t="str">
        <f t="shared" si="139"/>
        <v/>
      </c>
      <c r="J1058" s="5"/>
      <c r="K1058" s="59" t="str">
        <f t="shared" si="145"/>
        <v/>
      </c>
      <c r="L1058" s="59"/>
      <c r="M1058" s="59" t="str">
        <f t="shared" si="141"/>
        <v/>
      </c>
      <c r="N1058" s="5"/>
      <c r="O1058" s="59" t="str">
        <f t="shared" si="146"/>
        <v/>
      </c>
      <c r="P1058" s="5"/>
      <c r="Q1058" s="59" t="str">
        <f t="shared" si="142"/>
        <v/>
      </c>
      <c r="R1058" s="59"/>
      <c r="S1058" s="58"/>
      <c r="T1058" s="58"/>
      <c r="U1058" s="5" t="str">
        <f t="shared" si="143"/>
        <v/>
      </c>
      <c r="V1058" s="5"/>
      <c r="W1058" s="5" t="str">
        <f t="shared" si="144"/>
        <v/>
      </c>
      <c r="X1058" s="60"/>
      <c r="Y1058" s="58"/>
      <c r="Z1058" s="58"/>
      <c r="AA1058" s="5"/>
      <c r="AB1058" s="56"/>
      <c r="AC1058" s="126"/>
      <c r="AD1058" s="67"/>
      <c r="AE1058" s="61"/>
      <c r="AF1058" s="67"/>
      <c r="AG1058" s="61"/>
      <c r="AH1058" s="58"/>
      <c r="AI1058" s="58"/>
      <c r="AJ1058" s="58"/>
      <c r="AK1058" s="61"/>
      <c r="AL1058" s="61"/>
      <c r="AM1058" s="61"/>
      <c r="AN1058" s="61"/>
      <c r="AO1058" s="58"/>
    </row>
    <row r="1059" spans="1:41" x14ac:dyDescent="0.25">
      <c r="A1059" s="58"/>
      <c r="B1059" s="58"/>
      <c r="C1059" s="58"/>
      <c r="D1059" s="126"/>
      <c r="E1059" s="126"/>
      <c r="F1059" s="126"/>
      <c r="G1059" s="58"/>
      <c r="H1059" s="58"/>
      <c r="I1059" s="59" t="str">
        <f t="shared" si="139"/>
        <v/>
      </c>
      <c r="J1059" s="5"/>
      <c r="K1059" s="59" t="str">
        <f t="shared" si="145"/>
        <v/>
      </c>
      <c r="L1059" s="59"/>
      <c r="M1059" s="59" t="str">
        <f t="shared" si="141"/>
        <v/>
      </c>
      <c r="N1059" s="5"/>
      <c r="O1059" s="59" t="str">
        <f t="shared" si="146"/>
        <v/>
      </c>
      <c r="P1059" s="5"/>
      <c r="Q1059" s="59" t="str">
        <f t="shared" si="142"/>
        <v/>
      </c>
      <c r="R1059" s="59"/>
      <c r="S1059" s="58"/>
      <c r="T1059" s="58"/>
      <c r="U1059" s="5" t="str">
        <f t="shared" si="143"/>
        <v/>
      </c>
      <c r="V1059" s="5"/>
      <c r="W1059" s="5" t="str">
        <f t="shared" si="144"/>
        <v/>
      </c>
      <c r="X1059" s="60"/>
      <c r="Y1059" s="58"/>
      <c r="Z1059" s="58"/>
      <c r="AA1059" s="5"/>
      <c r="AB1059" s="56"/>
      <c r="AC1059" s="126"/>
      <c r="AD1059" s="67"/>
      <c r="AE1059" s="61"/>
      <c r="AF1059" s="67"/>
      <c r="AG1059" s="61"/>
      <c r="AH1059" s="58"/>
      <c r="AI1059" s="58"/>
      <c r="AJ1059" s="58"/>
      <c r="AK1059" s="61"/>
      <c r="AL1059" s="61"/>
      <c r="AM1059" s="61"/>
      <c r="AN1059" s="61"/>
      <c r="AO1059" s="58"/>
    </row>
    <row r="1060" spans="1:41" x14ac:dyDescent="0.25">
      <c r="A1060" s="58"/>
      <c r="B1060" s="58"/>
      <c r="C1060" s="58"/>
      <c r="D1060" s="126"/>
      <c r="E1060" s="126"/>
      <c r="F1060" s="126"/>
      <c r="G1060" s="58"/>
      <c r="H1060" s="58"/>
      <c r="I1060" s="59" t="str">
        <f t="shared" si="139"/>
        <v/>
      </c>
      <c r="J1060" s="5"/>
      <c r="K1060" s="59" t="str">
        <f t="shared" si="145"/>
        <v/>
      </c>
      <c r="L1060" s="59"/>
      <c r="M1060" s="59" t="str">
        <f t="shared" si="141"/>
        <v/>
      </c>
      <c r="N1060" s="5"/>
      <c r="O1060" s="59" t="str">
        <f t="shared" si="146"/>
        <v/>
      </c>
      <c r="P1060" s="5"/>
      <c r="Q1060" s="59" t="str">
        <f t="shared" si="142"/>
        <v/>
      </c>
      <c r="R1060" s="59"/>
      <c r="S1060" s="58"/>
      <c r="T1060" s="58"/>
      <c r="U1060" s="5" t="str">
        <f t="shared" si="143"/>
        <v/>
      </c>
      <c r="V1060" s="5"/>
      <c r="W1060" s="5" t="str">
        <f t="shared" si="144"/>
        <v/>
      </c>
      <c r="X1060" s="60"/>
      <c r="Y1060" s="58"/>
      <c r="Z1060" s="58"/>
      <c r="AA1060" s="5"/>
      <c r="AB1060" s="56"/>
      <c r="AC1060" s="126"/>
      <c r="AD1060" s="67"/>
      <c r="AE1060" s="61"/>
      <c r="AF1060" s="67"/>
      <c r="AG1060" s="61"/>
      <c r="AH1060" s="58"/>
      <c r="AI1060" s="58"/>
      <c r="AJ1060" s="58"/>
      <c r="AK1060" s="61"/>
      <c r="AL1060" s="61"/>
      <c r="AM1060" s="61"/>
      <c r="AN1060" s="61"/>
      <c r="AO1060" s="58"/>
    </row>
    <row r="1061" spans="1:41" x14ac:dyDescent="0.25">
      <c r="A1061" s="58"/>
      <c r="B1061" s="58"/>
      <c r="C1061" s="58"/>
      <c r="D1061" s="126"/>
      <c r="E1061" s="126"/>
      <c r="F1061" s="126"/>
      <c r="G1061" s="58"/>
      <c r="H1061" s="58"/>
      <c r="I1061" s="59" t="str">
        <f t="shared" si="139"/>
        <v/>
      </c>
      <c r="J1061" s="5"/>
      <c r="K1061" s="59" t="str">
        <f t="shared" si="145"/>
        <v/>
      </c>
      <c r="L1061" s="59"/>
      <c r="M1061" s="59" t="str">
        <f t="shared" si="141"/>
        <v/>
      </c>
      <c r="N1061" s="5"/>
      <c r="O1061" s="59" t="str">
        <f t="shared" si="146"/>
        <v/>
      </c>
      <c r="P1061" s="5"/>
      <c r="Q1061" s="59" t="str">
        <f t="shared" si="142"/>
        <v/>
      </c>
      <c r="R1061" s="59"/>
      <c r="S1061" s="58"/>
      <c r="T1061" s="58"/>
      <c r="U1061" s="5" t="str">
        <f t="shared" si="143"/>
        <v/>
      </c>
      <c r="V1061" s="5"/>
      <c r="W1061" s="5" t="str">
        <f t="shared" si="144"/>
        <v/>
      </c>
      <c r="X1061" s="60"/>
      <c r="Y1061" s="58"/>
      <c r="Z1061" s="58"/>
      <c r="AA1061" s="5"/>
      <c r="AB1061" s="56"/>
      <c r="AC1061" s="126"/>
      <c r="AD1061" s="67"/>
      <c r="AE1061" s="61"/>
      <c r="AF1061" s="67"/>
      <c r="AG1061" s="61"/>
      <c r="AH1061" s="58"/>
      <c r="AI1061" s="58"/>
      <c r="AJ1061" s="58"/>
      <c r="AK1061" s="61"/>
      <c r="AL1061" s="61"/>
      <c r="AM1061" s="61"/>
      <c r="AN1061" s="61"/>
      <c r="AO1061" s="58"/>
    </row>
    <row r="1062" spans="1:41" x14ac:dyDescent="0.25">
      <c r="A1062" s="58"/>
      <c r="B1062" s="58"/>
      <c r="C1062" s="58"/>
      <c r="D1062" s="126"/>
      <c r="E1062" s="126"/>
      <c r="F1062" s="126"/>
      <c r="G1062" s="58"/>
      <c r="H1062" s="58"/>
      <c r="I1062" s="59" t="str">
        <f t="shared" si="139"/>
        <v/>
      </c>
      <c r="J1062" s="5"/>
      <c r="K1062" s="59" t="str">
        <f t="shared" si="145"/>
        <v/>
      </c>
      <c r="L1062" s="59"/>
      <c r="M1062" s="59" t="str">
        <f t="shared" si="141"/>
        <v/>
      </c>
      <c r="N1062" s="5"/>
      <c r="O1062" s="59" t="str">
        <f t="shared" si="146"/>
        <v/>
      </c>
      <c r="P1062" s="5"/>
      <c r="Q1062" s="59" t="str">
        <f t="shared" si="142"/>
        <v/>
      </c>
      <c r="R1062" s="59"/>
      <c r="S1062" s="58"/>
      <c r="T1062" s="58"/>
      <c r="U1062" s="5" t="str">
        <f t="shared" si="143"/>
        <v/>
      </c>
      <c r="V1062" s="5"/>
      <c r="W1062" s="5" t="str">
        <f t="shared" si="144"/>
        <v/>
      </c>
      <c r="X1062" s="60"/>
      <c r="Y1062" s="58"/>
      <c r="Z1062" s="58"/>
      <c r="AA1062" s="5"/>
      <c r="AB1062" s="56"/>
      <c r="AC1062" s="126"/>
      <c r="AD1062" s="67"/>
      <c r="AE1062" s="61"/>
      <c r="AF1062" s="67"/>
      <c r="AG1062" s="61"/>
      <c r="AH1062" s="58"/>
      <c r="AI1062" s="58"/>
      <c r="AJ1062" s="58"/>
      <c r="AK1062" s="61"/>
      <c r="AL1062" s="61"/>
      <c r="AM1062" s="61"/>
      <c r="AN1062" s="61"/>
      <c r="AO1062" s="58"/>
    </row>
    <row r="1063" spans="1:41" x14ac:dyDescent="0.25">
      <c r="A1063" s="58"/>
      <c r="B1063" s="58"/>
      <c r="C1063" s="58"/>
      <c r="D1063" s="126"/>
      <c r="E1063" s="126"/>
      <c r="F1063" s="126"/>
      <c r="G1063" s="58"/>
      <c r="H1063" s="58"/>
      <c r="I1063" s="59" t="str">
        <f t="shared" si="139"/>
        <v/>
      </c>
      <c r="J1063" s="5"/>
      <c r="K1063" s="59" t="str">
        <f t="shared" si="145"/>
        <v/>
      </c>
      <c r="L1063" s="59"/>
      <c r="M1063" s="59" t="str">
        <f t="shared" si="141"/>
        <v/>
      </c>
      <c r="N1063" s="5"/>
      <c r="O1063" s="59" t="str">
        <f t="shared" si="146"/>
        <v/>
      </c>
      <c r="P1063" s="5"/>
      <c r="Q1063" s="59" t="str">
        <f t="shared" si="142"/>
        <v/>
      </c>
      <c r="R1063" s="59"/>
      <c r="S1063" s="58"/>
      <c r="T1063" s="58"/>
      <c r="U1063" s="5" t="str">
        <f t="shared" si="143"/>
        <v/>
      </c>
      <c r="V1063" s="5"/>
      <c r="W1063" s="5" t="str">
        <f t="shared" si="144"/>
        <v/>
      </c>
      <c r="X1063" s="60"/>
      <c r="Y1063" s="58"/>
      <c r="Z1063" s="58"/>
      <c r="AA1063" s="5"/>
      <c r="AB1063" s="56"/>
      <c r="AC1063" s="126"/>
      <c r="AD1063" s="67"/>
      <c r="AE1063" s="61"/>
      <c r="AF1063" s="67"/>
      <c r="AG1063" s="61"/>
      <c r="AH1063" s="58"/>
      <c r="AI1063" s="58"/>
      <c r="AJ1063" s="58"/>
      <c r="AK1063" s="61"/>
      <c r="AL1063" s="61"/>
      <c r="AM1063" s="61"/>
      <c r="AN1063" s="61"/>
      <c r="AO1063" s="58"/>
    </row>
    <row r="1064" spans="1:41" x14ac:dyDescent="0.25">
      <c r="A1064" s="58"/>
      <c r="B1064" s="58"/>
      <c r="C1064" s="58"/>
      <c r="D1064" s="126"/>
      <c r="E1064" s="126"/>
      <c r="F1064" s="126"/>
      <c r="G1064" s="58"/>
      <c r="H1064" s="58"/>
      <c r="I1064" s="59" t="str">
        <f t="shared" si="139"/>
        <v/>
      </c>
      <c r="J1064" s="5"/>
      <c r="K1064" s="59" t="str">
        <f t="shared" si="145"/>
        <v/>
      </c>
      <c r="L1064" s="59"/>
      <c r="M1064" s="59" t="str">
        <f t="shared" si="141"/>
        <v/>
      </c>
      <c r="N1064" s="5"/>
      <c r="O1064" s="59" t="str">
        <f t="shared" si="146"/>
        <v/>
      </c>
      <c r="P1064" s="5"/>
      <c r="Q1064" s="59" t="str">
        <f t="shared" si="142"/>
        <v/>
      </c>
      <c r="R1064" s="59"/>
      <c r="S1064" s="58"/>
      <c r="T1064" s="58"/>
      <c r="U1064" s="5" t="str">
        <f t="shared" si="143"/>
        <v/>
      </c>
      <c r="V1064" s="5"/>
      <c r="W1064" s="5" t="str">
        <f t="shared" si="144"/>
        <v/>
      </c>
      <c r="X1064" s="60"/>
      <c r="Y1064" s="58"/>
      <c r="Z1064" s="58"/>
      <c r="AA1064" s="5"/>
      <c r="AB1064" s="56"/>
      <c r="AC1064" s="126"/>
      <c r="AD1064" s="67"/>
      <c r="AE1064" s="61"/>
      <c r="AF1064" s="67"/>
      <c r="AG1064" s="61"/>
      <c r="AH1064" s="58"/>
      <c r="AI1064" s="58"/>
      <c r="AJ1064" s="58"/>
      <c r="AK1064" s="61"/>
      <c r="AL1064" s="61"/>
      <c r="AM1064" s="61"/>
      <c r="AN1064" s="61"/>
      <c r="AO1064" s="58"/>
    </row>
    <row r="1065" spans="1:41" x14ac:dyDescent="0.25">
      <c r="A1065" s="58"/>
      <c r="B1065" s="58"/>
      <c r="C1065" s="58"/>
      <c r="D1065" s="126"/>
      <c r="E1065" s="126"/>
      <c r="F1065" s="126"/>
      <c r="G1065" s="58"/>
      <c r="H1065" s="58"/>
      <c r="I1065" s="59" t="str">
        <f t="shared" si="139"/>
        <v/>
      </c>
      <c r="J1065" s="5"/>
      <c r="K1065" s="59" t="str">
        <f t="shared" si="145"/>
        <v/>
      </c>
      <c r="L1065" s="59"/>
      <c r="M1065" s="59" t="str">
        <f t="shared" si="141"/>
        <v/>
      </c>
      <c r="N1065" s="5"/>
      <c r="O1065" s="59" t="str">
        <f t="shared" si="146"/>
        <v/>
      </c>
      <c r="P1065" s="5"/>
      <c r="Q1065" s="59" t="str">
        <f t="shared" si="142"/>
        <v/>
      </c>
      <c r="R1065" s="59"/>
      <c r="S1065" s="58"/>
      <c r="T1065" s="58"/>
      <c r="U1065" s="5" t="str">
        <f t="shared" si="143"/>
        <v/>
      </c>
      <c r="V1065" s="5"/>
      <c r="W1065" s="5" t="str">
        <f t="shared" si="144"/>
        <v/>
      </c>
      <c r="X1065" s="60"/>
      <c r="Y1065" s="58"/>
      <c r="Z1065" s="58"/>
      <c r="AA1065" s="5"/>
      <c r="AB1065" s="56"/>
      <c r="AC1065" s="126"/>
      <c r="AD1065" s="67"/>
      <c r="AE1065" s="61"/>
      <c r="AF1065" s="67"/>
      <c r="AG1065" s="61"/>
      <c r="AH1065" s="58"/>
      <c r="AI1065" s="58"/>
      <c r="AJ1065" s="58"/>
      <c r="AK1065" s="61"/>
      <c r="AL1065" s="61"/>
      <c r="AM1065" s="61"/>
      <c r="AN1065" s="61"/>
      <c r="AO1065" s="58"/>
    </row>
    <row r="1066" spans="1:41" x14ac:dyDescent="0.25">
      <c r="A1066" s="58"/>
      <c r="B1066" s="58"/>
      <c r="C1066" s="58"/>
      <c r="D1066" s="126"/>
      <c r="E1066" s="126"/>
      <c r="F1066" s="126"/>
      <c r="G1066" s="58"/>
      <c r="H1066" s="58"/>
      <c r="I1066" s="59" t="str">
        <f t="shared" si="139"/>
        <v/>
      </c>
      <c r="J1066" s="5"/>
      <c r="K1066" s="59" t="str">
        <f t="shared" si="145"/>
        <v/>
      </c>
      <c r="L1066" s="59"/>
      <c r="M1066" s="59" t="str">
        <f t="shared" si="141"/>
        <v/>
      </c>
      <c r="N1066" s="5"/>
      <c r="O1066" s="59" t="str">
        <f t="shared" si="146"/>
        <v/>
      </c>
      <c r="P1066" s="5"/>
      <c r="Q1066" s="59" t="str">
        <f t="shared" si="142"/>
        <v/>
      </c>
      <c r="R1066" s="59"/>
      <c r="S1066" s="58"/>
      <c r="T1066" s="58"/>
      <c r="U1066" s="5" t="str">
        <f t="shared" si="143"/>
        <v/>
      </c>
      <c r="V1066" s="5"/>
      <c r="W1066" s="5" t="str">
        <f t="shared" si="144"/>
        <v/>
      </c>
      <c r="X1066" s="60"/>
      <c r="Y1066" s="58"/>
      <c r="Z1066" s="58"/>
      <c r="AA1066" s="5"/>
      <c r="AB1066" s="56"/>
      <c r="AC1066" s="126"/>
      <c r="AD1066" s="67"/>
      <c r="AE1066" s="61"/>
      <c r="AF1066" s="67"/>
      <c r="AG1066" s="61"/>
      <c r="AH1066" s="58"/>
      <c r="AI1066" s="58"/>
      <c r="AJ1066" s="58"/>
      <c r="AK1066" s="61"/>
      <c r="AL1066" s="61"/>
      <c r="AM1066" s="61"/>
      <c r="AN1066" s="61"/>
      <c r="AO1066" s="58"/>
    </row>
    <row r="1067" spans="1:41" x14ac:dyDescent="0.25">
      <c r="A1067" s="58"/>
      <c r="B1067" s="58"/>
      <c r="C1067" s="58"/>
      <c r="D1067" s="126"/>
      <c r="E1067" s="126"/>
      <c r="F1067" s="126"/>
      <c r="G1067" s="58"/>
      <c r="H1067" s="58"/>
      <c r="I1067" s="59" t="str">
        <f t="shared" si="139"/>
        <v/>
      </c>
      <c r="J1067" s="5"/>
      <c r="K1067" s="59" t="str">
        <f t="shared" si="145"/>
        <v/>
      </c>
      <c r="L1067" s="59"/>
      <c r="M1067" s="59" t="str">
        <f t="shared" si="141"/>
        <v/>
      </c>
      <c r="N1067" s="5"/>
      <c r="O1067" s="59" t="str">
        <f t="shared" si="146"/>
        <v/>
      </c>
      <c r="P1067" s="5"/>
      <c r="Q1067" s="59" t="str">
        <f t="shared" si="142"/>
        <v/>
      </c>
      <c r="R1067" s="59"/>
      <c r="S1067" s="58"/>
      <c r="T1067" s="58"/>
      <c r="U1067" s="5" t="str">
        <f t="shared" si="143"/>
        <v/>
      </c>
      <c r="V1067" s="5"/>
      <c r="W1067" s="5" t="str">
        <f t="shared" si="144"/>
        <v/>
      </c>
      <c r="X1067" s="60"/>
      <c r="Y1067" s="58"/>
      <c r="Z1067" s="58"/>
      <c r="AA1067" s="5"/>
      <c r="AB1067" s="56"/>
      <c r="AC1067" s="126"/>
      <c r="AD1067" s="67"/>
      <c r="AE1067" s="61"/>
      <c r="AF1067" s="67"/>
      <c r="AG1067" s="61"/>
      <c r="AH1067" s="58"/>
      <c r="AI1067" s="58"/>
      <c r="AJ1067" s="58"/>
      <c r="AK1067" s="61"/>
      <c r="AL1067" s="61"/>
      <c r="AM1067" s="61"/>
      <c r="AN1067" s="61"/>
      <c r="AO1067" s="58"/>
    </row>
    <row r="1068" spans="1:41" x14ac:dyDescent="0.25">
      <c r="A1068" s="58"/>
      <c r="B1068" s="58"/>
      <c r="C1068" s="58"/>
      <c r="D1068" s="126"/>
      <c r="E1068" s="126"/>
      <c r="F1068" s="126"/>
      <c r="G1068" s="58"/>
      <c r="H1068" s="58"/>
      <c r="I1068" s="59" t="str">
        <f t="shared" si="139"/>
        <v/>
      </c>
      <c r="J1068" s="5"/>
      <c r="K1068" s="59" t="str">
        <f t="shared" si="145"/>
        <v/>
      </c>
      <c r="L1068" s="59"/>
      <c r="M1068" s="59" t="str">
        <f t="shared" si="141"/>
        <v/>
      </c>
      <c r="N1068" s="5"/>
      <c r="O1068" s="59" t="str">
        <f t="shared" si="146"/>
        <v/>
      </c>
      <c r="P1068" s="5"/>
      <c r="Q1068" s="59" t="str">
        <f t="shared" si="142"/>
        <v/>
      </c>
      <c r="R1068" s="59"/>
      <c r="S1068" s="58"/>
      <c r="T1068" s="58"/>
      <c r="U1068" s="5" t="str">
        <f t="shared" si="143"/>
        <v/>
      </c>
      <c r="V1068" s="5"/>
      <c r="W1068" s="5" t="str">
        <f t="shared" si="144"/>
        <v/>
      </c>
      <c r="X1068" s="60"/>
      <c r="Y1068" s="58"/>
      <c r="Z1068" s="58"/>
      <c r="AA1068" s="5"/>
      <c r="AB1068" s="56"/>
      <c r="AC1068" s="126"/>
      <c r="AD1068" s="67"/>
      <c r="AE1068" s="61"/>
      <c r="AF1068" s="67"/>
      <c r="AG1068" s="61"/>
      <c r="AH1068" s="58"/>
      <c r="AI1068" s="58"/>
      <c r="AJ1068" s="58"/>
      <c r="AK1068" s="61"/>
      <c r="AL1068" s="61"/>
      <c r="AM1068" s="61"/>
      <c r="AN1068" s="61"/>
      <c r="AO1068" s="58"/>
    </row>
    <row r="1069" spans="1:41" x14ac:dyDescent="0.25">
      <c r="A1069" s="58"/>
      <c r="B1069" s="58"/>
      <c r="C1069" s="58"/>
      <c r="D1069" s="126"/>
      <c r="E1069" s="126"/>
      <c r="F1069" s="126"/>
      <c r="G1069" s="58"/>
      <c r="H1069" s="58"/>
      <c r="I1069" s="59" t="str">
        <f t="shared" si="139"/>
        <v/>
      </c>
      <c r="J1069" s="5"/>
      <c r="K1069" s="59" t="str">
        <f t="shared" si="145"/>
        <v/>
      </c>
      <c r="L1069" s="59"/>
      <c r="M1069" s="59" t="str">
        <f t="shared" si="141"/>
        <v/>
      </c>
      <c r="N1069" s="5"/>
      <c r="O1069" s="59" t="str">
        <f t="shared" si="146"/>
        <v/>
      </c>
      <c r="P1069" s="5"/>
      <c r="Q1069" s="59" t="str">
        <f t="shared" si="142"/>
        <v/>
      </c>
      <c r="R1069" s="59"/>
      <c r="S1069" s="58"/>
      <c r="T1069" s="58"/>
      <c r="U1069" s="5" t="str">
        <f t="shared" si="143"/>
        <v/>
      </c>
      <c r="V1069" s="5"/>
      <c r="W1069" s="5" t="str">
        <f t="shared" si="144"/>
        <v/>
      </c>
      <c r="X1069" s="60"/>
      <c r="Y1069" s="58"/>
      <c r="Z1069" s="58"/>
      <c r="AA1069" s="5"/>
      <c r="AB1069" s="56"/>
      <c r="AC1069" s="126"/>
      <c r="AD1069" s="67"/>
      <c r="AE1069" s="61"/>
      <c r="AF1069" s="67"/>
      <c r="AG1069" s="61"/>
      <c r="AH1069" s="58"/>
      <c r="AI1069" s="58"/>
      <c r="AJ1069" s="58"/>
      <c r="AK1069" s="61"/>
      <c r="AL1069" s="61"/>
      <c r="AM1069" s="61"/>
      <c r="AN1069" s="61"/>
      <c r="AO1069" s="58"/>
    </row>
    <row r="1070" spans="1:41" x14ac:dyDescent="0.25">
      <c r="A1070" s="58"/>
      <c r="B1070" s="58"/>
      <c r="C1070" s="58"/>
      <c r="D1070" s="126"/>
      <c r="E1070" s="126"/>
      <c r="F1070" s="126"/>
      <c r="G1070" s="58"/>
      <c r="H1070" s="58"/>
      <c r="I1070" s="59" t="str">
        <f t="shared" si="139"/>
        <v/>
      </c>
      <c r="J1070" s="5"/>
      <c r="K1070" s="59" t="str">
        <f t="shared" si="145"/>
        <v/>
      </c>
      <c r="L1070" s="59"/>
      <c r="M1070" s="59" t="str">
        <f t="shared" si="141"/>
        <v/>
      </c>
      <c r="N1070" s="5"/>
      <c r="O1070" s="59" t="str">
        <f t="shared" si="146"/>
        <v/>
      </c>
      <c r="P1070" s="5"/>
      <c r="Q1070" s="59" t="str">
        <f t="shared" si="142"/>
        <v/>
      </c>
      <c r="R1070" s="59"/>
      <c r="S1070" s="58"/>
      <c r="T1070" s="58"/>
      <c r="U1070" s="5" t="str">
        <f t="shared" si="143"/>
        <v/>
      </c>
      <c r="V1070" s="5"/>
      <c r="W1070" s="5" t="str">
        <f t="shared" si="144"/>
        <v/>
      </c>
      <c r="X1070" s="60"/>
      <c r="Y1070" s="58"/>
      <c r="Z1070" s="58"/>
      <c r="AA1070" s="5"/>
      <c r="AB1070" s="56"/>
      <c r="AC1070" s="126"/>
      <c r="AD1070" s="67"/>
      <c r="AE1070" s="61"/>
      <c r="AF1070" s="67"/>
      <c r="AG1070" s="61"/>
      <c r="AH1070" s="58"/>
      <c r="AI1070" s="58"/>
      <c r="AJ1070" s="58"/>
      <c r="AK1070" s="61"/>
      <c r="AL1070" s="61"/>
      <c r="AM1070" s="61"/>
      <c r="AN1070" s="61"/>
      <c r="AO1070" s="58"/>
    </row>
    <row r="1071" spans="1:41" x14ac:dyDescent="0.25">
      <c r="A1071" s="58"/>
      <c r="B1071" s="58"/>
      <c r="C1071" s="58"/>
      <c r="D1071" s="126"/>
      <c r="E1071" s="126"/>
      <c r="F1071" s="126"/>
      <c r="G1071" s="58"/>
      <c r="H1071" s="58"/>
      <c r="I1071" s="59" t="str">
        <f t="shared" si="139"/>
        <v/>
      </c>
      <c r="J1071" s="5"/>
      <c r="K1071" s="59" t="str">
        <f t="shared" si="145"/>
        <v/>
      </c>
      <c r="L1071" s="59"/>
      <c r="M1071" s="59" t="str">
        <f t="shared" si="141"/>
        <v/>
      </c>
      <c r="N1071" s="5"/>
      <c r="O1071" s="59" t="str">
        <f t="shared" si="146"/>
        <v/>
      </c>
      <c r="P1071" s="5"/>
      <c r="Q1071" s="59" t="str">
        <f t="shared" si="142"/>
        <v/>
      </c>
      <c r="R1071" s="59"/>
      <c r="S1071" s="58"/>
      <c r="T1071" s="58"/>
      <c r="U1071" s="5" t="str">
        <f t="shared" si="143"/>
        <v/>
      </c>
      <c r="V1071" s="5"/>
      <c r="W1071" s="5" t="str">
        <f t="shared" si="144"/>
        <v/>
      </c>
      <c r="X1071" s="60"/>
      <c r="Y1071" s="58"/>
      <c r="Z1071" s="58"/>
      <c r="AA1071" s="5"/>
      <c r="AB1071" s="56"/>
      <c r="AC1071" s="126"/>
      <c r="AD1071" s="67"/>
      <c r="AE1071" s="61"/>
      <c r="AF1071" s="67"/>
      <c r="AG1071" s="61"/>
      <c r="AH1071" s="58"/>
      <c r="AI1071" s="58"/>
      <c r="AJ1071" s="58"/>
      <c r="AK1071" s="61"/>
      <c r="AL1071" s="61"/>
      <c r="AM1071" s="61"/>
      <c r="AN1071" s="61"/>
      <c r="AO1071" s="58"/>
    </row>
    <row r="1072" spans="1:41" x14ac:dyDescent="0.25">
      <c r="A1072" s="58"/>
      <c r="B1072" s="58"/>
      <c r="C1072" s="58"/>
      <c r="D1072" s="126"/>
      <c r="E1072" s="126"/>
      <c r="F1072" s="126"/>
      <c r="G1072" s="58"/>
      <c r="H1072" s="58"/>
      <c r="I1072" s="59" t="str">
        <f t="shared" si="139"/>
        <v/>
      </c>
      <c r="J1072" s="5"/>
      <c r="K1072" s="59" t="str">
        <f t="shared" si="145"/>
        <v/>
      </c>
      <c r="L1072" s="59"/>
      <c r="M1072" s="59" t="str">
        <f t="shared" si="141"/>
        <v/>
      </c>
      <c r="N1072" s="5"/>
      <c r="O1072" s="59" t="str">
        <f t="shared" si="146"/>
        <v/>
      </c>
      <c r="P1072" s="5"/>
      <c r="Q1072" s="59" t="str">
        <f t="shared" si="142"/>
        <v/>
      </c>
      <c r="R1072" s="59"/>
      <c r="S1072" s="58"/>
      <c r="T1072" s="58"/>
      <c r="U1072" s="5" t="str">
        <f t="shared" si="143"/>
        <v/>
      </c>
      <c r="V1072" s="5"/>
      <c r="W1072" s="5" t="str">
        <f t="shared" si="144"/>
        <v/>
      </c>
      <c r="X1072" s="60"/>
      <c r="Y1072" s="58"/>
      <c r="Z1072" s="58"/>
      <c r="AA1072" s="5"/>
      <c r="AB1072" s="56"/>
      <c r="AC1072" s="126"/>
      <c r="AD1072" s="67"/>
      <c r="AE1072" s="61"/>
      <c r="AF1072" s="67"/>
      <c r="AG1072" s="61"/>
      <c r="AH1072" s="58"/>
      <c r="AI1072" s="58"/>
      <c r="AJ1072" s="58"/>
      <c r="AK1072" s="61"/>
      <c r="AL1072" s="61"/>
      <c r="AM1072" s="61"/>
      <c r="AN1072" s="61"/>
      <c r="AO1072" s="58"/>
    </row>
    <row r="1073" spans="1:41" x14ac:dyDescent="0.25">
      <c r="A1073" s="58"/>
      <c r="B1073" s="58"/>
      <c r="C1073" s="58"/>
      <c r="D1073" s="126"/>
      <c r="E1073" s="126"/>
      <c r="F1073" s="126"/>
      <c r="G1073" s="58"/>
      <c r="H1073" s="58"/>
      <c r="I1073" s="59" t="str">
        <f t="shared" si="139"/>
        <v/>
      </c>
      <c r="J1073" s="5"/>
      <c r="K1073" s="59" t="str">
        <f t="shared" si="145"/>
        <v/>
      </c>
      <c r="L1073" s="59"/>
      <c r="M1073" s="59" t="str">
        <f t="shared" si="141"/>
        <v/>
      </c>
      <c r="N1073" s="5"/>
      <c r="O1073" s="59" t="str">
        <f t="shared" si="146"/>
        <v/>
      </c>
      <c r="P1073" s="5"/>
      <c r="Q1073" s="59" t="str">
        <f t="shared" si="142"/>
        <v/>
      </c>
      <c r="R1073" s="59"/>
      <c r="S1073" s="58"/>
      <c r="T1073" s="58"/>
      <c r="U1073" s="5" t="str">
        <f t="shared" si="143"/>
        <v/>
      </c>
      <c r="V1073" s="5"/>
      <c r="W1073" s="5" t="str">
        <f t="shared" si="144"/>
        <v/>
      </c>
      <c r="X1073" s="60"/>
      <c r="Y1073" s="58"/>
      <c r="Z1073" s="58"/>
      <c r="AA1073" s="5"/>
      <c r="AB1073" s="56"/>
      <c r="AC1073" s="126"/>
      <c r="AD1073" s="67"/>
      <c r="AE1073" s="61"/>
      <c r="AF1073" s="67"/>
      <c r="AG1073" s="61"/>
      <c r="AH1073" s="58"/>
      <c r="AI1073" s="58"/>
      <c r="AJ1073" s="58"/>
      <c r="AK1073" s="61"/>
      <c r="AL1073" s="61"/>
      <c r="AM1073" s="61"/>
      <c r="AN1073" s="61"/>
      <c r="AO1073" s="58"/>
    </row>
    <row r="1074" spans="1:41" x14ac:dyDescent="0.25">
      <c r="A1074" s="58"/>
      <c r="B1074" s="58"/>
      <c r="C1074" s="58"/>
      <c r="D1074" s="126"/>
      <c r="E1074" s="126"/>
      <c r="F1074" s="126"/>
      <c r="G1074" s="58"/>
      <c r="H1074" s="58"/>
      <c r="I1074" s="59" t="str">
        <f t="shared" si="139"/>
        <v/>
      </c>
      <c r="J1074" s="5"/>
      <c r="K1074" s="59" t="str">
        <f t="shared" si="145"/>
        <v/>
      </c>
      <c r="L1074" s="59"/>
      <c r="M1074" s="59" t="str">
        <f t="shared" si="141"/>
        <v/>
      </c>
      <c r="N1074" s="5"/>
      <c r="O1074" s="59" t="str">
        <f t="shared" si="146"/>
        <v/>
      </c>
      <c r="P1074" s="5"/>
      <c r="Q1074" s="59" t="str">
        <f t="shared" si="142"/>
        <v/>
      </c>
      <c r="R1074" s="59"/>
      <c r="S1074" s="58"/>
      <c r="T1074" s="58"/>
      <c r="U1074" s="5" t="str">
        <f t="shared" si="143"/>
        <v/>
      </c>
      <c r="V1074" s="5"/>
      <c r="W1074" s="5" t="str">
        <f t="shared" si="144"/>
        <v/>
      </c>
      <c r="X1074" s="60"/>
      <c r="Y1074" s="58"/>
      <c r="Z1074" s="58"/>
      <c r="AA1074" s="5"/>
      <c r="AB1074" s="56"/>
      <c r="AC1074" s="126"/>
      <c r="AD1074" s="67"/>
      <c r="AE1074" s="61"/>
      <c r="AF1074" s="67"/>
      <c r="AG1074" s="61"/>
      <c r="AH1074" s="58"/>
      <c r="AI1074" s="58"/>
      <c r="AJ1074" s="58"/>
      <c r="AK1074" s="61"/>
      <c r="AL1074" s="61"/>
      <c r="AM1074" s="61"/>
      <c r="AN1074" s="61"/>
      <c r="AO1074" s="58"/>
    </row>
    <row r="1075" spans="1:41" x14ac:dyDescent="0.25">
      <c r="A1075" s="58"/>
      <c r="B1075" s="58"/>
      <c r="C1075" s="58"/>
      <c r="D1075" s="126"/>
      <c r="E1075" s="126"/>
      <c r="F1075" s="126"/>
      <c r="G1075" s="58"/>
      <c r="H1075" s="58"/>
      <c r="I1075" s="59" t="str">
        <f t="shared" si="139"/>
        <v/>
      </c>
      <c r="J1075" s="5"/>
      <c r="K1075" s="59" t="str">
        <f t="shared" si="145"/>
        <v/>
      </c>
      <c r="L1075" s="59"/>
      <c r="M1075" s="59" t="str">
        <f t="shared" si="141"/>
        <v/>
      </c>
      <c r="N1075" s="5"/>
      <c r="O1075" s="59" t="str">
        <f t="shared" si="146"/>
        <v/>
      </c>
      <c r="P1075" s="5"/>
      <c r="Q1075" s="59" t="str">
        <f t="shared" si="142"/>
        <v/>
      </c>
      <c r="R1075" s="59"/>
      <c r="S1075" s="58"/>
      <c r="T1075" s="58"/>
      <c r="U1075" s="5" t="str">
        <f t="shared" si="143"/>
        <v/>
      </c>
      <c r="V1075" s="5"/>
      <c r="W1075" s="5" t="str">
        <f t="shared" si="144"/>
        <v/>
      </c>
      <c r="X1075" s="60"/>
      <c r="Y1075" s="58"/>
      <c r="Z1075" s="58"/>
      <c r="AA1075" s="5"/>
      <c r="AB1075" s="56"/>
      <c r="AC1075" s="126"/>
      <c r="AD1075" s="67"/>
      <c r="AE1075" s="61"/>
      <c r="AF1075" s="67"/>
      <c r="AG1075" s="61"/>
      <c r="AH1075" s="58"/>
      <c r="AI1075" s="58"/>
      <c r="AJ1075" s="58"/>
      <c r="AK1075" s="61"/>
      <c r="AL1075" s="61"/>
      <c r="AM1075" s="61"/>
      <c r="AN1075" s="61"/>
      <c r="AO1075" s="58"/>
    </row>
    <row r="1076" spans="1:41" x14ac:dyDescent="0.25">
      <c r="A1076" s="58"/>
      <c r="B1076" s="58"/>
      <c r="C1076" s="58"/>
      <c r="D1076" s="126"/>
      <c r="E1076" s="126"/>
      <c r="F1076" s="126"/>
      <c r="G1076" s="58"/>
      <c r="H1076" s="58"/>
      <c r="I1076" s="59" t="str">
        <f t="shared" si="139"/>
        <v/>
      </c>
      <c r="J1076" s="5"/>
      <c r="K1076" s="59" t="str">
        <f t="shared" si="145"/>
        <v/>
      </c>
      <c r="L1076" s="59"/>
      <c r="M1076" s="59" t="str">
        <f t="shared" si="141"/>
        <v/>
      </c>
      <c r="N1076" s="5"/>
      <c r="O1076" s="59" t="str">
        <f t="shared" si="146"/>
        <v/>
      </c>
      <c r="P1076" s="5"/>
      <c r="Q1076" s="59" t="str">
        <f t="shared" si="142"/>
        <v/>
      </c>
      <c r="R1076" s="59"/>
      <c r="S1076" s="58"/>
      <c r="T1076" s="58"/>
      <c r="U1076" s="5" t="str">
        <f t="shared" si="143"/>
        <v/>
      </c>
      <c r="V1076" s="5"/>
      <c r="W1076" s="5" t="str">
        <f t="shared" si="144"/>
        <v/>
      </c>
      <c r="X1076" s="60"/>
      <c r="Y1076" s="58"/>
      <c r="Z1076" s="58"/>
      <c r="AA1076" s="5"/>
      <c r="AB1076" s="56"/>
      <c r="AC1076" s="126"/>
      <c r="AD1076" s="67"/>
      <c r="AE1076" s="61"/>
      <c r="AF1076" s="67"/>
      <c r="AG1076" s="61"/>
      <c r="AH1076" s="58"/>
      <c r="AI1076" s="58"/>
      <c r="AJ1076" s="58"/>
      <c r="AK1076" s="61"/>
      <c r="AL1076" s="61"/>
      <c r="AM1076" s="61"/>
      <c r="AN1076" s="61"/>
      <c r="AO1076" s="58"/>
    </row>
    <row r="1077" spans="1:41" x14ac:dyDescent="0.25">
      <c r="A1077" s="58"/>
      <c r="B1077" s="58"/>
      <c r="C1077" s="58"/>
      <c r="D1077" s="126"/>
      <c r="E1077" s="126"/>
      <c r="F1077" s="126"/>
      <c r="G1077" s="58"/>
      <c r="H1077" s="58"/>
      <c r="I1077" s="59" t="str">
        <f t="shared" si="139"/>
        <v/>
      </c>
      <c r="J1077" s="5"/>
      <c r="K1077" s="59" t="str">
        <f t="shared" si="145"/>
        <v/>
      </c>
      <c r="L1077" s="59"/>
      <c r="M1077" s="59" t="str">
        <f t="shared" si="141"/>
        <v/>
      </c>
      <c r="N1077" s="5"/>
      <c r="O1077" s="59" t="str">
        <f t="shared" si="146"/>
        <v/>
      </c>
      <c r="P1077" s="5"/>
      <c r="Q1077" s="59" t="str">
        <f t="shared" si="142"/>
        <v/>
      </c>
      <c r="R1077" s="59"/>
      <c r="S1077" s="58"/>
      <c r="T1077" s="58"/>
      <c r="U1077" s="5" t="str">
        <f t="shared" si="143"/>
        <v/>
      </c>
      <c r="V1077" s="5"/>
      <c r="W1077" s="5" t="str">
        <f t="shared" si="144"/>
        <v/>
      </c>
      <c r="X1077" s="60"/>
      <c r="Y1077" s="58"/>
      <c r="Z1077" s="58"/>
      <c r="AA1077" s="5"/>
      <c r="AB1077" s="56"/>
      <c r="AC1077" s="126"/>
      <c r="AD1077" s="67"/>
      <c r="AE1077" s="61"/>
      <c r="AF1077" s="67"/>
      <c r="AG1077" s="61"/>
      <c r="AH1077" s="58"/>
      <c r="AI1077" s="58"/>
      <c r="AJ1077" s="58"/>
      <c r="AK1077" s="61"/>
      <c r="AL1077" s="61"/>
      <c r="AM1077" s="61"/>
      <c r="AN1077" s="61"/>
      <c r="AO1077" s="58"/>
    </row>
    <row r="1078" spans="1:41" x14ac:dyDescent="0.25">
      <c r="A1078" s="58"/>
      <c r="B1078" s="58"/>
      <c r="C1078" s="58"/>
      <c r="D1078" s="126"/>
      <c r="E1078" s="126"/>
      <c r="F1078" s="126"/>
      <c r="G1078" s="58"/>
      <c r="H1078" s="58"/>
      <c r="I1078" s="59" t="str">
        <f t="shared" si="139"/>
        <v/>
      </c>
      <c r="J1078" s="5"/>
      <c r="K1078" s="59" t="str">
        <f t="shared" si="145"/>
        <v/>
      </c>
      <c r="L1078" s="59"/>
      <c r="M1078" s="59" t="str">
        <f t="shared" si="141"/>
        <v/>
      </c>
      <c r="N1078" s="5"/>
      <c r="O1078" s="59" t="str">
        <f t="shared" si="146"/>
        <v/>
      </c>
      <c r="P1078" s="5"/>
      <c r="Q1078" s="59" t="str">
        <f t="shared" si="142"/>
        <v/>
      </c>
      <c r="R1078" s="59"/>
      <c r="S1078" s="58"/>
      <c r="T1078" s="58"/>
      <c r="U1078" s="5" t="str">
        <f t="shared" si="143"/>
        <v/>
      </c>
      <c r="V1078" s="5"/>
      <c r="W1078" s="5" t="str">
        <f t="shared" si="144"/>
        <v/>
      </c>
      <c r="X1078" s="60"/>
      <c r="Y1078" s="58"/>
      <c r="Z1078" s="58"/>
      <c r="AA1078" s="5"/>
      <c r="AB1078" s="56"/>
      <c r="AC1078" s="126"/>
      <c r="AD1078" s="67"/>
      <c r="AE1078" s="61"/>
      <c r="AF1078" s="67"/>
      <c r="AG1078" s="61"/>
      <c r="AH1078" s="58"/>
      <c r="AI1078" s="58"/>
      <c r="AJ1078" s="58"/>
      <c r="AK1078" s="61"/>
      <c r="AL1078" s="61"/>
      <c r="AM1078" s="61"/>
      <c r="AN1078" s="61"/>
      <c r="AO1078" s="58"/>
    </row>
    <row r="1079" spans="1:41" x14ac:dyDescent="0.25">
      <c r="A1079" s="58"/>
      <c r="B1079" s="58"/>
      <c r="C1079" s="58"/>
      <c r="D1079" s="126"/>
      <c r="E1079" s="126"/>
      <c r="F1079" s="126"/>
      <c r="G1079" s="58"/>
      <c r="H1079" s="58"/>
      <c r="I1079" s="59" t="str">
        <f t="shared" si="139"/>
        <v/>
      </c>
      <c r="J1079" s="5"/>
      <c r="K1079" s="59" t="str">
        <f t="shared" si="145"/>
        <v/>
      </c>
      <c r="L1079" s="59"/>
      <c r="M1079" s="59" t="str">
        <f t="shared" si="141"/>
        <v/>
      </c>
      <c r="N1079" s="5"/>
      <c r="O1079" s="59" t="str">
        <f t="shared" si="146"/>
        <v/>
      </c>
      <c r="P1079" s="5"/>
      <c r="Q1079" s="59" t="str">
        <f t="shared" si="142"/>
        <v/>
      </c>
      <c r="R1079" s="59"/>
      <c r="S1079" s="58"/>
      <c r="T1079" s="58"/>
      <c r="U1079" s="5" t="str">
        <f t="shared" si="143"/>
        <v/>
      </c>
      <c r="V1079" s="5"/>
      <c r="W1079" s="5" t="str">
        <f t="shared" si="144"/>
        <v/>
      </c>
      <c r="X1079" s="60"/>
      <c r="Y1079" s="58"/>
      <c r="Z1079" s="58"/>
      <c r="AA1079" s="5"/>
      <c r="AB1079" s="56"/>
      <c r="AC1079" s="126"/>
      <c r="AD1079" s="67"/>
      <c r="AE1079" s="61"/>
      <c r="AF1079" s="67"/>
      <c r="AG1079" s="61"/>
      <c r="AH1079" s="58"/>
      <c r="AI1079" s="58"/>
      <c r="AJ1079" s="58"/>
      <c r="AK1079" s="61"/>
      <c r="AL1079" s="61"/>
      <c r="AM1079" s="61"/>
      <c r="AN1079" s="61"/>
      <c r="AO1079" s="58"/>
    </row>
    <row r="1080" spans="1:41" x14ac:dyDescent="0.25">
      <c r="A1080" s="58"/>
      <c r="B1080" s="58"/>
      <c r="C1080" s="58"/>
      <c r="D1080" s="126"/>
      <c r="E1080" s="126"/>
      <c r="F1080" s="126"/>
      <c r="G1080" s="58"/>
      <c r="H1080" s="58"/>
      <c r="I1080" s="59" t="str">
        <f t="shared" si="139"/>
        <v/>
      </c>
      <c r="J1080" s="5"/>
      <c r="K1080" s="59" t="str">
        <f t="shared" si="145"/>
        <v/>
      </c>
      <c r="L1080" s="59"/>
      <c r="M1080" s="59" t="str">
        <f t="shared" si="141"/>
        <v/>
      </c>
      <c r="N1080" s="5"/>
      <c r="O1080" s="59" t="str">
        <f t="shared" si="146"/>
        <v/>
      </c>
      <c r="P1080" s="5"/>
      <c r="Q1080" s="59" t="str">
        <f t="shared" si="142"/>
        <v/>
      </c>
      <c r="R1080" s="59"/>
      <c r="S1080" s="58"/>
      <c r="T1080" s="58"/>
      <c r="U1080" s="5" t="str">
        <f t="shared" si="143"/>
        <v/>
      </c>
      <c r="V1080" s="5"/>
      <c r="W1080" s="5" t="str">
        <f t="shared" si="144"/>
        <v/>
      </c>
      <c r="X1080" s="60"/>
      <c r="Y1080" s="58"/>
      <c r="Z1080" s="58"/>
      <c r="AA1080" s="5"/>
      <c r="AB1080" s="56"/>
      <c r="AC1080" s="126"/>
      <c r="AD1080" s="67"/>
      <c r="AE1080" s="61"/>
      <c r="AF1080" s="67"/>
      <c r="AG1080" s="61"/>
      <c r="AH1080" s="58"/>
      <c r="AI1080" s="58"/>
      <c r="AJ1080" s="58"/>
      <c r="AK1080" s="61"/>
      <c r="AL1080" s="61"/>
      <c r="AM1080" s="61"/>
      <c r="AN1080" s="61"/>
      <c r="AO1080" s="58"/>
    </row>
    <row r="1081" spans="1:41" x14ac:dyDescent="0.25">
      <c r="A1081" s="58"/>
      <c r="B1081" s="58"/>
      <c r="C1081" s="58"/>
      <c r="D1081" s="126"/>
      <c r="E1081" s="126"/>
      <c r="F1081" s="126"/>
      <c r="G1081" s="58"/>
      <c r="H1081" s="58"/>
      <c r="I1081" s="59" t="str">
        <f t="shared" si="139"/>
        <v/>
      </c>
      <c r="J1081" s="5"/>
      <c r="K1081" s="59" t="str">
        <f t="shared" si="145"/>
        <v/>
      </c>
      <c r="L1081" s="59"/>
      <c r="M1081" s="59" t="str">
        <f t="shared" si="141"/>
        <v/>
      </c>
      <c r="N1081" s="5"/>
      <c r="O1081" s="59" t="str">
        <f t="shared" si="146"/>
        <v/>
      </c>
      <c r="P1081" s="5"/>
      <c r="Q1081" s="59" t="str">
        <f t="shared" si="142"/>
        <v/>
      </c>
      <c r="R1081" s="59"/>
      <c r="S1081" s="58"/>
      <c r="T1081" s="58"/>
      <c r="U1081" s="5" t="str">
        <f t="shared" si="143"/>
        <v/>
      </c>
      <c r="V1081" s="5"/>
      <c r="W1081" s="5" t="str">
        <f t="shared" si="144"/>
        <v/>
      </c>
      <c r="X1081" s="60"/>
      <c r="Y1081" s="58"/>
      <c r="Z1081" s="58"/>
      <c r="AA1081" s="5"/>
      <c r="AB1081" s="56"/>
      <c r="AC1081" s="126"/>
      <c r="AD1081" s="67"/>
      <c r="AE1081" s="61"/>
      <c r="AF1081" s="67"/>
      <c r="AG1081" s="61"/>
      <c r="AH1081" s="58"/>
      <c r="AI1081" s="58"/>
      <c r="AJ1081" s="58"/>
      <c r="AK1081" s="61"/>
      <c r="AL1081" s="61"/>
      <c r="AM1081" s="61"/>
      <c r="AN1081" s="61"/>
      <c r="AO1081" s="58"/>
    </row>
    <row r="1082" spans="1:41" x14ac:dyDescent="0.25">
      <c r="A1082" s="58"/>
      <c r="B1082" s="58"/>
      <c r="C1082" s="58"/>
      <c r="D1082" s="126"/>
      <c r="E1082" s="126"/>
      <c r="F1082" s="126"/>
      <c r="G1082" s="58"/>
      <c r="H1082" s="58"/>
      <c r="I1082" s="59" t="str">
        <f t="shared" si="139"/>
        <v/>
      </c>
      <c r="J1082" s="5"/>
      <c r="K1082" s="59" t="str">
        <f t="shared" si="145"/>
        <v/>
      </c>
      <c r="L1082" s="59"/>
      <c r="M1082" s="59" t="str">
        <f t="shared" si="141"/>
        <v/>
      </c>
      <c r="N1082" s="5"/>
      <c r="O1082" s="59" t="str">
        <f t="shared" si="146"/>
        <v/>
      </c>
      <c r="P1082" s="5"/>
      <c r="Q1082" s="59" t="str">
        <f t="shared" si="142"/>
        <v/>
      </c>
      <c r="R1082" s="59"/>
      <c r="S1082" s="58"/>
      <c r="T1082" s="58"/>
      <c r="U1082" s="5" t="str">
        <f t="shared" si="143"/>
        <v/>
      </c>
      <c r="V1082" s="5"/>
      <c r="W1082" s="5" t="str">
        <f t="shared" si="144"/>
        <v/>
      </c>
      <c r="X1082" s="60"/>
      <c r="Y1082" s="58"/>
      <c r="Z1082" s="58"/>
      <c r="AA1082" s="5"/>
      <c r="AB1082" s="56"/>
      <c r="AC1082" s="126"/>
      <c r="AD1082" s="67"/>
      <c r="AE1082" s="61"/>
      <c r="AF1082" s="67"/>
      <c r="AG1082" s="61"/>
      <c r="AH1082" s="58"/>
      <c r="AI1082" s="58"/>
      <c r="AJ1082" s="58"/>
      <c r="AK1082" s="61"/>
      <c r="AL1082" s="61"/>
      <c r="AM1082" s="61"/>
      <c r="AN1082" s="61"/>
      <c r="AO1082" s="58"/>
    </row>
    <row r="1083" spans="1:41" x14ac:dyDescent="0.25">
      <c r="A1083" s="58"/>
      <c r="B1083" s="58"/>
      <c r="C1083" s="58"/>
      <c r="D1083" s="126"/>
      <c r="E1083" s="126"/>
      <c r="F1083" s="126"/>
      <c r="G1083" s="58"/>
      <c r="H1083" s="58"/>
      <c r="I1083" s="59" t="str">
        <f t="shared" si="139"/>
        <v/>
      </c>
      <c r="J1083" s="5"/>
      <c r="K1083" s="59" t="str">
        <f t="shared" si="145"/>
        <v/>
      </c>
      <c r="L1083" s="59"/>
      <c r="M1083" s="59" t="str">
        <f t="shared" si="141"/>
        <v/>
      </c>
      <c r="N1083" s="5"/>
      <c r="O1083" s="59" t="str">
        <f t="shared" si="146"/>
        <v/>
      </c>
      <c r="P1083" s="5"/>
      <c r="Q1083" s="59" t="str">
        <f t="shared" si="142"/>
        <v/>
      </c>
      <c r="R1083" s="59"/>
      <c r="S1083" s="58"/>
      <c r="T1083" s="58"/>
      <c r="U1083" s="5" t="str">
        <f t="shared" si="143"/>
        <v/>
      </c>
      <c r="V1083" s="5"/>
      <c r="W1083" s="5" t="str">
        <f t="shared" si="144"/>
        <v/>
      </c>
      <c r="X1083" s="60"/>
      <c r="Y1083" s="58"/>
      <c r="Z1083" s="58"/>
      <c r="AA1083" s="5"/>
      <c r="AB1083" s="56"/>
      <c r="AC1083" s="126"/>
      <c r="AD1083" s="67"/>
      <c r="AE1083" s="61"/>
      <c r="AF1083" s="67"/>
      <c r="AG1083" s="61"/>
      <c r="AH1083" s="58"/>
      <c r="AI1083" s="58"/>
      <c r="AJ1083" s="58"/>
      <c r="AK1083" s="61"/>
      <c r="AL1083" s="61"/>
      <c r="AM1083" s="61"/>
      <c r="AN1083" s="61"/>
      <c r="AO1083" s="58"/>
    </row>
    <row r="1084" spans="1:41" x14ac:dyDescent="0.25">
      <c r="A1084" s="58"/>
      <c r="B1084" s="58"/>
      <c r="C1084" s="58"/>
      <c r="D1084" s="126"/>
      <c r="E1084" s="126"/>
      <c r="F1084" s="126"/>
      <c r="G1084" s="58"/>
      <c r="H1084" s="58"/>
      <c r="I1084" s="59" t="str">
        <f t="shared" si="139"/>
        <v/>
      </c>
      <c r="J1084" s="5"/>
      <c r="K1084" s="59" t="str">
        <f t="shared" si="145"/>
        <v/>
      </c>
      <c r="L1084" s="59"/>
      <c r="M1084" s="59" t="str">
        <f t="shared" si="141"/>
        <v/>
      </c>
      <c r="N1084" s="5"/>
      <c r="O1084" s="59" t="str">
        <f t="shared" si="146"/>
        <v/>
      </c>
      <c r="P1084" s="5"/>
      <c r="Q1084" s="59" t="str">
        <f t="shared" si="142"/>
        <v/>
      </c>
      <c r="R1084" s="59"/>
      <c r="S1084" s="58"/>
      <c r="T1084" s="58"/>
      <c r="U1084" s="5" t="str">
        <f t="shared" si="143"/>
        <v/>
      </c>
      <c r="V1084" s="5"/>
      <c r="W1084" s="5" t="str">
        <f t="shared" si="144"/>
        <v/>
      </c>
      <c r="X1084" s="60"/>
      <c r="Y1084" s="58"/>
      <c r="Z1084" s="58"/>
      <c r="AA1084" s="5"/>
      <c r="AB1084" s="56"/>
      <c r="AC1084" s="126"/>
      <c r="AD1084" s="67"/>
      <c r="AE1084" s="61"/>
      <c r="AF1084" s="67"/>
      <c r="AG1084" s="61"/>
      <c r="AH1084" s="58"/>
      <c r="AI1084" s="58"/>
      <c r="AJ1084" s="58"/>
      <c r="AK1084" s="61"/>
      <c r="AL1084" s="61"/>
      <c r="AM1084" s="61"/>
      <c r="AN1084" s="61"/>
      <c r="AO1084" s="58"/>
    </row>
    <row r="1085" spans="1:41" x14ac:dyDescent="0.25">
      <c r="A1085" s="58"/>
      <c r="B1085" s="58"/>
      <c r="C1085" s="58"/>
      <c r="D1085" s="126"/>
      <c r="E1085" s="126"/>
      <c r="F1085" s="126"/>
      <c r="G1085" s="58"/>
      <c r="H1085" s="58"/>
      <c r="I1085" s="59" t="str">
        <f t="shared" si="139"/>
        <v/>
      </c>
      <c r="J1085" s="5"/>
      <c r="K1085" s="59" t="str">
        <f t="shared" si="145"/>
        <v/>
      </c>
      <c r="L1085" s="59"/>
      <c r="M1085" s="59" t="str">
        <f t="shared" si="141"/>
        <v/>
      </c>
      <c r="N1085" s="5"/>
      <c r="O1085" s="59" t="str">
        <f t="shared" si="146"/>
        <v/>
      </c>
      <c r="P1085" s="5"/>
      <c r="Q1085" s="59" t="str">
        <f t="shared" si="142"/>
        <v/>
      </c>
      <c r="R1085" s="59"/>
      <c r="S1085" s="58"/>
      <c r="T1085" s="58"/>
      <c r="U1085" s="5" t="str">
        <f t="shared" si="143"/>
        <v/>
      </c>
      <c r="V1085" s="5"/>
      <c r="W1085" s="5" t="str">
        <f t="shared" si="144"/>
        <v/>
      </c>
      <c r="X1085" s="60"/>
      <c r="Y1085" s="58"/>
      <c r="Z1085" s="58"/>
      <c r="AA1085" s="5"/>
      <c r="AB1085" s="56"/>
      <c r="AC1085" s="126"/>
      <c r="AD1085" s="67"/>
      <c r="AE1085" s="61"/>
      <c r="AF1085" s="67"/>
      <c r="AG1085" s="61"/>
      <c r="AH1085" s="58"/>
      <c r="AI1085" s="58"/>
      <c r="AJ1085" s="58"/>
      <c r="AK1085" s="61"/>
      <c r="AL1085" s="61"/>
      <c r="AM1085" s="61"/>
      <c r="AN1085" s="61"/>
      <c r="AO1085" s="58"/>
    </row>
    <row r="1086" spans="1:41" x14ac:dyDescent="0.25">
      <c r="A1086" s="58"/>
      <c r="B1086" s="58"/>
      <c r="C1086" s="58"/>
      <c r="D1086" s="126"/>
      <c r="E1086" s="126"/>
      <c r="F1086" s="126"/>
      <c r="G1086" s="58"/>
      <c r="H1086" s="58"/>
      <c r="I1086" s="59" t="str">
        <f t="shared" si="139"/>
        <v/>
      </c>
      <c r="J1086" s="5"/>
      <c r="K1086" s="59" t="str">
        <f t="shared" si="145"/>
        <v/>
      </c>
      <c r="L1086" s="59"/>
      <c r="M1086" s="59" t="str">
        <f t="shared" si="141"/>
        <v/>
      </c>
      <c r="N1086" s="5"/>
      <c r="O1086" s="59" t="str">
        <f t="shared" si="146"/>
        <v/>
      </c>
      <c r="P1086" s="5"/>
      <c r="Q1086" s="59" t="str">
        <f t="shared" si="142"/>
        <v/>
      </c>
      <c r="R1086" s="59"/>
      <c r="S1086" s="58"/>
      <c r="T1086" s="58"/>
      <c r="U1086" s="5" t="str">
        <f t="shared" si="143"/>
        <v/>
      </c>
      <c r="V1086" s="5"/>
      <c r="W1086" s="5" t="str">
        <f t="shared" si="144"/>
        <v/>
      </c>
      <c r="X1086" s="60"/>
      <c r="Y1086" s="58"/>
      <c r="Z1086" s="58"/>
      <c r="AA1086" s="5"/>
      <c r="AB1086" s="56"/>
      <c r="AC1086" s="126"/>
      <c r="AD1086" s="67"/>
      <c r="AE1086" s="61"/>
      <c r="AF1086" s="67"/>
      <c r="AG1086" s="61"/>
      <c r="AH1086" s="58"/>
      <c r="AI1086" s="58"/>
      <c r="AJ1086" s="58"/>
      <c r="AK1086" s="61"/>
      <c r="AL1086" s="61"/>
      <c r="AM1086" s="61"/>
      <c r="AN1086" s="61"/>
      <c r="AO1086" s="58"/>
    </row>
    <row r="1087" spans="1:41" x14ac:dyDescent="0.25">
      <c r="A1087" s="58"/>
      <c r="B1087" s="58"/>
      <c r="C1087" s="58"/>
      <c r="D1087" s="126"/>
      <c r="E1087" s="126"/>
      <c r="F1087" s="126"/>
      <c r="G1087" s="58"/>
      <c r="H1087" s="58"/>
      <c r="I1087" s="59" t="str">
        <f t="shared" si="139"/>
        <v/>
      </c>
      <c r="J1087" s="5"/>
      <c r="K1087" s="59" t="str">
        <f t="shared" si="145"/>
        <v/>
      </c>
      <c r="L1087" s="59"/>
      <c r="M1087" s="59" t="str">
        <f t="shared" si="141"/>
        <v/>
      </c>
      <c r="N1087" s="5"/>
      <c r="O1087" s="59" t="str">
        <f t="shared" si="146"/>
        <v/>
      </c>
      <c r="P1087" s="5"/>
      <c r="Q1087" s="59" t="str">
        <f t="shared" si="142"/>
        <v/>
      </c>
      <c r="R1087" s="59"/>
      <c r="S1087" s="58"/>
      <c r="T1087" s="58"/>
      <c r="U1087" s="5" t="str">
        <f t="shared" si="143"/>
        <v/>
      </c>
      <c r="V1087" s="5"/>
      <c r="W1087" s="5" t="str">
        <f t="shared" si="144"/>
        <v/>
      </c>
      <c r="X1087" s="60"/>
      <c r="Y1087" s="58"/>
      <c r="Z1087" s="58"/>
      <c r="AA1087" s="5"/>
      <c r="AB1087" s="56"/>
      <c r="AC1087" s="126"/>
      <c r="AD1087" s="67"/>
      <c r="AE1087" s="61"/>
      <c r="AF1087" s="67"/>
      <c r="AG1087" s="61"/>
      <c r="AH1087" s="58"/>
      <c r="AI1087" s="58"/>
      <c r="AJ1087" s="58"/>
      <c r="AK1087" s="61"/>
      <c r="AL1087" s="61"/>
      <c r="AM1087" s="61"/>
      <c r="AN1087" s="61"/>
      <c r="AO1087" s="58"/>
    </row>
    <row r="1088" spans="1:41" x14ac:dyDescent="0.25">
      <c r="A1088" s="58"/>
      <c r="B1088" s="58"/>
      <c r="C1088" s="58"/>
      <c r="D1088" s="126"/>
      <c r="E1088" s="126"/>
      <c r="F1088" s="126"/>
      <c r="G1088" s="58"/>
      <c r="H1088" s="58"/>
      <c r="I1088" s="59" t="str">
        <f t="shared" si="139"/>
        <v/>
      </c>
      <c r="J1088" s="5"/>
      <c r="K1088" s="59" t="str">
        <f t="shared" si="145"/>
        <v/>
      </c>
      <c r="L1088" s="59"/>
      <c r="M1088" s="59" t="str">
        <f t="shared" si="141"/>
        <v/>
      </c>
      <c r="N1088" s="5"/>
      <c r="O1088" s="59" t="str">
        <f t="shared" si="146"/>
        <v/>
      </c>
      <c r="P1088" s="5"/>
      <c r="Q1088" s="59" t="str">
        <f t="shared" si="142"/>
        <v/>
      </c>
      <c r="R1088" s="59"/>
      <c r="S1088" s="58"/>
      <c r="T1088" s="58"/>
      <c r="U1088" s="5" t="str">
        <f t="shared" si="143"/>
        <v/>
      </c>
      <c r="V1088" s="5"/>
      <c r="W1088" s="5" t="str">
        <f t="shared" si="144"/>
        <v/>
      </c>
      <c r="X1088" s="60"/>
      <c r="Y1088" s="58"/>
      <c r="Z1088" s="58"/>
      <c r="AA1088" s="5"/>
      <c r="AB1088" s="56"/>
      <c r="AC1088" s="126"/>
      <c r="AD1088" s="67"/>
      <c r="AE1088" s="61"/>
      <c r="AF1088" s="67"/>
      <c r="AG1088" s="61"/>
      <c r="AH1088" s="58"/>
      <c r="AI1088" s="58"/>
      <c r="AJ1088" s="58"/>
      <c r="AK1088" s="61"/>
      <c r="AL1088" s="61"/>
      <c r="AM1088" s="61"/>
      <c r="AN1088" s="61"/>
      <c r="AO1088" s="58"/>
    </row>
    <row r="1089" spans="1:41" x14ac:dyDescent="0.25">
      <c r="A1089" s="58"/>
      <c r="B1089" s="58"/>
      <c r="C1089" s="58"/>
      <c r="D1089" s="126"/>
      <c r="E1089" s="126"/>
      <c r="F1089" s="126"/>
      <c r="G1089" s="58"/>
      <c r="H1089" s="58"/>
      <c r="I1089" s="59" t="str">
        <f t="shared" si="139"/>
        <v/>
      </c>
      <c r="J1089" s="5"/>
      <c r="K1089" s="59" t="str">
        <f t="shared" si="145"/>
        <v/>
      </c>
      <c r="L1089" s="59"/>
      <c r="M1089" s="59" t="str">
        <f t="shared" si="141"/>
        <v/>
      </c>
      <c r="N1089" s="5"/>
      <c r="O1089" s="59" t="str">
        <f t="shared" si="146"/>
        <v/>
      </c>
      <c r="P1089" s="5"/>
      <c r="Q1089" s="59" t="str">
        <f t="shared" si="142"/>
        <v/>
      </c>
      <c r="R1089" s="59"/>
      <c r="S1089" s="58"/>
      <c r="T1089" s="58"/>
      <c r="U1089" s="5" t="str">
        <f t="shared" si="143"/>
        <v/>
      </c>
      <c r="V1089" s="5"/>
      <c r="W1089" s="5" t="str">
        <f t="shared" si="144"/>
        <v/>
      </c>
      <c r="X1089" s="60"/>
      <c r="Y1089" s="58"/>
      <c r="Z1089" s="58"/>
      <c r="AA1089" s="5"/>
      <c r="AB1089" s="56"/>
      <c r="AC1089" s="126"/>
      <c r="AD1089" s="67"/>
      <c r="AE1089" s="61"/>
      <c r="AF1089" s="67"/>
      <c r="AG1089" s="61"/>
      <c r="AH1089" s="58"/>
      <c r="AI1089" s="58"/>
      <c r="AJ1089" s="58"/>
      <c r="AK1089" s="61"/>
      <c r="AL1089" s="61"/>
      <c r="AM1089" s="61"/>
      <c r="AN1089" s="61"/>
      <c r="AO1089" s="58"/>
    </row>
    <row r="1090" spans="1:41" x14ac:dyDescent="0.25">
      <c r="A1090" s="58"/>
      <c r="B1090" s="58"/>
      <c r="C1090" s="58"/>
      <c r="D1090" s="126"/>
      <c r="E1090" s="126"/>
      <c r="F1090" s="126"/>
      <c r="G1090" s="58"/>
      <c r="H1090" s="58"/>
      <c r="I1090" s="59" t="str">
        <f t="shared" si="139"/>
        <v/>
      </c>
      <c r="J1090" s="5"/>
      <c r="K1090" s="59" t="str">
        <f t="shared" si="145"/>
        <v/>
      </c>
      <c r="L1090" s="59"/>
      <c r="M1090" s="59" t="str">
        <f t="shared" si="141"/>
        <v/>
      </c>
      <c r="N1090" s="5"/>
      <c r="O1090" s="59" t="str">
        <f t="shared" si="146"/>
        <v/>
      </c>
      <c r="P1090" s="5"/>
      <c r="Q1090" s="59" t="str">
        <f t="shared" si="142"/>
        <v/>
      </c>
      <c r="R1090" s="59"/>
      <c r="S1090" s="58"/>
      <c r="T1090" s="58"/>
      <c r="U1090" s="5" t="str">
        <f t="shared" si="143"/>
        <v/>
      </c>
      <c r="V1090" s="5"/>
      <c r="W1090" s="5" t="str">
        <f t="shared" si="144"/>
        <v/>
      </c>
      <c r="X1090" s="60"/>
      <c r="Y1090" s="58"/>
      <c r="Z1090" s="58"/>
      <c r="AA1090" s="5"/>
      <c r="AB1090" s="56"/>
      <c r="AC1090" s="126"/>
      <c r="AD1090" s="67"/>
      <c r="AE1090" s="61"/>
      <c r="AF1090" s="67"/>
      <c r="AG1090" s="61"/>
      <c r="AH1090" s="58"/>
      <c r="AI1090" s="58"/>
      <c r="AJ1090" s="58"/>
      <c r="AK1090" s="61"/>
      <c r="AL1090" s="61"/>
      <c r="AM1090" s="61"/>
      <c r="AN1090" s="61"/>
      <c r="AO1090" s="58"/>
    </row>
    <row r="1091" spans="1:41" x14ac:dyDescent="0.25">
      <c r="A1091" s="58"/>
      <c r="B1091" s="58"/>
      <c r="C1091" s="58"/>
      <c r="D1091" s="126"/>
      <c r="E1091" s="126"/>
      <c r="F1091" s="126"/>
      <c r="G1091" s="58"/>
      <c r="H1091" s="58"/>
      <c r="I1091" s="59" t="str">
        <f t="shared" si="139"/>
        <v/>
      </c>
      <c r="J1091" s="5"/>
      <c r="K1091" s="59" t="str">
        <f t="shared" si="145"/>
        <v/>
      </c>
      <c r="L1091" s="59"/>
      <c r="M1091" s="59" t="str">
        <f t="shared" si="141"/>
        <v/>
      </c>
      <c r="N1091" s="5"/>
      <c r="O1091" s="59" t="str">
        <f t="shared" si="146"/>
        <v/>
      </c>
      <c r="P1091" s="5"/>
      <c r="Q1091" s="59" t="str">
        <f t="shared" si="142"/>
        <v/>
      </c>
      <c r="R1091" s="59"/>
      <c r="S1091" s="58"/>
      <c r="T1091" s="58"/>
      <c r="U1091" s="5" t="str">
        <f t="shared" si="143"/>
        <v/>
      </c>
      <c r="V1091" s="5"/>
      <c r="W1091" s="5" t="str">
        <f t="shared" si="144"/>
        <v/>
      </c>
      <c r="X1091" s="60"/>
      <c r="Y1091" s="58"/>
      <c r="Z1091" s="58"/>
      <c r="AA1091" s="5"/>
      <c r="AB1091" s="56"/>
      <c r="AC1091" s="126"/>
      <c r="AD1091" s="67"/>
      <c r="AE1091" s="61"/>
      <c r="AF1091" s="67"/>
      <c r="AG1091" s="61"/>
      <c r="AH1091" s="58"/>
      <c r="AI1091" s="58"/>
      <c r="AJ1091" s="58"/>
      <c r="AK1091" s="61"/>
      <c r="AL1091" s="61"/>
      <c r="AM1091" s="61"/>
      <c r="AN1091" s="61"/>
      <c r="AO1091" s="58"/>
    </row>
    <row r="1092" spans="1:41" x14ac:dyDescent="0.25">
      <c r="A1092" s="58"/>
      <c r="B1092" s="58"/>
      <c r="C1092" s="58"/>
      <c r="D1092" s="126"/>
      <c r="E1092" s="126"/>
      <c r="F1092" s="126"/>
      <c r="G1092" s="58"/>
      <c r="H1092" s="58"/>
      <c r="I1092" s="59" t="str">
        <f t="shared" si="139"/>
        <v/>
      </c>
      <c r="J1092" s="5"/>
      <c r="K1092" s="59" t="str">
        <f t="shared" si="145"/>
        <v/>
      </c>
      <c r="L1092" s="59"/>
      <c r="M1092" s="59" t="str">
        <f t="shared" si="141"/>
        <v/>
      </c>
      <c r="N1092" s="5"/>
      <c r="O1092" s="59" t="str">
        <f t="shared" si="146"/>
        <v/>
      </c>
      <c r="P1092" s="5"/>
      <c r="Q1092" s="59" t="str">
        <f t="shared" si="142"/>
        <v/>
      </c>
      <c r="R1092" s="59"/>
      <c r="S1092" s="58"/>
      <c r="T1092" s="58"/>
      <c r="U1092" s="5" t="str">
        <f t="shared" si="143"/>
        <v/>
      </c>
      <c r="V1092" s="5"/>
      <c r="W1092" s="5" t="str">
        <f t="shared" si="144"/>
        <v/>
      </c>
      <c r="X1092" s="60"/>
      <c r="Y1092" s="58"/>
      <c r="Z1092" s="58"/>
      <c r="AA1092" s="5"/>
      <c r="AB1092" s="56"/>
      <c r="AC1092" s="126"/>
      <c r="AD1092" s="67"/>
      <c r="AE1092" s="61"/>
      <c r="AF1092" s="67"/>
      <c r="AG1092" s="61"/>
      <c r="AH1092" s="58"/>
      <c r="AI1092" s="58"/>
      <c r="AJ1092" s="58"/>
      <c r="AK1092" s="61"/>
      <c r="AL1092" s="61"/>
      <c r="AM1092" s="61"/>
      <c r="AN1092" s="61"/>
      <c r="AO1092" s="58"/>
    </row>
    <row r="1093" spans="1:41" x14ac:dyDescent="0.25">
      <c r="A1093" s="58"/>
      <c r="B1093" s="58"/>
      <c r="C1093" s="58"/>
      <c r="D1093" s="126"/>
      <c r="E1093" s="126"/>
      <c r="F1093" s="126"/>
      <c r="G1093" s="58"/>
      <c r="H1093" s="58"/>
      <c r="I1093" s="59" t="str">
        <f t="shared" si="139"/>
        <v/>
      </c>
      <c r="J1093" s="5"/>
      <c r="K1093" s="59" t="str">
        <f t="shared" si="145"/>
        <v/>
      </c>
      <c r="L1093" s="59"/>
      <c r="M1093" s="59" t="str">
        <f t="shared" si="141"/>
        <v/>
      </c>
      <c r="N1093" s="5"/>
      <c r="O1093" s="59" t="str">
        <f t="shared" si="146"/>
        <v/>
      </c>
      <c r="P1093" s="5"/>
      <c r="Q1093" s="59" t="str">
        <f t="shared" si="142"/>
        <v/>
      </c>
      <c r="R1093" s="59"/>
      <c r="S1093" s="58"/>
      <c r="T1093" s="58"/>
      <c r="U1093" s="5" t="str">
        <f t="shared" si="143"/>
        <v/>
      </c>
      <c r="V1093" s="5"/>
      <c r="W1093" s="5" t="str">
        <f t="shared" si="144"/>
        <v/>
      </c>
      <c r="X1093" s="60"/>
      <c r="Y1093" s="58"/>
      <c r="Z1093" s="58"/>
      <c r="AA1093" s="5"/>
      <c r="AB1093" s="56"/>
      <c r="AC1093" s="126"/>
      <c r="AD1093" s="67"/>
      <c r="AE1093" s="61"/>
      <c r="AF1093" s="67"/>
      <c r="AG1093" s="61"/>
      <c r="AH1093" s="58"/>
      <c r="AI1093" s="58"/>
      <c r="AJ1093" s="58"/>
      <c r="AK1093" s="61"/>
      <c r="AL1093" s="61"/>
      <c r="AM1093" s="61"/>
      <c r="AN1093" s="61"/>
      <c r="AO1093" s="58"/>
    </row>
    <row r="1094" spans="1:41" x14ac:dyDescent="0.25">
      <c r="A1094" s="58"/>
      <c r="B1094" s="58"/>
      <c r="C1094" s="58"/>
      <c r="D1094" s="126"/>
      <c r="E1094" s="126"/>
      <c r="F1094" s="126"/>
      <c r="G1094" s="58"/>
      <c r="H1094" s="58"/>
      <c r="I1094" s="59" t="str">
        <f t="shared" si="139"/>
        <v/>
      </c>
      <c r="J1094" s="5"/>
      <c r="K1094" s="59" t="str">
        <f t="shared" si="145"/>
        <v/>
      </c>
      <c r="L1094" s="59"/>
      <c r="M1094" s="59" t="str">
        <f t="shared" si="141"/>
        <v/>
      </c>
      <c r="N1094" s="5"/>
      <c r="O1094" s="59" t="str">
        <f t="shared" si="146"/>
        <v/>
      </c>
      <c r="P1094" s="5"/>
      <c r="Q1094" s="59" t="str">
        <f t="shared" si="142"/>
        <v/>
      </c>
      <c r="R1094" s="59"/>
      <c r="S1094" s="58"/>
      <c r="T1094" s="58"/>
      <c r="U1094" s="5" t="str">
        <f t="shared" si="143"/>
        <v/>
      </c>
      <c r="V1094" s="5"/>
      <c r="W1094" s="5" t="str">
        <f t="shared" si="144"/>
        <v/>
      </c>
      <c r="X1094" s="60"/>
      <c r="Y1094" s="58"/>
      <c r="Z1094" s="58"/>
      <c r="AA1094" s="5"/>
      <c r="AB1094" s="56"/>
      <c r="AC1094" s="126"/>
      <c r="AD1094" s="67"/>
      <c r="AE1094" s="61"/>
      <c r="AF1094" s="67"/>
      <c r="AG1094" s="61"/>
      <c r="AH1094" s="58"/>
      <c r="AI1094" s="58"/>
      <c r="AJ1094" s="58"/>
      <c r="AK1094" s="61"/>
      <c r="AL1094" s="61"/>
      <c r="AM1094" s="61"/>
      <c r="AN1094" s="61"/>
      <c r="AO1094" s="58"/>
    </row>
    <row r="1095" spans="1:41" x14ac:dyDescent="0.25">
      <c r="A1095" s="58"/>
      <c r="B1095" s="58"/>
      <c r="C1095" s="58"/>
      <c r="D1095" s="126"/>
      <c r="E1095" s="126"/>
      <c r="F1095" s="126"/>
      <c r="G1095" s="58"/>
      <c r="H1095" s="58"/>
      <c r="I1095" s="59" t="str">
        <f t="shared" si="139"/>
        <v/>
      </c>
      <c r="J1095" s="5"/>
      <c r="K1095" s="59" t="str">
        <f t="shared" si="145"/>
        <v/>
      </c>
      <c r="L1095" s="59"/>
      <c r="M1095" s="59" t="str">
        <f t="shared" si="141"/>
        <v/>
      </c>
      <c r="N1095" s="5"/>
      <c r="O1095" s="59" t="str">
        <f t="shared" si="146"/>
        <v/>
      </c>
      <c r="P1095" s="5"/>
      <c r="Q1095" s="59" t="str">
        <f t="shared" si="142"/>
        <v/>
      </c>
      <c r="R1095" s="59"/>
      <c r="S1095" s="58"/>
      <c r="T1095" s="58"/>
      <c r="U1095" s="5" t="str">
        <f t="shared" si="143"/>
        <v/>
      </c>
      <c r="V1095" s="5"/>
      <c r="W1095" s="5" t="str">
        <f t="shared" si="144"/>
        <v/>
      </c>
      <c r="X1095" s="60"/>
      <c r="Y1095" s="58"/>
      <c r="Z1095" s="58"/>
      <c r="AA1095" s="5"/>
      <c r="AB1095" s="56"/>
      <c r="AC1095" s="126"/>
      <c r="AD1095" s="67"/>
      <c r="AE1095" s="61"/>
      <c r="AF1095" s="67"/>
      <c r="AG1095" s="61"/>
      <c r="AH1095" s="58"/>
      <c r="AI1095" s="58"/>
      <c r="AJ1095" s="58"/>
      <c r="AK1095" s="61"/>
      <c r="AL1095" s="61"/>
      <c r="AM1095" s="61"/>
      <c r="AN1095" s="61"/>
      <c r="AO1095" s="58"/>
    </row>
    <row r="1096" spans="1:41" x14ac:dyDescent="0.25">
      <c r="A1096" s="58"/>
      <c r="B1096" s="58"/>
      <c r="C1096" s="58"/>
      <c r="D1096" s="126"/>
      <c r="E1096" s="126"/>
      <c r="F1096" s="126"/>
      <c r="G1096" s="58"/>
      <c r="H1096" s="58"/>
      <c r="I1096" s="59" t="str">
        <f t="shared" si="139"/>
        <v/>
      </c>
      <c r="J1096" s="5"/>
      <c r="K1096" s="59" t="str">
        <f t="shared" si="145"/>
        <v/>
      </c>
      <c r="L1096" s="59"/>
      <c r="M1096" s="59" t="str">
        <f t="shared" si="141"/>
        <v/>
      </c>
      <c r="N1096" s="5"/>
      <c r="O1096" s="59" t="str">
        <f t="shared" si="146"/>
        <v/>
      </c>
      <c r="P1096" s="5"/>
      <c r="Q1096" s="59" t="str">
        <f t="shared" si="142"/>
        <v/>
      </c>
      <c r="R1096" s="59"/>
      <c r="S1096" s="58"/>
      <c r="T1096" s="58"/>
      <c r="U1096" s="5" t="str">
        <f t="shared" si="143"/>
        <v/>
      </c>
      <c r="V1096" s="5"/>
      <c r="W1096" s="5" t="str">
        <f t="shared" si="144"/>
        <v/>
      </c>
      <c r="X1096" s="60"/>
      <c r="Y1096" s="58"/>
      <c r="Z1096" s="58"/>
      <c r="AA1096" s="5"/>
      <c r="AB1096" s="56"/>
      <c r="AC1096" s="126"/>
      <c r="AD1096" s="67"/>
      <c r="AE1096" s="61"/>
      <c r="AF1096" s="67"/>
      <c r="AG1096" s="61"/>
      <c r="AH1096" s="58"/>
      <c r="AI1096" s="58"/>
      <c r="AJ1096" s="58"/>
      <c r="AK1096" s="61"/>
      <c r="AL1096" s="61"/>
      <c r="AM1096" s="61"/>
      <c r="AN1096" s="61"/>
      <c r="AO1096" s="58"/>
    </row>
    <row r="1097" spans="1:41" x14ac:dyDescent="0.25">
      <c r="A1097" s="58"/>
      <c r="B1097" s="58"/>
      <c r="C1097" s="58"/>
      <c r="D1097" s="126"/>
      <c r="E1097" s="126"/>
      <c r="F1097" s="126"/>
      <c r="G1097" s="58"/>
      <c r="H1097" s="58"/>
      <c r="I1097" s="59" t="str">
        <f t="shared" si="139"/>
        <v/>
      </c>
      <c r="J1097" s="5"/>
      <c r="K1097" s="59" t="str">
        <f t="shared" si="145"/>
        <v/>
      </c>
      <c r="L1097" s="59"/>
      <c r="M1097" s="59" t="str">
        <f t="shared" si="141"/>
        <v/>
      </c>
      <c r="N1097" s="5"/>
      <c r="O1097" s="59" t="str">
        <f t="shared" si="146"/>
        <v/>
      </c>
      <c r="P1097" s="5"/>
      <c r="Q1097" s="59" t="str">
        <f t="shared" si="142"/>
        <v/>
      </c>
      <c r="R1097" s="59"/>
      <c r="S1097" s="58"/>
      <c r="T1097" s="58"/>
      <c r="U1097" s="5" t="str">
        <f t="shared" si="143"/>
        <v/>
      </c>
      <c r="V1097" s="5"/>
      <c r="W1097" s="5" t="str">
        <f t="shared" si="144"/>
        <v/>
      </c>
      <c r="X1097" s="60"/>
      <c r="Y1097" s="58"/>
      <c r="Z1097" s="58"/>
      <c r="AA1097" s="5"/>
      <c r="AB1097" s="56"/>
      <c r="AC1097" s="126"/>
      <c r="AD1097" s="67"/>
      <c r="AE1097" s="61"/>
      <c r="AF1097" s="67"/>
      <c r="AG1097" s="61"/>
      <c r="AH1097" s="58"/>
      <c r="AI1097" s="58"/>
      <c r="AJ1097" s="58"/>
      <c r="AK1097" s="61"/>
      <c r="AL1097" s="61"/>
      <c r="AM1097" s="61"/>
      <c r="AN1097" s="61"/>
      <c r="AO1097" s="58"/>
    </row>
    <row r="1098" spans="1:41" x14ac:dyDescent="0.25">
      <c r="A1098" s="58"/>
      <c r="B1098" s="58"/>
      <c r="C1098" s="58"/>
      <c r="D1098" s="126"/>
      <c r="E1098" s="126"/>
      <c r="F1098" s="126"/>
      <c r="G1098" s="58"/>
      <c r="H1098" s="58"/>
      <c r="I1098" s="59" t="str">
        <f t="shared" si="139"/>
        <v/>
      </c>
      <c r="J1098" s="5"/>
      <c r="K1098" s="59" t="str">
        <f t="shared" si="145"/>
        <v/>
      </c>
      <c r="L1098" s="59"/>
      <c r="M1098" s="59" t="str">
        <f t="shared" si="141"/>
        <v/>
      </c>
      <c r="N1098" s="5"/>
      <c r="O1098" s="59" t="str">
        <f t="shared" si="146"/>
        <v/>
      </c>
      <c r="P1098" s="5"/>
      <c r="Q1098" s="59" t="str">
        <f t="shared" si="142"/>
        <v/>
      </c>
      <c r="R1098" s="59"/>
      <c r="S1098" s="58"/>
      <c r="T1098" s="58"/>
      <c r="U1098" s="5" t="str">
        <f t="shared" si="143"/>
        <v/>
      </c>
      <c r="V1098" s="5"/>
      <c r="W1098" s="5" t="str">
        <f t="shared" si="144"/>
        <v/>
      </c>
      <c r="X1098" s="60"/>
      <c r="Y1098" s="58"/>
      <c r="Z1098" s="58"/>
      <c r="AA1098" s="5"/>
      <c r="AB1098" s="56"/>
      <c r="AC1098" s="126"/>
      <c r="AD1098" s="67"/>
      <c r="AE1098" s="61"/>
      <c r="AF1098" s="67"/>
      <c r="AG1098" s="61"/>
      <c r="AH1098" s="58"/>
      <c r="AI1098" s="58"/>
      <c r="AJ1098" s="58"/>
      <c r="AK1098" s="61"/>
      <c r="AL1098" s="61"/>
      <c r="AM1098" s="61"/>
      <c r="AN1098" s="61"/>
      <c r="AO1098" s="58"/>
    </row>
    <row r="1099" spans="1:41" x14ac:dyDescent="0.25">
      <c r="A1099" s="58"/>
      <c r="B1099" s="58"/>
      <c r="C1099" s="58"/>
      <c r="D1099" s="126"/>
      <c r="E1099" s="126"/>
      <c r="F1099" s="126"/>
      <c r="G1099" s="58"/>
      <c r="H1099" s="58"/>
      <c r="I1099" s="59" t="str">
        <f t="shared" si="139"/>
        <v/>
      </c>
      <c r="J1099" s="5"/>
      <c r="K1099" s="59" t="str">
        <f t="shared" si="145"/>
        <v/>
      </c>
      <c r="L1099" s="59"/>
      <c r="M1099" s="59" t="str">
        <f t="shared" si="141"/>
        <v/>
      </c>
      <c r="N1099" s="5"/>
      <c r="O1099" s="59" t="str">
        <f t="shared" si="146"/>
        <v/>
      </c>
      <c r="P1099" s="5"/>
      <c r="Q1099" s="59" t="str">
        <f t="shared" si="142"/>
        <v/>
      </c>
      <c r="R1099" s="59"/>
      <c r="S1099" s="58"/>
      <c r="T1099" s="58"/>
      <c r="U1099" s="5" t="str">
        <f t="shared" si="143"/>
        <v/>
      </c>
      <c r="V1099" s="5"/>
      <c r="W1099" s="5" t="str">
        <f t="shared" si="144"/>
        <v/>
      </c>
      <c r="X1099" s="60"/>
      <c r="Y1099" s="58"/>
      <c r="Z1099" s="58"/>
      <c r="AA1099" s="5"/>
      <c r="AB1099" s="56"/>
      <c r="AC1099" s="126"/>
      <c r="AD1099" s="67"/>
      <c r="AE1099" s="61"/>
      <c r="AF1099" s="67"/>
      <c r="AG1099" s="61"/>
      <c r="AH1099" s="58"/>
      <c r="AI1099" s="58"/>
      <c r="AJ1099" s="58"/>
      <c r="AK1099" s="61"/>
      <c r="AL1099" s="61"/>
      <c r="AM1099" s="61"/>
      <c r="AN1099" s="61"/>
      <c r="AO1099" s="58"/>
    </row>
    <row r="1100" spans="1:41" x14ac:dyDescent="0.25">
      <c r="A1100" s="58"/>
      <c r="B1100" s="58"/>
      <c r="C1100" s="58"/>
      <c r="D1100" s="126"/>
      <c r="E1100" s="126"/>
      <c r="F1100" s="126"/>
      <c r="G1100" s="58"/>
      <c r="H1100" s="58"/>
      <c r="I1100" s="59" t="str">
        <f t="shared" si="139"/>
        <v/>
      </c>
      <c r="J1100" s="5"/>
      <c r="K1100" s="59" t="str">
        <f t="shared" si="145"/>
        <v/>
      </c>
      <c r="L1100" s="59"/>
      <c r="M1100" s="59" t="str">
        <f t="shared" si="141"/>
        <v/>
      </c>
      <c r="N1100" s="5"/>
      <c r="O1100" s="59" t="str">
        <f t="shared" si="146"/>
        <v/>
      </c>
      <c r="P1100" s="5"/>
      <c r="Q1100" s="59" t="str">
        <f t="shared" si="142"/>
        <v/>
      </c>
      <c r="R1100" s="59"/>
      <c r="S1100" s="58"/>
      <c r="T1100" s="58"/>
      <c r="U1100" s="5" t="str">
        <f t="shared" si="143"/>
        <v/>
      </c>
      <c r="V1100" s="5"/>
      <c r="W1100" s="5" t="str">
        <f t="shared" si="144"/>
        <v/>
      </c>
      <c r="X1100" s="60"/>
      <c r="Y1100" s="58"/>
      <c r="Z1100" s="58"/>
      <c r="AA1100" s="5"/>
      <c r="AB1100" s="56"/>
      <c r="AC1100" s="126"/>
      <c r="AD1100" s="67"/>
      <c r="AE1100" s="61"/>
      <c r="AF1100" s="67"/>
      <c r="AG1100" s="61"/>
      <c r="AH1100" s="58"/>
      <c r="AI1100" s="58"/>
      <c r="AJ1100" s="58"/>
      <c r="AK1100" s="61"/>
      <c r="AL1100" s="61"/>
      <c r="AM1100" s="61"/>
      <c r="AN1100" s="61"/>
      <c r="AO1100" s="58"/>
    </row>
    <row r="1101" spans="1:41" x14ac:dyDescent="0.25">
      <c r="A1101" s="58"/>
      <c r="B1101" s="58"/>
      <c r="C1101" s="58"/>
      <c r="D1101" s="126"/>
      <c r="E1101" s="126"/>
      <c r="F1101" s="126"/>
      <c r="G1101" s="58"/>
      <c r="H1101" s="58"/>
      <c r="I1101" s="59" t="str">
        <f t="shared" si="139"/>
        <v/>
      </c>
      <c r="J1101" s="5"/>
      <c r="K1101" s="59" t="str">
        <f t="shared" si="145"/>
        <v/>
      </c>
      <c r="L1101" s="59"/>
      <c r="M1101" s="59" t="str">
        <f t="shared" si="141"/>
        <v/>
      </c>
      <c r="N1101" s="5"/>
      <c r="O1101" s="59" t="str">
        <f t="shared" si="146"/>
        <v/>
      </c>
      <c r="P1101" s="5"/>
      <c r="Q1101" s="59" t="str">
        <f t="shared" si="142"/>
        <v/>
      </c>
      <c r="R1101" s="59"/>
      <c r="S1101" s="58"/>
      <c r="T1101" s="58"/>
      <c r="U1101" s="5" t="str">
        <f t="shared" si="143"/>
        <v/>
      </c>
      <c r="V1101" s="5"/>
      <c r="W1101" s="5" t="str">
        <f t="shared" si="144"/>
        <v/>
      </c>
      <c r="X1101" s="60"/>
      <c r="Y1101" s="58"/>
      <c r="Z1101" s="58"/>
      <c r="AA1101" s="5"/>
      <c r="AB1101" s="56"/>
      <c r="AC1101" s="126"/>
      <c r="AD1101" s="67"/>
      <c r="AE1101" s="61"/>
      <c r="AF1101" s="67"/>
      <c r="AG1101" s="61"/>
      <c r="AH1101" s="58"/>
      <c r="AI1101" s="58"/>
      <c r="AJ1101" s="58"/>
      <c r="AK1101" s="61"/>
      <c r="AL1101" s="61"/>
      <c r="AM1101" s="61"/>
      <c r="AN1101" s="61"/>
      <c r="AO1101" s="58"/>
    </row>
    <row r="1102" spans="1:41" x14ac:dyDescent="0.25">
      <c r="A1102" s="58"/>
      <c r="B1102" s="58"/>
      <c r="C1102" s="58"/>
      <c r="D1102" s="126"/>
      <c r="E1102" s="126"/>
      <c r="F1102" s="126"/>
      <c r="G1102" s="58"/>
      <c r="H1102" s="58"/>
      <c r="I1102" s="59" t="str">
        <f t="shared" si="139"/>
        <v/>
      </c>
      <c r="J1102" s="5"/>
      <c r="K1102" s="59" t="str">
        <f t="shared" si="145"/>
        <v/>
      </c>
      <c r="L1102" s="59"/>
      <c r="M1102" s="59" t="str">
        <f t="shared" si="141"/>
        <v/>
      </c>
      <c r="N1102" s="5"/>
      <c r="O1102" s="59" t="str">
        <f t="shared" si="146"/>
        <v/>
      </c>
      <c r="P1102" s="5"/>
      <c r="Q1102" s="59" t="str">
        <f t="shared" si="142"/>
        <v/>
      </c>
      <c r="R1102" s="59"/>
      <c r="S1102" s="58"/>
      <c r="T1102" s="58"/>
      <c r="U1102" s="5" t="str">
        <f t="shared" si="143"/>
        <v/>
      </c>
      <c r="V1102" s="5"/>
      <c r="W1102" s="5" t="str">
        <f t="shared" si="144"/>
        <v/>
      </c>
      <c r="X1102" s="60"/>
      <c r="Y1102" s="58"/>
      <c r="Z1102" s="58"/>
      <c r="AA1102" s="5"/>
      <c r="AB1102" s="56"/>
      <c r="AC1102" s="126"/>
      <c r="AD1102" s="67"/>
      <c r="AE1102" s="61"/>
      <c r="AF1102" s="67"/>
      <c r="AG1102" s="61"/>
      <c r="AH1102" s="58"/>
      <c r="AI1102" s="58"/>
      <c r="AJ1102" s="58"/>
      <c r="AK1102" s="61"/>
      <c r="AL1102" s="61"/>
      <c r="AM1102" s="61"/>
      <c r="AN1102" s="61"/>
      <c r="AO1102" s="58"/>
    </row>
    <row r="1103" spans="1:41" x14ac:dyDescent="0.25">
      <c r="A1103" s="58"/>
      <c r="B1103" s="58"/>
      <c r="C1103" s="58"/>
      <c r="D1103" s="126"/>
      <c r="E1103" s="126"/>
      <c r="F1103" s="126"/>
      <c r="G1103" s="58"/>
      <c r="H1103" s="58"/>
      <c r="I1103" s="59" t="str">
        <f t="shared" si="139"/>
        <v/>
      </c>
      <c r="J1103" s="5"/>
      <c r="K1103" s="59" t="str">
        <f t="shared" si="145"/>
        <v/>
      </c>
      <c r="L1103" s="59"/>
      <c r="M1103" s="59" t="str">
        <f t="shared" si="141"/>
        <v/>
      </c>
      <c r="N1103" s="5"/>
      <c r="O1103" s="59" t="str">
        <f t="shared" si="146"/>
        <v/>
      </c>
      <c r="P1103" s="5"/>
      <c r="Q1103" s="59" t="str">
        <f t="shared" si="142"/>
        <v/>
      </c>
      <c r="R1103" s="59"/>
      <c r="S1103" s="58"/>
      <c r="T1103" s="58"/>
      <c r="U1103" s="5" t="str">
        <f t="shared" si="143"/>
        <v/>
      </c>
      <c r="V1103" s="5"/>
      <c r="W1103" s="5" t="str">
        <f t="shared" si="144"/>
        <v/>
      </c>
      <c r="X1103" s="60"/>
      <c r="Y1103" s="58"/>
      <c r="Z1103" s="58"/>
      <c r="AA1103" s="5"/>
      <c r="AB1103" s="56"/>
      <c r="AC1103" s="126"/>
      <c r="AD1103" s="67"/>
      <c r="AE1103" s="61"/>
      <c r="AF1103" s="67"/>
      <c r="AG1103" s="61"/>
      <c r="AH1103" s="58"/>
      <c r="AI1103" s="58"/>
      <c r="AJ1103" s="58"/>
      <c r="AK1103" s="61"/>
      <c r="AL1103" s="61"/>
      <c r="AM1103" s="61"/>
      <c r="AN1103" s="61"/>
      <c r="AO1103" s="58"/>
    </row>
    <row r="1104" spans="1:41" x14ac:dyDescent="0.25">
      <c r="A1104" s="58"/>
      <c r="B1104" s="58"/>
      <c r="C1104" s="58"/>
      <c r="D1104" s="126"/>
      <c r="E1104" s="126"/>
      <c r="F1104" s="126"/>
      <c r="G1104" s="58"/>
      <c r="H1104" s="58"/>
      <c r="I1104" s="59" t="str">
        <f t="shared" si="139"/>
        <v/>
      </c>
      <c r="J1104" s="5"/>
      <c r="K1104" s="59" t="str">
        <f t="shared" si="145"/>
        <v/>
      </c>
      <c r="L1104" s="59"/>
      <c r="M1104" s="59" t="str">
        <f t="shared" si="141"/>
        <v/>
      </c>
      <c r="N1104" s="5"/>
      <c r="O1104" s="59" t="str">
        <f t="shared" si="146"/>
        <v/>
      </c>
      <c r="P1104" s="5"/>
      <c r="Q1104" s="59" t="str">
        <f t="shared" si="142"/>
        <v/>
      </c>
      <c r="R1104" s="59"/>
      <c r="S1104" s="58"/>
      <c r="T1104" s="58"/>
      <c r="U1104" s="5" t="str">
        <f t="shared" si="143"/>
        <v/>
      </c>
      <c r="V1104" s="5"/>
      <c r="W1104" s="5" t="str">
        <f t="shared" si="144"/>
        <v/>
      </c>
      <c r="X1104" s="60"/>
      <c r="Y1104" s="58"/>
      <c r="Z1104" s="58"/>
      <c r="AA1104" s="5"/>
      <c r="AB1104" s="56"/>
      <c r="AC1104" s="126"/>
      <c r="AD1104" s="67"/>
      <c r="AE1104" s="61"/>
      <c r="AF1104" s="67"/>
      <c r="AG1104" s="61"/>
      <c r="AH1104" s="58"/>
      <c r="AI1104" s="58"/>
      <c r="AJ1104" s="58"/>
      <c r="AK1104" s="61"/>
      <c r="AL1104" s="61"/>
      <c r="AM1104" s="61"/>
      <c r="AN1104" s="61"/>
      <c r="AO1104" s="58"/>
    </row>
    <row r="1105" spans="1:41" x14ac:dyDescent="0.25">
      <c r="A1105" s="58"/>
      <c r="B1105" s="58"/>
      <c r="C1105" s="58"/>
      <c r="D1105" s="126"/>
      <c r="E1105" s="126"/>
      <c r="F1105" s="126"/>
      <c r="G1105" s="58"/>
      <c r="H1105" s="58"/>
      <c r="I1105" s="59" t="str">
        <f t="shared" si="139"/>
        <v/>
      </c>
      <c r="J1105" s="5"/>
      <c r="K1105" s="59" t="str">
        <f t="shared" si="145"/>
        <v/>
      </c>
      <c r="L1105" s="59"/>
      <c r="M1105" s="59" t="str">
        <f t="shared" si="141"/>
        <v/>
      </c>
      <c r="N1105" s="5"/>
      <c r="O1105" s="59" t="str">
        <f t="shared" si="146"/>
        <v/>
      </c>
      <c r="P1105" s="5"/>
      <c r="Q1105" s="59" t="str">
        <f t="shared" si="142"/>
        <v/>
      </c>
      <c r="R1105" s="59"/>
      <c r="S1105" s="58"/>
      <c r="T1105" s="58"/>
      <c r="U1105" s="5" t="str">
        <f t="shared" si="143"/>
        <v/>
      </c>
      <c r="V1105" s="5"/>
      <c r="W1105" s="5" t="str">
        <f t="shared" si="144"/>
        <v/>
      </c>
      <c r="X1105" s="60"/>
      <c r="Y1105" s="58"/>
      <c r="Z1105" s="58"/>
      <c r="AA1105" s="5"/>
      <c r="AB1105" s="56"/>
      <c r="AC1105" s="126"/>
      <c r="AD1105" s="67"/>
      <c r="AE1105" s="61"/>
      <c r="AF1105" s="67"/>
      <c r="AG1105" s="61"/>
      <c r="AH1105" s="58"/>
      <c r="AI1105" s="58"/>
      <c r="AJ1105" s="58"/>
      <c r="AK1105" s="61"/>
      <c r="AL1105" s="61"/>
      <c r="AM1105" s="61"/>
      <c r="AN1105" s="61"/>
      <c r="AO1105" s="58"/>
    </row>
    <row r="1106" spans="1:41" x14ac:dyDescent="0.25">
      <c r="A1106" s="58"/>
      <c r="B1106" s="58"/>
      <c r="C1106" s="58"/>
      <c r="D1106" s="126"/>
      <c r="E1106" s="126"/>
      <c r="F1106" s="126"/>
      <c r="G1106" s="58"/>
      <c r="H1106" s="58"/>
      <c r="I1106" s="59" t="str">
        <f t="shared" si="139"/>
        <v/>
      </c>
      <c r="J1106" s="5"/>
      <c r="K1106" s="59" t="str">
        <f t="shared" si="145"/>
        <v/>
      </c>
      <c r="L1106" s="59"/>
      <c r="M1106" s="59" t="str">
        <f t="shared" si="141"/>
        <v/>
      </c>
      <c r="N1106" s="5"/>
      <c r="O1106" s="59" t="str">
        <f t="shared" si="146"/>
        <v/>
      </c>
      <c r="P1106" s="5"/>
      <c r="Q1106" s="59" t="str">
        <f t="shared" si="142"/>
        <v/>
      </c>
      <c r="R1106" s="59"/>
      <c r="S1106" s="58"/>
      <c r="T1106" s="58"/>
      <c r="U1106" s="5" t="str">
        <f t="shared" si="143"/>
        <v/>
      </c>
      <c r="V1106" s="5"/>
      <c r="W1106" s="5" t="str">
        <f t="shared" si="144"/>
        <v/>
      </c>
      <c r="X1106" s="60"/>
      <c r="Y1106" s="58"/>
      <c r="Z1106" s="58"/>
      <c r="AA1106" s="5"/>
      <c r="AB1106" s="56"/>
      <c r="AC1106" s="126"/>
      <c r="AD1106" s="67"/>
      <c r="AE1106" s="61"/>
      <c r="AF1106" s="67"/>
      <c r="AG1106" s="61"/>
      <c r="AH1106" s="58"/>
      <c r="AI1106" s="58"/>
      <c r="AJ1106" s="58"/>
      <c r="AK1106" s="61"/>
      <c r="AL1106" s="61"/>
      <c r="AM1106" s="61"/>
      <c r="AN1106" s="61"/>
      <c r="AO1106" s="58"/>
    </row>
    <row r="1107" spans="1:41" x14ac:dyDescent="0.25">
      <c r="A1107" s="58"/>
      <c r="B1107" s="58"/>
      <c r="C1107" s="58"/>
      <c r="D1107" s="126"/>
      <c r="E1107" s="126"/>
      <c r="F1107" s="126"/>
      <c r="G1107" s="58"/>
      <c r="H1107" s="58"/>
      <c r="I1107" s="59" t="str">
        <f t="shared" si="139"/>
        <v/>
      </c>
      <c r="J1107" s="5"/>
      <c r="K1107" s="59" t="str">
        <f t="shared" si="145"/>
        <v/>
      </c>
      <c r="L1107" s="59"/>
      <c r="M1107" s="59" t="str">
        <f t="shared" si="141"/>
        <v/>
      </c>
      <c r="N1107" s="5"/>
      <c r="O1107" s="59" t="str">
        <f t="shared" si="146"/>
        <v/>
      </c>
      <c r="P1107" s="5"/>
      <c r="Q1107" s="59" t="str">
        <f t="shared" si="142"/>
        <v/>
      </c>
      <c r="R1107" s="59"/>
      <c r="S1107" s="58"/>
      <c r="T1107" s="58"/>
      <c r="U1107" s="5" t="str">
        <f t="shared" si="143"/>
        <v/>
      </c>
      <c r="V1107" s="5"/>
      <c r="W1107" s="5" t="str">
        <f t="shared" si="144"/>
        <v/>
      </c>
      <c r="X1107" s="60"/>
      <c r="Y1107" s="58"/>
      <c r="Z1107" s="58"/>
      <c r="AA1107" s="5"/>
      <c r="AB1107" s="56"/>
      <c r="AC1107" s="126"/>
      <c r="AD1107" s="67"/>
      <c r="AE1107" s="61"/>
      <c r="AF1107" s="67"/>
      <c r="AG1107" s="61"/>
      <c r="AH1107" s="58"/>
      <c r="AI1107" s="58"/>
      <c r="AJ1107" s="58"/>
      <c r="AK1107" s="61"/>
      <c r="AL1107" s="61"/>
      <c r="AM1107" s="61"/>
      <c r="AN1107" s="61"/>
      <c r="AO1107" s="58"/>
    </row>
    <row r="1108" spans="1:41" x14ac:dyDescent="0.25">
      <c r="A1108" s="58"/>
      <c r="B1108" s="58"/>
      <c r="C1108" s="58"/>
      <c r="D1108" s="126"/>
      <c r="E1108" s="126"/>
      <c r="F1108" s="126"/>
      <c r="G1108" s="58"/>
      <c r="H1108" s="58"/>
      <c r="I1108" s="59" t="str">
        <f t="shared" si="139"/>
        <v/>
      </c>
      <c r="J1108" s="5"/>
      <c r="K1108" s="59" t="str">
        <f t="shared" si="145"/>
        <v/>
      </c>
      <c r="L1108" s="59"/>
      <c r="M1108" s="59" t="str">
        <f t="shared" si="141"/>
        <v/>
      </c>
      <c r="N1108" s="5"/>
      <c r="O1108" s="59" t="str">
        <f t="shared" si="146"/>
        <v/>
      </c>
      <c r="P1108" s="5"/>
      <c r="Q1108" s="59" t="str">
        <f t="shared" si="142"/>
        <v/>
      </c>
      <c r="R1108" s="59"/>
      <c r="S1108" s="58"/>
      <c r="T1108" s="58"/>
      <c r="U1108" s="5" t="str">
        <f t="shared" si="143"/>
        <v/>
      </c>
      <c r="V1108" s="5"/>
      <c r="W1108" s="5" t="str">
        <f t="shared" si="144"/>
        <v/>
      </c>
      <c r="X1108" s="60"/>
      <c r="Y1108" s="58"/>
      <c r="Z1108" s="58"/>
      <c r="AA1108" s="5"/>
      <c r="AB1108" s="56"/>
      <c r="AC1108" s="126"/>
      <c r="AD1108" s="67"/>
      <c r="AE1108" s="61"/>
      <c r="AF1108" s="67"/>
      <c r="AG1108" s="61"/>
      <c r="AH1108" s="58"/>
      <c r="AI1108" s="58"/>
      <c r="AJ1108" s="58"/>
      <c r="AK1108" s="61"/>
      <c r="AL1108" s="61"/>
      <c r="AM1108" s="61"/>
      <c r="AN1108" s="61"/>
      <c r="AO1108" s="58"/>
    </row>
    <row r="1109" spans="1:41" x14ac:dyDescent="0.25">
      <c r="A1109" s="58"/>
      <c r="B1109" s="58"/>
      <c r="C1109" s="58"/>
      <c r="D1109" s="126"/>
      <c r="E1109" s="126"/>
      <c r="F1109" s="126"/>
      <c r="G1109" s="58"/>
      <c r="H1109" s="58"/>
      <c r="I1109" s="59" t="str">
        <f t="shared" si="139"/>
        <v/>
      </c>
      <c r="J1109" s="5"/>
      <c r="K1109" s="59" t="str">
        <f t="shared" si="145"/>
        <v/>
      </c>
      <c r="L1109" s="59"/>
      <c r="M1109" s="59" t="str">
        <f t="shared" si="141"/>
        <v/>
      </c>
      <c r="N1109" s="5"/>
      <c r="O1109" s="59" t="str">
        <f t="shared" si="146"/>
        <v/>
      </c>
      <c r="P1109" s="5"/>
      <c r="Q1109" s="59" t="str">
        <f t="shared" si="142"/>
        <v/>
      </c>
      <c r="R1109" s="59"/>
      <c r="S1109" s="58"/>
      <c r="T1109" s="58"/>
      <c r="U1109" s="5" t="str">
        <f t="shared" si="143"/>
        <v/>
      </c>
      <c r="V1109" s="5"/>
      <c r="W1109" s="5" t="str">
        <f t="shared" si="144"/>
        <v/>
      </c>
      <c r="X1109" s="60"/>
      <c r="Y1109" s="58"/>
      <c r="Z1109" s="58"/>
      <c r="AA1109" s="5"/>
      <c r="AB1109" s="56"/>
      <c r="AC1109" s="126"/>
      <c r="AD1109" s="67"/>
      <c r="AE1109" s="61"/>
      <c r="AF1109" s="67"/>
      <c r="AG1109" s="61"/>
      <c r="AH1109" s="58"/>
      <c r="AI1109" s="58"/>
      <c r="AJ1109" s="58"/>
      <c r="AK1109" s="61"/>
      <c r="AL1109" s="61"/>
      <c r="AM1109" s="61"/>
      <c r="AN1109" s="61"/>
      <c r="AO1109" s="58"/>
    </row>
    <row r="1110" spans="1:41" x14ac:dyDescent="0.25">
      <c r="A1110" s="58"/>
      <c r="B1110" s="58"/>
      <c r="C1110" s="58"/>
      <c r="D1110" s="126"/>
      <c r="E1110" s="126"/>
      <c r="F1110" s="126"/>
      <c r="G1110" s="58"/>
      <c r="H1110" s="58"/>
      <c r="I1110" s="59" t="str">
        <f t="shared" si="139"/>
        <v/>
      </c>
      <c r="J1110" s="5"/>
      <c r="K1110" s="59" t="str">
        <f t="shared" si="145"/>
        <v/>
      </c>
      <c r="L1110" s="59"/>
      <c r="M1110" s="59" t="str">
        <f t="shared" si="141"/>
        <v/>
      </c>
      <c r="N1110" s="5"/>
      <c r="O1110" s="59" t="str">
        <f t="shared" si="146"/>
        <v/>
      </c>
      <c r="P1110" s="5"/>
      <c r="Q1110" s="59" t="str">
        <f t="shared" si="142"/>
        <v/>
      </c>
      <c r="R1110" s="59"/>
      <c r="S1110" s="58"/>
      <c r="T1110" s="58"/>
      <c r="U1110" s="5" t="str">
        <f t="shared" si="143"/>
        <v/>
      </c>
      <c r="V1110" s="5"/>
      <c r="W1110" s="5" t="str">
        <f t="shared" si="144"/>
        <v/>
      </c>
      <c r="X1110" s="60"/>
      <c r="Y1110" s="58"/>
      <c r="Z1110" s="58"/>
      <c r="AA1110" s="5"/>
      <c r="AB1110" s="56"/>
      <c r="AC1110" s="126"/>
      <c r="AD1110" s="67"/>
      <c r="AE1110" s="61"/>
      <c r="AF1110" s="67"/>
      <c r="AG1110" s="61"/>
      <c r="AH1110" s="58"/>
      <c r="AI1110" s="58"/>
      <c r="AJ1110" s="58"/>
      <c r="AK1110" s="61"/>
      <c r="AL1110" s="61"/>
      <c r="AM1110" s="61"/>
      <c r="AN1110" s="61"/>
      <c r="AO1110" s="58"/>
    </row>
    <row r="1111" spans="1:41" x14ac:dyDescent="0.25">
      <c r="A1111" s="58"/>
      <c r="B1111" s="58"/>
      <c r="C1111" s="58"/>
      <c r="D1111" s="126"/>
      <c r="E1111" s="126"/>
      <c r="F1111" s="126"/>
      <c r="G1111" s="58"/>
      <c r="H1111" s="58"/>
      <c r="I1111" s="59" t="str">
        <f t="shared" si="139"/>
        <v/>
      </c>
      <c r="J1111" s="5"/>
      <c r="K1111" s="59" t="str">
        <f t="shared" si="145"/>
        <v/>
      </c>
      <c r="L1111" s="59"/>
      <c r="M1111" s="59" t="str">
        <f t="shared" si="141"/>
        <v/>
      </c>
      <c r="N1111" s="5"/>
      <c r="O1111" s="59" t="str">
        <f t="shared" si="146"/>
        <v/>
      </c>
      <c r="P1111" s="5"/>
      <c r="Q1111" s="59" t="str">
        <f t="shared" si="142"/>
        <v/>
      </c>
      <c r="R1111" s="59"/>
      <c r="S1111" s="58"/>
      <c r="T1111" s="58"/>
      <c r="U1111" s="5" t="str">
        <f t="shared" si="143"/>
        <v/>
      </c>
      <c r="V1111" s="5"/>
      <c r="W1111" s="5" t="str">
        <f t="shared" si="144"/>
        <v/>
      </c>
      <c r="X1111" s="60"/>
      <c r="Y1111" s="58"/>
      <c r="Z1111" s="58"/>
      <c r="AA1111" s="5"/>
      <c r="AB1111" s="56"/>
      <c r="AC1111" s="126"/>
      <c r="AD1111" s="67"/>
      <c r="AE1111" s="61"/>
      <c r="AF1111" s="67"/>
      <c r="AG1111" s="61"/>
      <c r="AH1111" s="58"/>
      <c r="AI1111" s="58"/>
      <c r="AJ1111" s="58"/>
      <c r="AK1111" s="61"/>
      <c r="AL1111" s="61"/>
      <c r="AM1111" s="61"/>
      <c r="AN1111" s="61"/>
      <c r="AO1111" s="58"/>
    </row>
    <row r="1112" spans="1:41" x14ac:dyDescent="0.25">
      <c r="A1112" s="58"/>
      <c r="B1112" s="58"/>
      <c r="C1112" s="58"/>
      <c r="D1112" s="126"/>
      <c r="E1112" s="126"/>
      <c r="F1112" s="126"/>
      <c r="G1112" s="58"/>
      <c r="H1112" s="58"/>
      <c r="I1112" s="59" t="str">
        <f t="shared" si="139"/>
        <v/>
      </c>
      <c r="J1112" s="5"/>
      <c r="K1112" s="59" t="str">
        <f t="shared" si="145"/>
        <v/>
      </c>
      <c r="L1112" s="59"/>
      <c r="M1112" s="59" t="str">
        <f t="shared" si="141"/>
        <v/>
      </c>
      <c r="N1112" s="5"/>
      <c r="O1112" s="59" t="str">
        <f t="shared" si="146"/>
        <v/>
      </c>
      <c r="P1112" s="5"/>
      <c r="Q1112" s="59" t="str">
        <f t="shared" si="142"/>
        <v/>
      </c>
      <c r="R1112" s="59"/>
      <c r="S1112" s="58"/>
      <c r="T1112" s="58"/>
      <c r="U1112" s="5" t="str">
        <f t="shared" si="143"/>
        <v/>
      </c>
      <c r="V1112" s="5"/>
      <c r="W1112" s="5" t="str">
        <f t="shared" si="144"/>
        <v/>
      </c>
      <c r="X1112" s="60"/>
      <c r="Y1112" s="58"/>
      <c r="Z1112" s="58"/>
      <c r="AA1112" s="5"/>
      <c r="AB1112" s="56"/>
      <c r="AC1112" s="126"/>
      <c r="AD1112" s="67"/>
      <c r="AE1112" s="61"/>
      <c r="AF1112" s="67"/>
      <c r="AG1112" s="61"/>
      <c r="AH1112" s="58"/>
      <c r="AI1112" s="58"/>
      <c r="AJ1112" s="58"/>
      <c r="AK1112" s="61"/>
      <c r="AL1112" s="61"/>
      <c r="AM1112" s="61"/>
      <c r="AN1112" s="61"/>
      <c r="AO1112" s="58"/>
    </row>
    <row r="1113" spans="1:41" x14ac:dyDescent="0.25">
      <c r="A1113" s="58"/>
      <c r="B1113" s="58"/>
      <c r="C1113" s="58"/>
      <c r="D1113" s="126"/>
      <c r="E1113" s="126"/>
      <c r="F1113" s="126"/>
      <c r="G1113" s="58"/>
      <c r="H1113" s="58"/>
      <c r="I1113" s="59" t="str">
        <f t="shared" si="139"/>
        <v/>
      </c>
      <c r="J1113" s="5"/>
      <c r="K1113" s="59" t="str">
        <f t="shared" si="145"/>
        <v/>
      </c>
      <c r="L1113" s="59"/>
      <c r="M1113" s="59" t="str">
        <f t="shared" si="141"/>
        <v/>
      </c>
      <c r="N1113" s="5"/>
      <c r="O1113" s="59" t="str">
        <f t="shared" si="146"/>
        <v/>
      </c>
      <c r="P1113" s="5"/>
      <c r="Q1113" s="59" t="str">
        <f t="shared" si="142"/>
        <v/>
      </c>
      <c r="R1113" s="59"/>
      <c r="S1113" s="58"/>
      <c r="T1113" s="58"/>
      <c r="U1113" s="5" t="str">
        <f t="shared" si="143"/>
        <v/>
      </c>
      <c r="V1113" s="5"/>
      <c r="W1113" s="5" t="str">
        <f t="shared" si="144"/>
        <v/>
      </c>
      <c r="X1113" s="60"/>
      <c r="Y1113" s="58"/>
      <c r="Z1113" s="58"/>
      <c r="AA1113" s="5"/>
      <c r="AB1113" s="56"/>
      <c r="AC1113" s="126"/>
      <c r="AD1113" s="67"/>
      <c r="AE1113" s="61"/>
      <c r="AF1113" s="67"/>
      <c r="AG1113" s="61"/>
      <c r="AH1113" s="58"/>
      <c r="AI1113" s="58"/>
      <c r="AJ1113" s="58"/>
      <c r="AK1113" s="61"/>
      <c r="AL1113" s="61"/>
      <c r="AM1113" s="61"/>
      <c r="AN1113" s="61"/>
      <c r="AO1113" s="58"/>
    </row>
    <row r="1114" spans="1:41" x14ac:dyDescent="0.25">
      <c r="A1114" s="58"/>
      <c r="B1114" s="58"/>
      <c r="C1114" s="58"/>
      <c r="D1114" s="126"/>
      <c r="E1114" s="126"/>
      <c r="F1114" s="126"/>
      <c r="G1114" s="58"/>
      <c r="H1114" s="58"/>
      <c r="I1114" s="59" t="str">
        <f t="shared" ref="I1114:I1177" si="147">IF(ISBLANK(J1114),"",INDEX(FACULTY_CODE,MATCH(J1114,FACULTY_NAME_EN,0)))</f>
        <v/>
      </c>
      <c r="J1114" s="5"/>
      <c r="K1114" s="59" t="str">
        <f t="shared" ref="K1114:K1177" si="148">IF(ISBLANK(L1114),"",INDEX(DEPARTMENT_CODE,MATCH(L1114,DEPT_NAME_EN,0)))</f>
        <v/>
      </c>
      <c r="L1114" s="59"/>
      <c r="M1114" s="59" t="str">
        <f t="shared" ref="M1114:M1177" si="149">IF(ISBLANK(N1114),"",INDEX(Program_Code,MATCH(N1114,Program_Name_En,0)))</f>
        <v/>
      </c>
      <c r="N1114" s="5"/>
      <c r="O1114" s="59" t="str">
        <f t="shared" ref="O1114:O1177" si="150">IF(ISBLANK(P1114),"",INDEX(FOS_Code,MATCH(P1114,FOS_Name_En,0)))</f>
        <v/>
      </c>
      <c r="P1114" s="5"/>
      <c r="Q1114" s="59" t="str">
        <f t="shared" ref="Q1114:Q1177" si="151">IF(ISBLANK(R1114),"",INDEX(Program_Project_Code,MATCH(R1114,Program_Project_Name,0)))</f>
        <v/>
      </c>
      <c r="R1114" s="59"/>
      <c r="S1114" s="58"/>
      <c r="T1114" s="58"/>
      <c r="U1114" s="5" t="str">
        <f t="shared" ref="U1114:U1177" si="152">IF(ISBLANK(V1114),"",INDEX(Country_Code,MATCH(V1114,Country_Name,0)))</f>
        <v/>
      </c>
      <c r="V1114" s="5"/>
      <c r="W1114" s="5" t="str">
        <f t="shared" ref="W1114:W1177" si="153">IF(ISBLANK(V1114),"",INDEX(Continents,MATCH(V1114,Country_Name,0)))</f>
        <v/>
      </c>
      <c r="X1114" s="60"/>
      <c r="Y1114" s="58"/>
      <c r="Z1114" s="58"/>
      <c r="AA1114" s="5"/>
      <c r="AB1114" s="56"/>
      <c r="AC1114" s="126"/>
      <c r="AD1114" s="67"/>
      <c r="AE1114" s="61"/>
      <c r="AF1114" s="67"/>
      <c r="AG1114" s="61"/>
      <c r="AH1114" s="58"/>
      <c r="AI1114" s="58"/>
      <c r="AJ1114" s="58"/>
      <c r="AK1114" s="61"/>
      <c r="AL1114" s="61"/>
      <c r="AM1114" s="61"/>
      <c r="AN1114" s="61"/>
      <c r="AO1114" s="58"/>
    </row>
    <row r="1115" spans="1:41" x14ac:dyDescent="0.25">
      <c r="A1115" s="58"/>
      <c r="B1115" s="58"/>
      <c r="C1115" s="58"/>
      <c r="D1115" s="126"/>
      <c r="E1115" s="126"/>
      <c r="F1115" s="126"/>
      <c r="G1115" s="58"/>
      <c r="H1115" s="58"/>
      <c r="I1115" s="59" t="str">
        <f t="shared" si="147"/>
        <v/>
      </c>
      <c r="J1115" s="5"/>
      <c r="K1115" s="59" t="str">
        <f t="shared" si="148"/>
        <v/>
      </c>
      <c r="L1115" s="59"/>
      <c r="M1115" s="59" t="str">
        <f t="shared" si="149"/>
        <v/>
      </c>
      <c r="N1115" s="5"/>
      <c r="O1115" s="59" t="str">
        <f t="shared" si="150"/>
        <v/>
      </c>
      <c r="P1115" s="5"/>
      <c r="Q1115" s="59" t="str">
        <f t="shared" si="151"/>
        <v/>
      </c>
      <c r="R1115" s="59"/>
      <c r="S1115" s="58"/>
      <c r="T1115" s="58"/>
      <c r="U1115" s="5" t="str">
        <f t="shared" si="152"/>
        <v/>
      </c>
      <c r="V1115" s="5"/>
      <c r="W1115" s="5" t="str">
        <f t="shared" si="153"/>
        <v/>
      </c>
      <c r="X1115" s="60"/>
      <c r="Y1115" s="58"/>
      <c r="Z1115" s="58"/>
      <c r="AA1115" s="5"/>
      <c r="AB1115" s="56"/>
      <c r="AC1115" s="126"/>
      <c r="AD1115" s="67"/>
      <c r="AE1115" s="61"/>
      <c r="AF1115" s="67"/>
      <c r="AG1115" s="61"/>
      <c r="AH1115" s="58"/>
      <c r="AI1115" s="58"/>
      <c r="AJ1115" s="58"/>
      <c r="AK1115" s="61"/>
      <c r="AL1115" s="61"/>
      <c r="AM1115" s="61"/>
      <c r="AN1115" s="61"/>
      <c r="AO1115" s="58"/>
    </row>
    <row r="1116" spans="1:41" x14ac:dyDescent="0.25">
      <c r="A1116" s="58"/>
      <c r="B1116" s="58"/>
      <c r="C1116" s="58"/>
      <c r="D1116" s="126"/>
      <c r="E1116" s="126"/>
      <c r="F1116" s="126"/>
      <c r="G1116" s="58"/>
      <c r="H1116" s="58"/>
      <c r="I1116" s="59" t="str">
        <f t="shared" si="147"/>
        <v/>
      </c>
      <c r="J1116" s="5"/>
      <c r="K1116" s="59" t="str">
        <f t="shared" si="148"/>
        <v/>
      </c>
      <c r="L1116" s="59"/>
      <c r="M1116" s="59" t="str">
        <f t="shared" si="149"/>
        <v/>
      </c>
      <c r="N1116" s="5"/>
      <c r="O1116" s="59" t="str">
        <f t="shared" si="150"/>
        <v/>
      </c>
      <c r="P1116" s="5"/>
      <c r="Q1116" s="59" t="str">
        <f t="shared" si="151"/>
        <v/>
      </c>
      <c r="R1116" s="59"/>
      <c r="S1116" s="58"/>
      <c r="T1116" s="58"/>
      <c r="U1116" s="5" t="str">
        <f t="shared" si="152"/>
        <v/>
      </c>
      <c r="V1116" s="5"/>
      <c r="W1116" s="5" t="str">
        <f t="shared" si="153"/>
        <v/>
      </c>
      <c r="X1116" s="60"/>
      <c r="Y1116" s="58"/>
      <c r="Z1116" s="58"/>
      <c r="AA1116" s="5"/>
      <c r="AB1116" s="56"/>
      <c r="AC1116" s="126"/>
      <c r="AD1116" s="67"/>
      <c r="AE1116" s="61"/>
      <c r="AF1116" s="67"/>
      <c r="AG1116" s="61"/>
      <c r="AH1116" s="58"/>
      <c r="AI1116" s="58"/>
      <c r="AJ1116" s="58"/>
      <c r="AK1116" s="61"/>
      <c r="AL1116" s="61"/>
      <c r="AM1116" s="61"/>
      <c r="AN1116" s="61"/>
      <c r="AO1116" s="58"/>
    </row>
    <row r="1117" spans="1:41" x14ac:dyDescent="0.25">
      <c r="A1117" s="58"/>
      <c r="B1117" s="58"/>
      <c r="C1117" s="58"/>
      <c r="D1117" s="126"/>
      <c r="E1117" s="126"/>
      <c r="F1117" s="126"/>
      <c r="G1117" s="58"/>
      <c r="H1117" s="58"/>
      <c r="I1117" s="59" t="str">
        <f t="shared" si="147"/>
        <v/>
      </c>
      <c r="J1117" s="5"/>
      <c r="K1117" s="59" t="str">
        <f t="shared" si="148"/>
        <v/>
      </c>
      <c r="L1117" s="59"/>
      <c r="M1117" s="59" t="str">
        <f t="shared" si="149"/>
        <v/>
      </c>
      <c r="N1117" s="5"/>
      <c r="O1117" s="59" t="str">
        <f t="shared" si="150"/>
        <v/>
      </c>
      <c r="P1117" s="5"/>
      <c r="Q1117" s="59" t="str">
        <f t="shared" si="151"/>
        <v/>
      </c>
      <c r="R1117" s="59"/>
      <c r="S1117" s="58"/>
      <c r="T1117" s="58"/>
      <c r="U1117" s="5" t="str">
        <f t="shared" si="152"/>
        <v/>
      </c>
      <c r="V1117" s="5"/>
      <c r="W1117" s="5" t="str">
        <f t="shared" si="153"/>
        <v/>
      </c>
      <c r="X1117" s="60"/>
      <c r="Y1117" s="58"/>
      <c r="Z1117" s="58"/>
      <c r="AA1117" s="5"/>
      <c r="AB1117" s="56"/>
      <c r="AC1117" s="126"/>
      <c r="AD1117" s="67"/>
      <c r="AE1117" s="61"/>
      <c r="AF1117" s="67"/>
      <c r="AG1117" s="61"/>
      <c r="AH1117" s="58"/>
      <c r="AI1117" s="58"/>
      <c r="AJ1117" s="58"/>
      <c r="AK1117" s="61"/>
      <c r="AL1117" s="61"/>
      <c r="AM1117" s="61"/>
      <c r="AN1117" s="61"/>
      <c r="AO1117" s="58"/>
    </row>
    <row r="1118" spans="1:41" x14ac:dyDescent="0.25">
      <c r="A1118" s="58"/>
      <c r="B1118" s="58"/>
      <c r="C1118" s="58"/>
      <c r="D1118" s="126"/>
      <c r="E1118" s="126"/>
      <c r="F1118" s="126"/>
      <c r="G1118" s="58"/>
      <c r="H1118" s="58"/>
      <c r="I1118" s="59" t="str">
        <f t="shared" si="147"/>
        <v/>
      </c>
      <c r="J1118" s="5"/>
      <c r="K1118" s="59" t="str">
        <f t="shared" si="148"/>
        <v/>
      </c>
      <c r="L1118" s="59"/>
      <c r="M1118" s="59" t="str">
        <f t="shared" si="149"/>
        <v/>
      </c>
      <c r="N1118" s="5"/>
      <c r="O1118" s="59" t="str">
        <f t="shared" si="150"/>
        <v/>
      </c>
      <c r="P1118" s="5"/>
      <c r="Q1118" s="59" t="str">
        <f t="shared" si="151"/>
        <v/>
      </c>
      <c r="R1118" s="59"/>
      <c r="S1118" s="58"/>
      <c r="T1118" s="58"/>
      <c r="U1118" s="5" t="str">
        <f t="shared" si="152"/>
        <v/>
      </c>
      <c r="V1118" s="5"/>
      <c r="W1118" s="5" t="str">
        <f t="shared" si="153"/>
        <v/>
      </c>
      <c r="X1118" s="60"/>
      <c r="Y1118" s="58"/>
      <c r="Z1118" s="58"/>
      <c r="AA1118" s="5"/>
      <c r="AB1118" s="56"/>
      <c r="AC1118" s="126"/>
      <c r="AD1118" s="67"/>
      <c r="AE1118" s="61"/>
      <c r="AF1118" s="67"/>
      <c r="AG1118" s="61"/>
      <c r="AH1118" s="58"/>
      <c r="AI1118" s="58"/>
      <c r="AJ1118" s="58"/>
      <c r="AK1118" s="61"/>
      <c r="AL1118" s="61"/>
      <c r="AM1118" s="61"/>
      <c r="AN1118" s="61"/>
      <c r="AO1118" s="58"/>
    </row>
    <row r="1119" spans="1:41" x14ac:dyDescent="0.25">
      <c r="A1119" s="58"/>
      <c r="B1119" s="58"/>
      <c r="C1119" s="58"/>
      <c r="D1119" s="126"/>
      <c r="E1119" s="126"/>
      <c r="F1119" s="126"/>
      <c r="G1119" s="58"/>
      <c r="H1119" s="58"/>
      <c r="I1119" s="59" t="str">
        <f t="shared" si="147"/>
        <v/>
      </c>
      <c r="J1119" s="5"/>
      <c r="K1119" s="59" t="str">
        <f t="shared" si="148"/>
        <v/>
      </c>
      <c r="L1119" s="59"/>
      <c r="M1119" s="59" t="str">
        <f t="shared" si="149"/>
        <v/>
      </c>
      <c r="N1119" s="5"/>
      <c r="O1119" s="59" t="str">
        <f t="shared" si="150"/>
        <v/>
      </c>
      <c r="P1119" s="5"/>
      <c r="Q1119" s="59" t="str">
        <f t="shared" si="151"/>
        <v/>
      </c>
      <c r="R1119" s="59"/>
      <c r="S1119" s="58"/>
      <c r="T1119" s="58"/>
      <c r="U1119" s="5" t="str">
        <f t="shared" si="152"/>
        <v/>
      </c>
      <c r="V1119" s="5"/>
      <c r="W1119" s="5" t="str">
        <f t="shared" si="153"/>
        <v/>
      </c>
      <c r="X1119" s="60"/>
      <c r="Y1119" s="58"/>
      <c r="Z1119" s="58"/>
      <c r="AA1119" s="5"/>
      <c r="AB1119" s="56"/>
      <c r="AC1119" s="126"/>
      <c r="AD1119" s="67"/>
      <c r="AE1119" s="61"/>
      <c r="AF1119" s="67"/>
      <c r="AG1119" s="61"/>
      <c r="AH1119" s="58"/>
      <c r="AI1119" s="58"/>
      <c r="AJ1119" s="58"/>
      <c r="AK1119" s="61"/>
      <c r="AL1119" s="61"/>
      <c r="AM1119" s="61"/>
      <c r="AN1119" s="61"/>
      <c r="AO1119" s="58"/>
    </row>
    <row r="1120" spans="1:41" x14ac:dyDescent="0.25">
      <c r="A1120" s="58"/>
      <c r="B1120" s="58"/>
      <c r="C1120" s="58"/>
      <c r="D1120" s="126"/>
      <c r="E1120" s="126"/>
      <c r="F1120" s="126"/>
      <c r="G1120" s="58"/>
      <c r="H1120" s="58"/>
      <c r="I1120" s="59" t="str">
        <f t="shared" si="147"/>
        <v/>
      </c>
      <c r="J1120" s="5"/>
      <c r="K1120" s="59" t="str">
        <f t="shared" si="148"/>
        <v/>
      </c>
      <c r="L1120" s="59"/>
      <c r="M1120" s="59" t="str">
        <f t="shared" si="149"/>
        <v/>
      </c>
      <c r="N1120" s="5"/>
      <c r="O1120" s="59" t="str">
        <f t="shared" si="150"/>
        <v/>
      </c>
      <c r="P1120" s="5"/>
      <c r="Q1120" s="59" t="str">
        <f t="shared" si="151"/>
        <v/>
      </c>
      <c r="R1120" s="59"/>
      <c r="S1120" s="58"/>
      <c r="T1120" s="58"/>
      <c r="U1120" s="5" t="str">
        <f t="shared" si="152"/>
        <v/>
      </c>
      <c r="V1120" s="5"/>
      <c r="W1120" s="5" t="str">
        <f t="shared" si="153"/>
        <v/>
      </c>
      <c r="X1120" s="60"/>
      <c r="Y1120" s="58"/>
      <c r="Z1120" s="58"/>
      <c r="AA1120" s="5"/>
      <c r="AB1120" s="56"/>
      <c r="AC1120" s="126"/>
      <c r="AD1120" s="67"/>
      <c r="AE1120" s="61"/>
      <c r="AF1120" s="67"/>
      <c r="AG1120" s="61"/>
      <c r="AH1120" s="58"/>
      <c r="AI1120" s="58"/>
      <c r="AJ1120" s="58"/>
      <c r="AK1120" s="61"/>
      <c r="AL1120" s="61"/>
      <c r="AM1120" s="61"/>
      <c r="AN1120" s="61"/>
      <c r="AO1120" s="58"/>
    </row>
    <row r="1121" spans="1:41" x14ac:dyDescent="0.25">
      <c r="A1121" s="58"/>
      <c r="B1121" s="58"/>
      <c r="C1121" s="58"/>
      <c r="D1121" s="126"/>
      <c r="E1121" s="126"/>
      <c r="F1121" s="126"/>
      <c r="G1121" s="58"/>
      <c r="H1121" s="58"/>
      <c r="I1121" s="59" t="str">
        <f t="shared" si="147"/>
        <v/>
      </c>
      <c r="J1121" s="5"/>
      <c r="K1121" s="59" t="str">
        <f t="shared" si="148"/>
        <v/>
      </c>
      <c r="L1121" s="59"/>
      <c r="M1121" s="59" t="str">
        <f t="shared" si="149"/>
        <v/>
      </c>
      <c r="N1121" s="5"/>
      <c r="O1121" s="59" t="str">
        <f t="shared" si="150"/>
        <v/>
      </c>
      <c r="P1121" s="5"/>
      <c r="Q1121" s="59" t="str">
        <f t="shared" si="151"/>
        <v/>
      </c>
      <c r="R1121" s="59"/>
      <c r="S1121" s="58"/>
      <c r="T1121" s="58"/>
      <c r="U1121" s="5" t="str">
        <f t="shared" si="152"/>
        <v/>
      </c>
      <c r="V1121" s="5"/>
      <c r="W1121" s="5" t="str">
        <f t="shared" si="153"/>
        <v/>
      </c>
      <c r="X1121" s="60"/>
      <c r="Y1121" s="58"/>
      <c r="Z1121" s="58"/>
      <c r="AA1121" s="5"/>
      <c r="AB1121" s="56"/>
      <c r="AC1121" s="126"/>
      <c r="AD1121" s="67"/>
      <c r="AE1121" s="61"/>
      <c r="AF1121" s="67"/>
      <c r="AG1121" s="61"/>
      <c r="AH1121" s="58"/>
      <c r="AI1121" s="58"/>
      <c r="AJ1121" s="58"/>
      <c r="AK1121" s="61"/>
      <c r="AL1121" s="61"/>
      <c r="AM1121" s="61"/>
      <c r="AN1121" s="61"/>
      <c r="AO1121" s="58"/>
    </row>
    <row r="1122" spans="1:41" x14ac:dyDescent="0.25">
      <c r="A1122" s="58"/>
      <c r="B1122" s="58"/>
      <c r="C1122" s="58"/>
      <c r="D1122" s="126"/>
      <c r="E1122" s="126"/>
      <c r="F1122" s="126"/>
      <c r="G1122" s="58"/>
      <c r="H1122" s="58"/>
      <c r="I1122" s="59" t="str">
        <f t="shared" si="147"/>
        <v/>
      </c>
      <c r="J1122" s="5"/>
      <c r="K1122" s="59" t="str">
        <f t="shared" si="148"/>
        <v/>
      </c>
      <c r="L1122" s="59"/>
      <c r="M1122" s="59" t="str">
        <f t="shared" si="149"/>
        <v/>
      </c>
      <c r="N1122" s="5"/>
      <c r="O1122" s="59" t="str">
        <f t="shared" si="150"/>
        <v/>
      </c>
      <c r="P1122" s="5"/>
      <c r="Q1122" s="59" t="str">
        <f t="shared" si="151"/>
        <v/>
      </c>
      <c r="R1122" s="59"/>
      <c r="S1122" s="58"/>
      <c r="T1122" s="58"/>
      <c r="U1122" s="5" t="str">
        <f t="shared" si="152"/>
        <v/>
      </c>
      <c r="V1122" s="5"/>
      <c r="W1122" s="5" t="str">
        <f t="shared" si="153"/>
        <v/>
      </c>
      <c r="X1122" s="60"/>
      <c r="Y1122" s="58"/>
      <c r="Z1122" s="58"/>
      <c r="AA1122" s="5"/>
      <c r="AB1122" s="56"/>
      <c r="AC1122" s="126"/>
      <c r="AD1122" s="67"/>
      <c r="AE1122" s="61"/>
      <c r="AF1122" s="67"/>
      <c r="AG1122" s="61"/>
      <c r="AH1122" s="58"/>
      <c r="AI1122" s="58"/>
      <c r="AJ1122" s="58"/>
      <c r="AK1122" s="61"/>
      <c r="AL1122" s="61"/>
      <c r="AM1122" s="61"/>
      <c r="AN1122" s="61"/>
      <c r="AO1122" s="58"/>
    </row>
    <row r="1123" spans="1:41" x14ac:dyDescent="0.25">
      <c r="A1123" s="58"/>
      <c r="B1123" s="58"/>
      <c r="C1123" s="58"/>
      <c r="D1123" s="126"/>
      <c r="E1123" s="126"/>
      <c r="F1123" s="126"/>
      <c r="G1123" s="58"/>
      <c r="H1123" s="58"/>
      <c r="I1123" s="59" t="str">
        <f t="shared" si="147"/>
        <v/>
      </c>
      <c r="J1123" s="5"/>
      <c r="K1123" s="59" t="str">
        <f t="shared" si="148"/>
        <v/>
      </c>
      <c r="L1123" s="59"/>
      <c r="M1123" s="59" t="str">
        <f t="shared" si="149"/>
        <v/>
      </c>
      <c r="N1123" s="5"/>
      <c r="O1123" s="59" t="str">
        <f t="shared" si="150"/>
        <v/>
      </c>
      <c r="P1123" s="5"/>
      <c r="Q1123" s="59" t="str">
        <f t="shared" si="151"/>
        <v/>
      </c>
      <c r="R1123" s="59"/>
      <c r="S1123" s="58"/>
      <c r="T1123" s="58"/>
      <c r="U1123" s="5" t="str">
        <f t="shared" si="152"/>
        <v/>
      </c>
      <c r="V1123" s="5"/>
      <c r="W1123" s="5" t="str">
        <f t="shared" si="153"/>
        <v/>
      </c>
      <c r="X1123" s="60"/>
      <c r="Y1123" s="58"/>
      <c r="Z1123" s="58"/>
      <c r="AA1123" s="5"/>
      <c r="AB1123" s="56"/>
      <c r="AC1123" s="126"/>
      <c r="AD1123" s="67"/>
      <c r="AE1123" s="61"/>
      <c r="AF1123" s="67"/>
      <c r="AG1123" s="61"/>
      <c r="AH1123" s="58"/>
      <c r="AI1123" s="58"/>
      <c r="AJ1123" s="58"/>
      <c r="AK1123" s="61"/>
      <c r="AL1123" s="61"/>
      <c r="AM1123" s="61"/>
      <c r="AN1123" s="61"/>
      <c r="AO1123" s="58"/>
    </row>
    <row r="1124" spans="1:41" x14ac:dyDescent="0.25">
      <c r="A1124" s="58"/>
      <c r="B1124" s="58"/>
      <c r="C1124" s="58"/>
      <c r="D1124" s="126"/>
      <c r="E1124" s="126"/>
      <c r="F1124" s="126"/>
      <c r="G1124" s="58"/>
      <c r="H1124" s="58"/>
      <c r="I1124" s="59" t="str">
        <f t="shared" si="147"/>
        <v/>
      </c>
      <c r="J1124" s="5"/>
      <c r="K1124" s="59" t="str">
        <f t="shared" si="148"/>
        <v/>
      </c>
      <c r="L1124" s="59"/>
      <c r="M1124" s="59" t="str">
        <f t="shared" si="149"/>
        <v/>
      </c>
      <c r="N1124" s="5"/>
      <c r="O1124" s="59" t="str">
        <f t="shared" si="150"/>
        <v/>
      </c>
      <c r="P1124" s="5"/>
      <c r="Q1124" s="59" t="str">
        <f t="shared" si="151"/>
        <v/>
      </c>
      <c r="R1124" s="59"/>
      <c r="S1124" s="58"/>
      <c r="T1124" s="58"/>
      <c r="U1124" s="5" t="str">
        <f t="shared" si="152"/>
        <v/>
      </c>
      <c r="V1124" s="5"/>
      <c r="W1124" s="5" t="str">
        <f t="shared" si="153"/>
        <v/>
      </c>
      <c r="X1124" s="60"/>
      <c r="Y1124" s="58"/>
      <c r="Z1124" s="58"/>
      <c r="AA1124" s="5"/>
      <c r="AB1124" s="56"/>
      <c r="AC1124" s="126"/>
      <c r="AD1124" s="67"/>
      <c r="AE1124" s="61"/>
      <c r="AF1124" s="67"/>
      <c r="AG1124" s="61"/>
      <c r="AH1124" s="58"/>
      <c r="AI1124" s="58"/>
      <c r="AJ1124" s="58"/>
      <c r="AK1124" s="61"/>
      <c r="AL1124" s="61"/>
      <c r="AM1124" s="61"/>
      <c r="AN1124" s="61"/>
      <c r="AO1124" s="58"/>
    </row>
    <row r="1125" spans="1:41" x14ac:dyDescent="0.25">
      <c r="A1125" s="58"/>
      <c r="B1125" s="58"/>
      <c r="C1125" s="58"/>
      <c r="D1125" s="126"/>
      <c r="E1125" s="126"/>
      <c r="F1125" s="126"/>
      <c r="G1125" s="58"/>
      <c r="H1125" s="58"/>
      <c r="I1125" s="59" t="str">
        <f t="shared" si="147"/>
        <v/>
      </c>
      <c r="J1125" s="5"/>
      <c r="K1125" s="59" t="str">
        <f t="shared" si="148"/>
        <v/>
      </c>
      <c r="L1125" s="59"/>
      <c r="M1125" s="59" t="str">
        <f t="shared" si="149"/>
        <v/>
      </c>
      <c r="N1125" s="5"/>
      <c r="O1125" s="59" t="str">
        <f t="shared" si="150"/>
        <v/>
      </c>
      <c r="P1125" s="5"/>
      <c r="Q1125" s="59" t="str">
        <f t="shared" si="151"/>
        <v/>
      </c>
      <c r="R1125" s="59"/>
      <c r="S1125" s="58"/>
      <c r="T1125" s="58"/>
      <c r="U1125" s="5" t="str">
        <f t="shared" si="152"/>
        <v/>
      </c>
      <c r="V1125" s="5"/>
      <c r="W1125" s="5" t="str">
        <f t="shared" si="153"/>
        <v/>
      </c>
      <c r="X1125" s="60"/>
      <c r="Y1125" s="58"/>
      <c r="Z1125" s="58"/>
      <c r="AA1125" s="5"/>
      <c r="AB1125" s="56"/>
      <c r="AC1125" s="126"/>
      <c r="AD1125" s="67"/>
      <c r="AE1125" s="61"/>
      <c r="AF1125" s="67"/>
      <c r="AG1125" s="61"/>
      <c r="AH1125" s="58"/>
      <c r="AI1125" s="58"/>
      <c r="AJ1125" s="58"/>
      <c r="AK1125" s="61"/>
      <c r="AL1125" s="61"/>
      <c r="AM1125" s="61"/>
      <c r="AN1125" s="61"/>
      <c r="AO1125" s="58"/>
    </row>
    <row r="1126" spans="1:41" x14ac:dyDescent="0.25">
      <c r="A1126" s="58"/>
      <c r="B1126" s="58"/>
      <c r="C1126" s="58"/>
      <c r="D1126" s="126"/>
      <c r="E1126" s="126"/>
      <c r="F1126" s="126"/>
      <c r="G1126" s="58"/>
      <c r="H1126" s="58"/>
      <c r="I1126" s="59" t="str">
        <f t="shared" si="147"/>
        <v/>
      </c>
      <c r="J1126" s="5"/>
      <c r="K1126" s="59" t="str">
        <f t="shared" si="148"/>
        <v/>
      </c>
      <c r="L1126" s="59"/>
      <c r="M1126" s="59" t="str">
        <f t="shared" si="149"/>
        <v/>
      </c>
      <c r="N1126" s="5"/>
      <c r="O1126" s="59" t="str">
        <f t="shared" si="150"/>
        <v/>
      </c>
      <c r="P1126" s="5"/>
      <c r="Q1126" s="59" t="str">
        <f t="shared" si="151"/>
        <v/>
      </c>
      <c r="R1126" s="59"/>
      <c r="S1126" s="58"/>
      <c r="T1126" s="58"/>
      <c r="U1126" s="5" t="str">
        <f t="shared" si="152"/>
        <v/>
      </c>
      <c r="V1126" s="5"/>
      <c r="W1126" s="5" t="str">
        <f t="shared" si="153"/>
        <v/>
      </c>
      <c r="X1126" s="60"/>
      <c r="Y1126" s="58"/>
      <c r="Z1126" s="58"/>
      <c r="AA1126" s="5"/>
      <c r="AB1126" s="56"/>
      <c r="AC1126" s="126"/>
      <c r="AD1126" s="67"/>
      <c r="AE1126" s="61"/>
      <c r="AF1126" s="67"/>
      <c r="AG1126" s="61"/>
      <c r="AH1126" s="58"/>
      <c r="AI1126" s="58"/>
      <c r="AJ1126" s="58"/>
      <c r="AK1126" s="61"/>
      <c r="AL1126" s="61"/>
      <c r="AM1126" s="61"/>
      <c r="AN1126" s="61"/>
      <c r="AO1126" s="58"/>
    </row>
    <row r="1127" spans="1:41" x14ac:dyDescent="0.25">
      <c r="A1127" s="58"/>
      <c r="B1127" s="58"/>
      <c r="C1127" s="58"/>
      <c r="D1127" s="126"/>
      <c r="E1127" s="126"/>
      <c r="F1127" s="126"/>
      <c r="G1127" s="58"/>
      <c r="H1127" s="58"/>
      <c r="I1127" s="59" t="str">
        <f t="shared" si="147"/>
        <v/>
      </c>
      <c r="J1127" s="5"/>
      <c r="K1127" s="59" t="str">
        <f t="shared" si="148"/>
        <v/>
      </c>
      <c r="L1127" s="59"/>
      <c r="M1127" s="59" t="str">
        <f t="shared" si="149"/>
        <v/>
      </c>
      <c r="N1127" s="5"/>
      <c r="O1127" s="59" t="str">
        <f t="shared" si="150"/>
        <v/>
      </c>
      <c r="P1127" s="5"/>
      <c r="Q1127" s="59" t="str">
        <f t="shared" si="151"/>
        <v/>
      </c>
      <c r="R1127" s="59"/>
      <c r="S1127" s="58"/>
      <c r="T1127" s="58"/>
      <c r="U1127" s="5" t="str">
        <f t="shared" si="152"/>
        <v/>
      </c>
      <c r="V1127" s="5"/>
      <c r="W1127" s="5" t="str">
        <f t="shared" si="153"/>
        <v/>
      </c>
      <c r="X1127" s="60"/>
      <c r="Y1127" s="58"/>
      <c r="Z1127" s="58"/>
      <c r="AA1127" s="5"/>
      <c r="AB1127" s="56"/>
      <c r="AC1127" s="126"/>
      <c r="AD1127" s="67"/>
      <c r="AE1127" s="61"/>
      <c r="AF1127" s="67"/>
      <c r="AG1127" s="61"/>
      <c r="AH1127" s="58"/>
      <c r="AI1127" s="58"/>
      <c r="AJ1127" s="58"/>
      <c r="AK1127" s="61"/>
      <c r="AL1127" s="61"/>
      <c r="AM1127" s="61"/>
      <c r="AN1127" s="61"/>
      <c r="AO1127" s="58"/>
    </row>
    <row r="1128" spans="1:41" x14ac:dyDescent="0.25">
      <c r="A1128" s="58"/>
      <c r="B1128" s="58"/>
      <c r="C1128" s="58"/>
      <c r="D1128" s="126"/>
      <c r="E1128" s="126"/>
      <c r="F1128" s="126"/>
      <c r="G1128" s="58"/>
      <c r="H1128" s="58"/>
      <c r="I1128" s="59" t="str">
        <f t="shared" si="147"/>
        <v/>
      </c>
      <c r="J1128" s="5"/>
      <c r="K1128" s="59" t="str">
        <f t="shared" si="148"/>
        <v/>
      </c>
      <c r="L1128" s="59"/>
      <c r="M1128" s="59" t="str">
        <f t="shared" si="149"/>
        <v/>
      </c>
      <c r="N1128" s="5"/>
      <c r="O1128" s="59" t="str">
        <f t="shared" si="150"/>
        <v/>
      </c>
      <c r="P1128" s="5"/>
      <c r="Q1128" s="59" t="str">
        <f t="shared" si="151"/>
        <v/>
      </c>
      <c r="R1128" s="59"/>
      <c r="S1128" s="58"/>
      <c r="T1128" s="58"/>
      <c r="U1128" s="5" t="str">
        <f t="shared" si="152"/>
        <v/>
      </c>
      <c r="V1128" s="5"/>
      <c r="W1128" s="5" t="str">
        <f t="shared" si="153"/>
        <v/>
      </c>
      <c r="X1128" s="60"/>
      <c r="Y1128" s="58"/>
      <c r="Z1128" s="58"/>
      <c r="AA1128" s="5"/>
      <c r="AB1128" s="56"/>
      <c r="AC1128" s="126"/>
      <c r="AD1128" s="67"/>
      <c r="AE1128" s="61"/>
      <c r="AF1128" s="67"/>
      <c r="AG1128" s="61"/>
      <c r="AH1128" s="58"/>
      <c r="AI1128" s="58"/>
      <c r="AJ1128" s="58"/>
      <c r="AK1128" s="61"/>
      <c r="AL1128" s="61"/>
      <c r="AM1128" s="61"/>
      <c r="AN1128" s="61"/>
      <c r="AO1128" s="58"/>
    </row>
    <row r="1129" spans="1:41" x14ac:dyDescent="0.25">
      <c r="A1129" s="58"/>
      <c r="B1129" s="58"/>
      <c r="C1129" s="58"/>
      <c r="D1129" s="126"/>
      <c r="E1129" s="126"/>
      <c r="F1129" s="126"/>
      <c r="G1129" s="58"/>
      <c r="H1129" s="58"/>
      <c r="I1129" s="59" t="str">
        <f t="shared" si="147"/>
        <v/>
      </c>
      <c r="J1129" s="5"/>
      <c r="K1129" s="59" t="str">
        <f t="shared" si="148"/>
        <v/>
      </c>
      <c r="L1129" s="59"/>
      <c r="M1129" s="59" t="str">
        <f t="shared" si="149"/>
        <v/>
      </c>
      <c r="N1129" s="5"/>
      <c r="O1129" s="59" t="str">
        <f t="shared" si="150"/>
        <v/>
      </c>
      <c r="P1129" s="5"/>
      <c r="Q1129" s="59" t="str">
        <f t="shared" si="151"/>
        <v/>
      </c>
      <c r="R1129" s="59"/>
      <c r="S1129" s="58"/>
      <c r="T1129" s="58"/>
      <c r="U1129" s="5" t="str">
        <f t="shared" si="152"/>
        <v/>
      </c>
      <c r="V1129" s="5"/>
      <c r="W1129" s="5" t="str">
        <f t="shared" si="153"/>
        <v/>
      </c>
      <c r="X1129" s="60"/>
      <c r="Y1129" s="58"/>
      <c r="Z1129" s="58"/>
      <c r="AA1129" s="5"/>
      <c r="AB1129" s="56"/>
      <c r="AC1129" s="126"/>
      <c r="AD1129" s="67"/>
      <c r="AE1129" s="61"/>
      <c r="AF1129" s="67"/>
      <c r="AG1129" s="61"/>
      <c r="AH1129" s="58"/>
      <c r="AI1129" s="58"/>
      <c r="AJ1129" s="58"/>
      <c r="AK1129" s="61"/>
      <c r="AL1129" s="61"/>
      <c r="AM1129" s="61"/>
      <c r="AN1129" s="61"/>
      <c r="AO1129" s="58"/>
    </row>
    <row r="1130" spans="1:41" x14ac:dyDescent="0.25">
      <c r="A1130" s="58"/>
      <c r="B1130" s="58"/>
      <c r="C1130" s="58"/>
      <c r="D1130" s="126"/>
      <c r="E1130" s="126"/>
      <c r="F1130" s="126"/>
      <c r="G1130" s="58"/>
      <c r="H1130" s="58"/>
      <c r="I1130" s="59" t="str">
        <f t="shared" si="147"/>
        <v/>
      </c>
      <c r="J1130" s="5"/>
      <c r="K1130" s="59" t="str">
        <f t="shared" si="148"/>
        <v/>
      </c>
      <c r="L1130" s="59"/>
      <c r="M1130" s="59" t="str">
        <f t="shared" si="149"/>
        <v/>
      </c>
      <c r="N1130" s="5"/>
      <c r="O1130" s="59" t="str">
        <f t="shared" si="150"/>
        <v/>
      </c>
      <c r="P1130" s="5"/>
      <c r="Q1130" s="59" t="str">
        <f t="shared" si="151"/>
        <v/>
      </c>
      <c r="R1130" s="59"/>
      <c r="S1130" s="58"/>
      <c r="T1130" s="58"/>
      <c r="U1130" s="5" t="str">
        <f t="shared" si="152"/>
        <v/>
      </c>
      <c r="V1130" s="5"/>
      <c r="W1130" s="5" t="str">
        <f t="shared" si="153"/>
        <v/>
      </c>
      <c r="X1130" s="60"/>
      <c r="Y1130" s="58"/>
      <c r="Z1130" s="58"/>
      <c r="AA1130" s="5"/>
      <c r="AB1130" s="56"/>
      <c r="AC1130" s="126"/>
      <c r="AD1130" s="67"/>
      <c r="AE1130" s="61"/>
      <c r="AF1130" s="67"/>
      <c r="AG1130" s="61"/>
      <c r="AH1130" s="58"/>
      <c r="AI1130" s="58"/>
      <c r="AJ1130" s="58"/>
      <c r="AK1130" s="61"/>
      <c r="AL1130" s="61"/>
      <c r="AM1130" s="61"/>
      <c r="AN1130" s="61"/>
      <c r="AO1130" s="58"/>
    </row>
    <row r="1131" spans="1:41" x14ac:dyDescent="0.25">
      <c r="A1131" s="58"/>
      <c r="B1131" s="58"/>
      <c r="C1131" s="58"/>
      <c r="D1131" s="126"/>
      <c r="E1131" s="126"/>
      <c r="F1131" s="126"/>
      <c r="G1131" s="58"/>
      <c r="H1131" s="58"/>
      <c r="I1131" s="59" t="str">
        <f t="shared" si="147"/>
        <v/>
      </c>
      <c r="J1131" s="5"/>
      <c r="K1131" s="59" t="str">
        <f t="shared" si="148"/>
        <v/>
      </c>
      <c r="L1131" s="59"/>
      <c r="M1131" s="59" t="str">
        <f t="shared" si="149"/>
        <v/>
      </c>
      <c r="N1131" s="5"/>
      <c r="O1131" s="59" t="str">
        <f t="shared" si="150"/>
        <v/>
      </c>
      <c r="P1131" s="5"/>
      <c r="Q1131" s="59" t="str">
        <f t="shared" si="151"/>
        <v/>
      </c>
      <c r="R1131" s="59"/>
      <c r="S1131" s="58"/>
      <c r="T1131" s="58"/>
      <c r="U1131" s="5" t="str">
        <f t="shared" si="152"/>
        <v/>
      </c>
      <c r="V1131" s="5"/>
      <c r="W1131" s="5" t="str">
        <f t="shared" si="153"/>
        <v/>
      </c>
      <c r="X1131" s="60"/>
      <c r="Y1131" s="58"/>
      <c r="Z1131" s="58"/>
      <c r="AA1131" s="5"/>
      <c r="AB1131" s="56"/>
      <c r="AC1131" s="126"/>
      <c r="AD1131" s="67"/>
      <c r="AE1131" s="61"/>
      <c r="AF1131" s="67"/>
      <c r="AG1131" s="61"/>
      <c r="AH1131" s="58"/>
      <c r="AI1131" s="58"/>
      <c r="AJ1131" s="58"/>
      <c r="AK1131" s="61"/>
      <c r="AL1131" s="61"/>
      <c r="AM1131" s="61"/>
      <c r="AN1131" s="61"/>
      <c r="AO1131" s="58"/>
    </row>
    <row r="1132" spans="1:41" x14ac:dyDescent="0.25">
      <c r="A1132" s="58"/>
      <c r="B1132" s="58"/>
      <c r="C1132" s="58"/>
      <c r="D1132" s="126"/>
      <c r="E1132" s="126"/>
      <c r="F1132" s="126"/>
      <c r="G1132" s="58"/>
      <c r="H1132" s="58"/>
      <c r="I1132" s="59" t="str">
        <f t="shared" si="147"/>
        <v/>
      </c>
      <c r="J1132" s="5"/>
      <c r="K1132" s="59" t="str">
        <f t="shared" si="148"/>
        <v/>
      </c>
      <c r="L1132" s="59"/>
      <c r="M1132" s="59" t="str">
        <f t="shared" si="149"/>
        <v/>
      </c>
      <c r="N1132" s="5"/>
      <c r="O1132" s="59" t="str">
        <f t="shared" si="150"/>
        <v/>
      </c>
      <c r="P1132" s="5"/>
      <c r="Q1132" s="59" t="str">
        <f t="shared" si="151"/>
        <v/>
      </c>
      <c r="R1132" s="59"/>
      <c r="S1132" s="58"/>
      <c r="T1132" s="58"/>
      <c r="U1132" s="5" t="str">
        <f t="shared" si="152"/>
        <v/>
      </c>
      <c r="V1132" s="5"/>
      <c r="W1132" s="5" t="str">
        <f t="shared" si="153"/>
        <v/>
      </c>
      <c r="X1132" s="60"/>
      <c r="Y1132" s="58"/>
      <c r="Z1132" s="58"/>
      <c r="AA1132" s="5"/>
      <c r="AB1132" s="56"/>
      <c r="AC1132" s="126"/>
      <c r="AD1132" s="67"/>
      <c r="AE1132" s="61"/>
      <c r="AF1132" s="67"/>
      <c r="AG1132" s="61"/>
      <c r="AH1132" s="58"/>
      <c r="AI1132" s="58"/>
      <c r="AJ1132" s="58"/>
      <c r="AK1132" s="61"/>
      <c r="AL1132" s="61"/>
      <c r="AM1132" s="61"/>
      <c r="AN1132" s="61"/>
      <c r="AO1132" s="58"/>
    </row>
    <row r="1133" spans="1:41" x14ac:dyDescent="0.25">
      <c r="A1133" s="58"/>
      <c r="B1133" s="58"/>
      <c r="C1133" s="58"/>
      <c r="D1133" s="126"/>
      <c r="E1133" s="126"/>
      <c r="F1133" s="126"/>
      <c r="G1133" s="58"/>
      <c r="H1133" s="58"/>
      <c r="I1133" s="59" t="str">
        <f t="shared" si="147"/>
        <v/>
      </c>
      <c r="J1133" s="5"/>
      <c r="K1133" s="59" t="str">
        <f t="shared" si="148"/>
        <v/>
      </c>
      <c r="L1133" s="59"/>
      <c r="M1133" s="59" t="str">
        <f t="shared" si="149"/>
        <v/>
      </c>
      <c r="N1133" s="5"/>
      <c r="O1133" s="59" t="str">
        <f t="shared" si="150"/>
        <v/>
      </c>
      <c r="P1133" s="5"/>
      <c r="Q1133" s="59" t="str">
        <f t="shared" si="151"/>
        <v/>
      </c>
      <c r="R1133" s="59"/>
      <c r="S1133" s="58"/>
      <c r="T1133" s="58"/>
      <c r="U1133" s="5" t="str">
        <f t="shared" si="152"/>
        <v/>
      </c>
      <c r="V1133" s="5"/>
      <c r="W1133" s="5" t="str">
        <f t="shared" si="153"/>
        <v/>
      </c>
      <c r="X1133" s="60"/>
      <c r="Y1133" s="58"/>
      <c r="Z1133" s="58"/>
      <c r="AA1133" s="5"/>
      <c r="AB1133" s="56"/>
      <c r="AC1133" s="126"/>
      <c r="AD1133" s="67"/>
      <c r="AE1133" s="61"/>
      <c r="AF1133" s="67"/>
      <c r="AG1133" s="61"/>
      <c r="AH1133" s="58"/>
      <c r="AI1133" s="58"/>
      <c r="AJ1133" s="58"/>
      <c r="AK1133" s="61"/>
      <c r="AL1133" s="61"/>
      <c r="AM1133" s="61"/>
      <c r="AN1133" s="61"/>
      <c r="AO1133" s="58"/>
    </row>
    <row r="1134" spans="1:41" x14ac:dyDescent="0.25">
      <c r="A1134" s="58"/>
      <c r="B1134" s="58"/>
      <c r="C1134" s="58"/>
      <c r="D1134" s="126"/>
      <c r="E1134" s="126"/>
      <c r="F1134" s="126"/>
      <c r="G1134" s="58"/>
      <c r="H1134" s="58"/>
      <c r="I1134" s="59" t="str">
        <f t="shared" si="147"/>
        <v/>
      </c>
      <c r="J1134" s="5"/>
      <c r="K1134" s="59" t="str">
        <f t="shared" si="148"/>
        <v/>
      </c>
      <c r="L1134" s="59"/>
      <c r="M1134" s="59" t="str">
        <f t="shared" si="149"/>
        <v/>
      </c>
      <c r="N1134" s="5"/>
      <c r="O1134" s="59" t="str">
        <f t="shared" si="150"/>
        <v/>
      </c>
      <c r="P1134" s="5"/>
      <c r="Q1134" s="59" t="str">
        <f t="shared" si="151"/>
        <v/>
      </c>
      <c r="R1134" s="59"/>
      <c r="S1134" s="58"/>
      <c r="T1134" s="58"/>
      <c r="U1134" s="5" t="str">
        <f t="shared" si="152"/>
        <v/>
      </c>
      <c r="V1134" s="5"/>
      <c r="W1134" s="5" t="str">
        <f t="shared" si="153"/>
        <v/>
      </c>
      <c r="X1134" s="60"/>
      <c r="Y1134" s="58"/>
      <c r="Z1134" s="58"/>
      <c r="AA1134" s="5"/>
      <c r="AB1134" s="56"/>
      <c r="AC1134" s="126"/>
      <c r="AD1134" s="67"/>
      <c r="AE1134" s="61"/>
      <c r="AF1134" s="67"/>
      <c r="AG1134" s="61"/>
      <c r="AH1134" s="58"/>
      <c r="AI1134" s="58"/>
      <c r="AJ1134" s="58"/>
      <c r="AK1134" s="61"/>
      <c r="AL1134" s="61"/>
      <c r="AM1134" s="61"/>
      <c r="AN1134" s="61"/>
      <c r="AO1134" s="58"/>
    </row>
    <row r="1135" spans="1:41" x14ac:dyDescent="0.25">
      <c r="A1135" s="58"/>
      <c r="B1135" s="58"/>
      <c r="C1135" s="58"/>
      <c r="D1135" s="126"/>
      <c r="E1135" s="126"/>
      <c r="F1135" s="126"/>
      <c r="G1135" s="58"/>
      <c r="H1135" s="58"/>
      <c r="I1135" s="59" t="str">
        <f t="shared" si="147"/>
        <v/>
      </c>
      <c r="J1135" s="5"/>
      <c r="K1135" s="59" t="str">
        <f t="shared" si="148"/>
        <v/>
      </c>
      <c r="L1135" s="59"/>
      <c r="M1135" s="59" t="str">
        <f t="shared" si="149"/>
        <v/>
      </c>
      <c r="N1135" s="5"/>
      <c r="O1135" s="59" t="str">
        <f t="shared" si="150"/>
        <v/>
      </c>
      <c r="P1135" s="5"/>
      <c r="Q1135" s="59" t="str">
        <f t="shared" si="151"/>
        <v/>
      </c>
      <c r="R1135" s="59"/>
      <c r="S1135" s="58"/>
      <c r="T1135" s="58"/>
      <c r="U1135" s="5" t="str">
        <f t="shared" si="152"/>
        <v/>
      </c>
      <c r="V1135" s="5"/>
      <c r="W1135" s="5" t="str">
        <f t="shared" si="153"/>
        <v/>
      </c>
      <c r="X1135" s="60"/>
      <c r="Y1135" s="58"/>
      <c r="Z1135" s="58"/>
      <c r="AA1135" s="5"/>
      <c r="AB1135" s="56"/>
      <c r="AC1135" s="126"/>
      <c r="AD1135" s="67"/>
      <c r="AE1135" s="61"/>
      <c r="AF1135" s="67"/>
      <c r="AG1135" s="61"/>
      <c r="AH1135" s="58"/>
      <c r="AI1135" s="58"/>
      <c r="AJ1135" s="58"/>
      <c r="AK1135" s="61"/>
      <c r="AL1135" s="61"/>
      <c r="AM1135" s="61"/>
      <c r="AN1135" s="61"/>
      <c r="AO1135" s="58"/>
    </row>
    <row r="1136" spans="1:41" x14ac:dyDescent="0.25">
      <c r="A1136" s="58"/>
      <c r="B1136" s="58"/>
      <c r="C1136" s="58"/>
      <c r="D1136" s="126"/>
      <c r="E1136" s="126"/>
      <c r="F1136" s="126"/>
      <c r="G1136" s="58"/>
      <c r="H1136" s="58"/>
      <c r="I1136" s="59" t="str">
        <f t="shared" si="147"/>
        <v/>
      </c>
      <c r="J1136" s="5"/>
      <c r="K1136" s="59" t="str">
        <f t="shared" si="148"/>
        <v/>
      </c>
      <c r="L1136" s="59"/>
      <c r="M1136" s="59" t="str">
        <f t="shared" si="149"/>
        <v/>
      </c>
      <c r="N1136" s="5"/>
      <c r="O1136" s="59" t="str">
        <f t="shared" si="150"/>
        <v/>
      </c>
      <c r="P1136" s="5"/>
      <c r="Q1136" s="59" t="str">
        <f t="shared" si="151"/>
        <v/>
      </c>
      <c r="R1136" s="59"/>
      <c r="S1136" s="58"/>
      <c r="T1136" s="58"/>
      <c r="U1136" s="5" t="str">
        <f t="shared" si="152"/>
        <v/>
      </c>
      <c r="V1136" s="5"/>
      <c r="W1136" s="5" t="str">
        <f t="shared" si="153"/>
        <v/>
      </c>
      <c r="X1136" s="60"/>
      <c r="Y1136" s="58"/>
      <c r="Z1136" s="58"/>
      <c r="AA1136" s="5"/>
      <c r="AB1136" s="56"/>
      <c r="AC1136" s="126"/>
      <c r="AD1136" s="67"/>
      <c r="AE1136" s="61"/>
      <c r="AF1136" s="67"/>
      <c r="AG1136" s="61"/>
      <c r="AH1136" s="58"/>
      <c r="AI1136" s="58"/>
      <c r="AJ1136" s="58"/>
      <c r="AK1136" s="61"/>
      <c r="AL1136" s="61"/>
      <c r="AM1136" s="61"/>
      <c r="AN1136" s="61"/>
      <c r="AO1136" s="58"/>
    </row>
    <row r="1137" spans="1:41" x14ac:dyDescent="0.25">
      <c r="A1137" s="58"/>
      <c r="B1137" s="58"/>
      <c r="C1137" s="58"/>
      <c r="D1137" s="126"/>
      <c r="E1137" s="126"/>
      <c r="F1137" s="126"/>
      <c r="G1137" s="58"/>
      <c r="H1137" s="58"/>
      <c r="I1137" s="59" t="str">
        <f t="shared" si="147"/>
        <v/>
      </c>
      <c r="J1137" s="5"/>
      <c r="K1137" s="59" t="str">
        <f t="shared" si="148"/>
        <v/>
      </c>
      <c r="L1137" s="59"/>
      <c r="M1137" s="59" t="str">
        <f t="shared" si="149"/>
        <v/>
      </c>
      <c r="N1137" s="5"/>
      <c r="O1137" s="59" t="str">
        <f t="shared" si="150"/>
        <v/>
      </c>
      <c r="P1137" s="5"/>
      <c r="Q1137" s="59" t="str">
        <f t="shared" si="151"/>
        <v/>
      </c>
      <c r="R1137" s="59"/>
      <c r="S1137" s="58"/>
      <c r="T1137" s="58"/>
      <c r="U1137" s="5" t="str">
        <f t="shared" si="152"/>
        <v/>
      </c>
      <c r="V1137" s="5"/>
      <c r="W1137" s="5" t="str">
        <f t="shared" si="153"/>
        <v/>
      </c>
      <c r="X1137" s="60"/>
      <c r="Y1137" s="58"/>
      <c r="Z1137" s="58"/>
      <c r="AA1137" s="5"/>
      <c r="AB1137" s="56"/>
      <c r="AC1137" s="126"/>
      <c r="AD1137" s="67"/>
      <c r="AE1137" s="61"/>
      <c r="AF1137" s="67"/>
      <c r="AG1137" s="61"/>
      <c r="AH1137" s="58"/>
      <c r="AI1137" s="58"/>
      <c r="AJ1137" s="58"/>
      <c r="AK1137" s="61"/>
      <c r="AL1137" s="61"/>
      <c r="AM1137" s="61"/>
      <c r="AN1137" s="61"/>
      <c r="AO1137" s="58"/>
    </row>
    <row r="1138" spans="1:41" x14ac:dyDescent="0.25">
      <c r="A1138" s="58"/>
      <c r="B1138" s="58"/>
      <c r="C1138" s="58"/>
      <c r="D1138" s="126"/>
      <c r="E1138" s="126"/>
      <c r="F1138" s="126"/>
      <c r="G1138" s="58"/>
      <c r="H1138" s="58"/>
      <c r="I1138" s="59" t="str">
        <f t="shared" si="147"/>
        <v/>
      </c>
      <c r="J1138" s="5"/>
      <c r="K1138" s="59" t="str">
        <f t="shared" si="148"/>
        <v/>
      </c>
      <c r="L1138" s="59"/>
      <c r="M1138" s="59" t="str">
        <f t="shared" si="149"/>
        <v/>
      </c>
      <c r="N1138" s="5"/>
      <c r="O1138" s="59" t="str">
        <f t="shared" si="150"/>
        <v/>
      </c>
      <c r="P1138" s="5"/>
      <c r="Q1138" s="59" t="str">
        <f t="shared" si="151"/>
        <v/>
      </c>
      <c r="R1138" s="59"/>
      <c r="S1138" s="58"/>
      <c r="T1138" s="58"/>
      <c r="U1138" s="5" t="str">
        <f t="shared" si="152"/>
        <v/>
      </c>
      <c r="V1138" s="5"/>
      <c r="W1138" s="5" t="str">
        <f t="shared" si="153"/>
        <v/>
      </c>
      <c r="X1138" s="60"/>
      <c r="Y1138" s="58"/>
      <c r="Z1138" s="58"/>
      <c r="AA1138" s="5"/>
      <c r="AB1138" s="56"/>
      <c r="AC1138" s="126"/>
      <c r="AD1138" s="67"/>
      <c r="AE1138" s="61"/>
      <c r="AF1138" s="67"/>
      <c r="AG1138" s="61"/>
      <c r="AH1138" s="58"/>
      <c r="AI1138" s="58"/>
      <c r="AJ1138" s="58"/>
      <c r="AK1138" s="61"/>
      <c r="AL1138" s="61"/>
      <c r="AM1138" s="61"/>
      <c r="AN1138" s="61"/>
      <c r="AO1138" s="58"/>
    </row>
    <row r="1139" spans="1:41" x14ac:dyDescent="0.25">
      <c r="A1139" s="58"/>
      <c r="B1139" s="58"/>
      <c r="C1139" s="58"/>
      <c r="D1139" s="126"/>
      <c r="E1139" s="126"/>
      <c r="F1139" s="126"/>
      <c r="G1139" s="58"/>
      <c r="H1139" s="58"/>
      <c r="I1139" s="59" t="str">
        <f t="shared" si="147"/>
        <v/>
      </c>
      <c r="J1139" s="5"/>
      <c r="K1139" s="59" t="str">
        <f t="shared" si="148"/>
        <v/>
      </c>
      <c r="L1139" s="59"/>
      <c r="M1139" s="59" t="str">
        <f t="shared" si="149"/>
        <v/>
      </c>
      <c r="N1139" s="5"/>
      <c r="O1139" s="59" t="str">
        <f t="shared" si="150"/>
        <v/>
      </c>
      <c r="P1139" s="5"/>
      <c r="Q1139" s="59" t="str">
        <f t="shared" si="151"/>
        <v/>
      </c>
      <c r="R1139" s="59"/>
      <c r="S1139" s="58"/>
      <c r="T1139" s="58"/>
      <c r="U1139" s="5" t="str">
        <f t="shared" si="152"/>
        <v/>
      </c>
      <c r="V1139" s="5"/>
      <c r="W1139" s="5" t="str">
        <f t="shared" si="153"/>
        <v/>
      </c>
      <c r="X1139" s="60"/>
      <c r="Y1139" s="58"/>
      <c r="Z1139" s="58"/>
      <c r="AA1139" s="5"/>
      <c r="AB1139" s="56"/>
      <c r="AC1139" s="126"/>
      <c r="AD1139" s="67"/>
      <c r="AE1139" s="61"/>
      <c r="AF1139" s="67"/>
      <c r="AG1139" s="61"/>
      <c r="AH1139" s="58"/>
      <c r="AI1139" s="58"/>
      <c r="AJ1139" s="58"/>
      <c r="AK1139" s="61"/>
      <c r="AL1139" s="61"/>
      <c r="AM1139" s="61"/>
      <c r="AN1139" s="61"/>
      <c r="AO1139" s="58"/>
    </row>
    <row r="1140" spans="1:41" x14ac:dyDescent="0.25">
      <c r="A1140" s="58"/>
      <c r="B1140" s="58"/>
      <c r="C1140" s="58"/>
      <c r="D1140" s="126"/>
      <c r="E1140" s="126"/>
      <c r="F1140" s="126"/>
      <c r="G1140" s="58"/>
      <c r="H1140" s="58"/>
      <c r="I1140" s="59" t="str">
        <f t="shared" si="147"/>
        <v/>
      </c>
      <c r="J1140" s="5"/>
      <c r="K1140" s="59" t="str">
        <f t="shared" si="148"/>
        <v/>
      </c>
      <c r="L1140" s="59"/>
      <c r="M1140" s="59" t="str">
        <f t="shared" si="149"/>
        <v/>
      </c>
      <c r="N1140" s="5"/>
      <c r="O1140" s="59" t="str">
        <f t="shared" si="150"/>
        <v/>
      </c>
      <c r="P1140" s="5"/>
      <c r="Q1140" s="59" t="str">
        <f t="shared" si="151"/>
        <v/>
      </c>
      <c r="R1140" s="59"/>
      <c r="S1140" s="58"/>
      <c r="T1140" s="58"/>
      <c r="U1140" s="5" t="str">
        <f t="shared" si="152"/>
        <v/>
      </c>
      <c r="V1140" s="5"/>
      <c r="W1140" s="5" t="str">
        <f t="shared" si="153"/>
        <v/>
      </c>
      <c r="X1140" s="60"/>
      <c r="Y1140" s="58"/>
      <c r="Z1140" s="58"/>
      <c r="AA1140" s="5"/>
      <c r="AB1140" s="56"/>
      <c r="AC1140" s="126"/>
      <c r="AD1140" s="67"/>
      <c r="AE1140" s="61"/>
      <c r="AF1140" s="67"/>
      <c r="AG1140" s="61"/>
      <c r="AH1140" s="58"/>
      <c r="AI1140" s="58"/>
      <c r="AJ1140" s="58"/>
      <c r="AK1140" s="61"/>
      <c r="AL1140" s="61"/>
      <c r="AM1140" s="61"/>
      <c r="AN1140" s="61"/>
      <c r="AO1140" s="58"/>
    </row>
    <row r="1141" spans="1:41" x14ac:dyDescent="0.25">
      <c r="A1141" s="58"/>
      <c r="B1141" s="58"/>
      <c r="C1141" s="58"/>
      <c r="D1141" s="126"/>
      <c r="E1141" s="126"/>
      <c r="F1141" s="126"/>
      <c r="G1141" s="58"/>
      <c r="H1141" s="58"/>
      <c r="I1141" s="59" t="str">
        <f t="shared" si="147"/>
        <v/>
      </c>
      <c r="J1141" s="5"/>
      <c r="K1141" s="59" t="str">
        <f t="shared" si="148"/>
        <v/>
      </c>
      <c r="L1141" s="59"/>
      <c r="M1141" s="59" t="str">
        <f t="shared" si="149"/>
        <v/>
      </c>
      <c r="N1141" s="5"/>
      <c r="O1141" s="59" t="str">
        <f t="shared" si="150"/>
        <v/>
      </c>
      <c r="P1141" s="5"/>
      <c r="Q1141" s="59" t="str">
        <f t="shared" si="151"/>
        <v/>
      </c>
      <c r="R1141" s="59"/>
      <c r="S1141" s="58"/>
      <c r="T1141" s="58"/>
      <c r="U1141" s="5" t="str">
        <f t="shared" si="152"/>
        <v/>
      </c>
      <c r="V1141" s="5"/>
      <c r="W1141" s="5" t="str">
        <f t="shared" si="153"/>
        <v/>
      </c>
      <c r="X1141" s="60"/>
      <c r="Y1141" s="58"/>
      <c r="Z1141" s="58"/>
      <c r="AA1141" s="5"/>
      <c r="AB1141" s="56"/>
      <c r="AC1141" s="126"/>
      <c r="AD1141" s="67"/>
      <c r="AE1141" s="61"/>
      <c r="AF1141" s="67"/>
      <c r="AG1141" s="61"/>
      <c r="AH1141" s="58"/>
      <c r="AI1141" s="58"/>
      <c r="AJ1141" s="58"/>
      <c r="AK1141" s="61"/>
      <c r="AL1141" s="61"/>
      <c r="AM1141" s="61"/>
      <c r="AN1141" s="61"/>
      <c r="AO1141" s="58"/>
    </row>
    <row r="1142" spans="1:41" x14ac:dyDescent="0.25">
      <c r="A1142" s="58"/>
      <c r="B1142" s="58"/>
      <c r="C1142" s="58"/>
      <c r="D1142" s="126"/>
      <c r="E1142" s="126"/>
      <c r="F1142" s="126"/>
      <c r="G1142" s="58"/>
      <c r="H1142" s="58"/>
      <c r="I1142" s="59" t="str">
        <f t="shared" si="147"/>
        <v/>
      </c>
      <c r="J1142" s="5"/>
      <c r="K1142" s="59" t="str">
        <f t="shared" si="148"/>
        <v/>
      </c>
      <c r="L1142" s="59"/>
      <c r="M1142" s="59" t="str">
        <f t="shared" si="149"/>
        <v/>
      </c>
      <c r="N1142" s="5"/>
      <c r="O1142" s="59" t="str">
        <f t="shared" si="150"/>
        <v/>
      </c>
      <c r="P1142" s="5"/>
      <c r="Q1142" s="59" t="str">
        <f t="shared" si="151"/>
        <v/>
      </c>
      <c r="R1142" s="59"/>
      <c r="S1142" s="58"/>
      <c r="T1142" s="58"/>
      <c r="U1142" s="5" t="str">
        <f t="shared" si="152"/>
        <v/>
      </c>
      <c r="V1142" s="5"/>
      <c r="W1142" s="5" t="str">
        <f t="shared" si="153"/>
        <v/>
      </c>
      <c r="X1142" s="60"/>
      <c r="Y1142" s="58"/>
      <c r="Z1142" s="58"/>
      <c r="AA1142" s="5"/>
      <c r="AB1142" s="56"/>
      <c r="AC1142" s="126"/>
      <c r="AD1142" s="67"/>
      <c r="AE1142" s="61"/>
      <c r="AF1142" s="67"/>
      <c r="AG1142" s="61"/>
      <c r="AH1142" s="58"/>
      <c r="AI1142" s="58"/>
      <c r="AJ1142" s="58"/>
      <c r="AK1142" s="61"/>
      <c r="AL1142" s="61"/>
      <c r="AM1142" s="61"/>
      <c r="AN1142" s="61"/>
      <c r="AO1142" s="58"/>
    </row>
    <row r="1143" spans="1:41" x14ac:dyDescent="0.25">
      <c r="A1143" s="58"/>
      <c r="B1143" s="58"/>
      <c r="C1143" s="58"/>
      <c r="D1143" s="126"/>
      <c r="E1143" s="126"/>
      <c r="F1143" s="126"/>
      <c r="G1143" s="58"/>
      <c r="H1143" s="58"/>
      <c r="I1143" s="59" t="str">
        <f t="shared" si="147"/>
        <v/>
      </c>
      <c r="J1143" s="5"/>
      <c r="K1143" s="59" t="str">
        <f t="shared" si="148"/>
        <v/>
      </c>
      <c r="L1143" s="59"/>
      <c r="M1143" s="59" t="str">
        <f t="shared" si="149"/>
        <v/>
      </c>
      <c r="N1143" s="5"/>
      <c r="O1143" s="59" t="str">
        <f t="shared" si="150"/>
        <v/>
      </c>
      <c r="P1143" s="5"/>
      <c r="Q1143" s="59" t="str">
        <f t="shared" si="151"/>
        <v/>
      </c>
      <c r="R1143" s="59"/>
      <c r="S1143" s="58"/>
      <c r="T1143" s="58"/>
      <c r="U1143" s="5" t="str">
        <f t="shared" si="152"/>
        <v/>
      </c>
      <c r="V1143" s="5"/>
      <c r="W1143" s="5" t="str">
        <f t="shared" si="153"/>
        <v/>
      </c>
      <c r="X1143" s="60"/>
      <c r="Y1143" s="58"/>
      <c r="Z1143" s="58"/>
      <c r="AA1143" s="5"/>
      <c r="AB1143" s="56"/>
      <c r="AC1143" s="126"/>
      <c r="AD1143" s="67"/>
      <c r="AE1143" s="61"/>
      <c r="AF1143" s="67"/>
      <c r="AG1143" s="61"/>
      <c r="AH1143" s="58"/>
      <c r="AI1143" s="58"/>
      <c r="AJ1143" s="58"/>
      <c r="AK1143" s="61"/>
      <c r="AL1143" s="61"/>
      <c r="AM1143" s="61"/>
      <c r="AN1143" s="61"/>
      <c r="AO1143" s="58"/>
    </row>
    <row r="1144" spans="1:41" x14ac:dyDescent="0.25">
      <c r="A1144" s="58"/>
      <c r="B1144" s="58"/>
      <c r="C1144" s="58"/>
      <c r="D1144" s="126"/>
      <c r="E1144" s="126"/>
      <c r="F1144" s="126"/>
      <c r="G1144" s="58"/>
      <c r="H1144" s="58"/>
      <c r="I1144" s="59" t="str">
        <f t="shared" si="147"/>
        <v/>
      </c>
      <c r="J1144" s="5"/>
      <c r="K1144" s="59" t="str">
        <f t="shared" si="148"/>
        <v/>
      </c>
      <c r="L1144" s="59"/>
      <c r="M1144" s="59" t="str">
        <f t="shared" si="149"/>
        <v/>
      </c>
      <c r="N1144" s="5"/>
      <c r="O1144" s="59" t="str">
        <f t="shared" si="150"/>
        <v/>
      </c>
      <c r="P1144" s="5"/>
      <c r="Q1144" s="59" t="str">
        <f t="shared" si="151"/>
        <v/>
      </c>
      <c r="R1144" s="59"/>
      <c r="S1144" s="58"/>
      <c r="T1144" s="58"/>
      <c r="U1144" s="5" t="str">
        <f t="shared" si="152"/>
        <v/>
      </c>
      <c r="V1144" s="5"/>
      <c r="W1144" s="5" t="str">
        <f t="shared" si="153"/>
        <v/>
      </c>
      <c r="X1144" s="60"/>
      <c r="Y1144" s="58"/>
      <c r="Z1144" s="58"/>
      <c r="AA1144" s="5"/>
      <c r="AB1144" s="56"/>
      <c r="AC1144" s="126"/>
      <c r="AD1144" s="67"/>
      <c r="AE1144" s="61"/>
      <c r="AF1144" s="67"/>
      <c r="AG1144" s="61"/>
      <c r="AH1144" s="58"/>
      <c r="AI1144" s="58"/>
      <c r="AJ1144" s="58"/>
      <c r="AK1144" s="61"/>
      <c r="AL1144" s="61"/>
      <c r="AM1144" s="61"/>
      <c r="AN1144" s="61"/>
      <c r="AO1144" s="58"/>
    </row>
    <row r="1145" spans="1:41" x14ac:dyDescent="0.25">
      <c r="A1145" s="58"/>
      <c r="B1145" s="58"/>
      <c r="C1145" s="58"/>
      <c r="D1145" s="126"/>
      <c r="E1145" s="126"/>
      <c r="F1145" s="126"/>
      <c r="G1145" s="58"/>
      <c r="H1145" s="58"/>
      <c r="I1145" s="59" t="str">
        <f t="shared" si="147"/>
        <v/>
      </c>
      <c r="J1145" s="5"/>
      <c r="K1145" s="59" t="str">
        <f t="shared" si="148"/>
        <v/>
      </c>
      <c r="L1145" s="59"/>
      <c r="M1145" s="59" t="str">
        <f t="shared" si="149"/>
        <v/>
      </c>
      <c r="N1145" s="5"/>
      <c r="O1145" s="59" t="str">
        <f t="shared" si="150"/>
        <v/>
      </c>
      <c r="P1145" s="5"/>
      <c r="Q1145" s="59" t="str">
        <f t="shared" si="151"/>
        <v/>
      </c>
      <c r="R1145" s="59"/>
      <c r="S1145" s="58"/>
      <c r="T1145" s="58"/>
      <c r="U1145" s="5" t="str">
        <f t="shared" si="152"/>
        <v/>
      </c>
      <c r="V1145" s="5"/>
      <c r="W1145" s="5" t="str">
        <f t="shared" si="153"/>
        <v/>
      </c>
      <c r="X1145" s="60"/>
      <c r="Y1145" s="58"/>
      <c r="Z1145" s="58"/>
      <c r="AA1145" s="5"/>
      <c r="AB1145" s="56"/>
      <c r="AC1145" s="126"/>
      <c r="AD1145" s="67"/>
      <c r="AE1145" s="61"/>
      <c r="AF1145" s="67"/>
      <c r="AG1145" s="61"/>
      <c r="AH1145" s="58"/>
      <c r="AI1145" s="58"/>
      <c r="AJ1145" s="58"/>
      <c r="AK1145" s="61"/>
      <c r="AL1145" s="61"/>
      <c r="AM1145" s="61"/>
      <c r="AN1145" s="61"/>
      <c r="AO1145" s="58"/>
    </row>
    <row r="1146" spans="1:41" x14ac:dyDescent="0.25">
      <c r="A1146" s="58"/>
      <c r="B1146" s="58"/>
      <c r="C1146" s="58"/>
      <c r="D1146" s="126"/>
      <c r="E1146" s="126"/>
      <c r="F1146" s="126"/>
      <c r="G1146" s="58"/>
      <c r="H1146" s="58"/>
      <c r="I1146" s="59" t="str">
        <f t="shared" si="147"/>
        <v/>
      </c>
      <c r="J1146" s="5"/>
      <c r="K1146" s="59" t="str">
        <f t="shared" si="148"/>
        <v/>
      </c>
      <c r="L1146" s="59"/>
      <c r="M1146" s="59" t="str">
        <f t="shared" si="149"/>
        <v/>
      </c>
      <c r="N1146" s="5"/>
      <c r="O1146" s="59" t="str">
        <f t="shared" si="150"/>
        <v/>
      </c>
      <c r="P1146" s="5"/>
      <c r="Q1146" s="59" t="str">
        <f t="shared" si="151"/>
        <v/>
      </c>
      <c r="R1146" s="59"/>
      <c r="S1146" s="58"/>
      <c r="T1146" s="58"/>
      <c r="U1146" s="5" t="str">
        <f t="shared" si="152"/>
        <v/>
      </c>
      <c r="V1146" s="5"/>
      <c r="W1146" s="5" t="str">
        <f t="shared" si="153"/>
        <v/>
      </c>
      <c r="X1146" s="60"/>
      <c r="Y1146" s="58"/>
      <c r="Z1146" s="58"/>
      <c r="AA1146" s="5"/>
      <c r="AB1146" s="56"/>
      <c r="AC1146" s="126"/>
      <c r="AD1146" s="67"/>
      <c r="AE1146" s="61"/>
      <c r="AF1146" s="67"/>
      <c r="AG1146" s="61"/>
      <c r="AH1146" s="58"/>
      <c r="AI1146" s="58"/>
      <c r="AJ1146" s="58"/>
      <c r="AK1146" s="61"/>
      <c r="AL1146" s="61"/>
      <c r="AM1146" s="61"/>
      <c r="AN1146" s="61"/>
      <c r="AO1146" s="58"/>
    </row>
    <row r="1147" spans="1:41" x14ac:dyDescent="0.25">
      <c r="A1147" s="58"/>
      <c r="B1147" s="58"/>
      <c r="C1147" s="58"/>
      <c r="D1147" s="126"/>
      <c r="E1147" s="126"/>
      <c r="F1147" s="126"/>
      <c r="G1147" s="58"/>
      <c r="H1147" s="58"/>
      <c r="I1147" s="59" t="str">
        <f t="shared" si="147"/>
        <v/>
      </c>
      <c r="J1147" s="5"/>
      <c r="K1147" s="59" t="str">
        <f t="shared" si="148"/>
        <v/>
      </c>
      <c r="L1147" s="59"/>
      <c r="M1147" s="59" t="str">
        <f t="shared" si="149"/>
        <v/>
      </c>
      <c r="N1147" s="5"/>
      <c r="O1147" s="59" t="str">
        <f t="shared" si="150"/>
        <v/>
      </c>
      <c r="P1147" s="5"/>
      <c r="Q1147" s="59" t="str">
        <f t="shared" si="151"/>
        <v/>
      </c>
      <c r="R1147" s="59"/>
      <c r="S1147" s="58"/>
      <c r="T1147" s="58"/>
      <c r="U1147" s="5" t="str">
        <f t="shared" si="152"/>
        <v/>
      </c>
      <c r="V1147" s="5"/>
      <c r="W1147" s="5" t="str">
        <f t="shared" si="153"/>
        <v/>
      </c>
      <c r="X1147" s="60"/>
      <c r="Y1147" s="58"/>
      <c r="Z1147" s="58"/>
      <c r="AA1147" s="5"/>
      <c r="AB1147" s="56"/>
      <c r="AC1147" s="126"/>
      <c r="AD1147" s="67"/>
      <c r="AE1147" s="61"/>
      <c r="AF1147" s="67"/>
      <c r="AG1147" s="61"/>
      <c r="AH1147" s="58"/>
      <c r="AI1147" s="58"/>
      <c r="AJ1147" s="58"/>
      <c r="AK1147" s="61"/>
      <c r="AL1147" s="61"/>
      <c r="AM1147" s="61"/>
      <c r="AN1147" s="61"/>
      <c r="AO1147" s="58"/>
    </row>
    <row r="1148" spans="1:41" x14ac:dyDescent="0.25">
      <c r="A1148" s="58"/>
      <c r="B1148" s="58"/>
      <c r="C1148" s="58"/>
      <c r="D1148" s="126"/>
      <c r="E1148" s="126"/>
      <c r="F1148" s="126"/>
      <c r="G1148" s="58"/>
      <c r="H1148" s="58"/>
      <c r="I1148" s="59" t="str">
        <f t="shared" si="147"/>
        <v/>
      </c>
      <c r="J1148" s="5"/>
      <c r="K1148" s="59" t="str">
        <f t="shared" si="148"/>
        <v/>
      </c>
      <c r="L1148" s="59"/>
      <c r="M1148" s="59" t="str">
        <f t="shared" si="149"/>
        <v/>
      </c>
      <c r="N1148" s="5"/>
      <c r="O1148" s="59" t="str">
        <f t="shared" si="150"/>
        <v/>
      </c>
      <c r="P1148" s="5"/>
      <c r="Q1148" s="59" t="str">
        <f t="shared" si="151"/>
        <v/>
      </c>
      <c r="R1148" s="59"/>
      <c r="S1148" s="58"/>
      <c r="T1148" s="58"/>
      <c r="U1148" s="5" t="str">
        <f t="shared" si="152"/>
        <v/>
      </c>
      <c r="V1148" s="5"/>
      <c r="W1148" s="5" t="str">
        <f t="shared" si="153"/>
        <v/>
      </c>
      <c r="X1148" s="60"/>
      <c r="Y1148" s="58"/>
      <c r="Z1148" s="58"/>
      <c r="AA1148" s="5"/>
      <c r="AB1148" s="56"/>
      <c r="AC1148" s="126"/>
      <c r="AD1148" s="67"/>
      <c r="AE1148" s="61"/>
      <c r="AF1148" s="67"/>
      <c r="AG1148" s="61"/>
      <c r="AH1148" s="58"/>
      <c r="AI1148" s="58"/>
      <c r="AJ1148" s="58"/>
      <c r="AK1148" s="61"/>
      <c r="AL1148" s="61"/>
      <c r="AM1148" s="61"/>
      <c r="AN1148" s="61"/>
      <c r="AO1148" s="58"/>
    </row>
    <row r="1149" spans="1:41" x14ac:dyDescent="0.25">
      <c r="A1149" s="58"/>
      <c r="B1149" s="58"/>
      <c r="C1149" s="58"/>
      <c r="D1149" s="126"/>
      <c r="E1149" s="126"/>
      <c r="F1149" s="126"/>
      <c r="G1149" s="58"/>
      <c r="H1149" s="58"/>
      <c r="I1149" s="59" t="str">
        <f t="shared" si="147"/>
        <v/>
      </c>
      <c r="J1149" s="5"/>
      <c r="K1149" s="59" t="str">
        <f t="shared" si="148"/>
        <v/>
      </c>
      <c r="L1149" s="59"/>
      <c r="M1149" s="59" t="str">
        <f t="shared" si="149"/>
        <v/>
      </c>
      <c r="N1149" s="5"/>
      <c r="O1149" s="59" t="str">
        <f t="shared" si="150"/>
        <v/>
      </c>
      <c r="P1149" s="5"/>
      <c r="Q1149" s="59" t="str">
        <f t="shared" si="151"/>
        <v/>
      </c>
      <c r="R1149" s="59"/>
      <c r="S1149" s="58"/>
      <c r="T1149" s="58"/>
      <c r="U1149" s="5" t="str">
        <f t="shared" si="152"/>
        <v/>
      </c>
      <c r="V1149" s="5"/>
      <c r="W1149" s="5" t="str">
        <f t="shared" si="153"/>
        <v/>
      </c>
      <c r="X1149" s="60"/>
      <c r="Y1149" s="58"/>
      <c r="Z1149" s="58"/>
      <c r="AA1149" s="5"/>
      <c r="AB1149" s="56"/>
      <c r="AC1149" s="126"/>
      <c r="AD1149" s="67"/>
      <c r="AE1149" s="61"/>
      <c r="AF1149" s="67"/>
      <c r="AG1149" s="61"/>
      <c r="AH1149" s="58"/>
      <c r="AI1149" s="58"/>
      <c r="AJ1149" s="58"/>
      <c r="AK1149" s="61"/>
      <c r="AL1149" s="61"/>
      <c r="AM1149" s="61"/>
      <c r="AN1149" s="61"/>
      <c r="AO1149" s="58"/>
    </row>
    <row r="1150" spans="1:41" x14ac:dyDescent="0.25">
      <c r="A1150" s="58"/>
      <c r="B1150" s="58"/>
      <c r="C1150" s="58"/>
      <c r="D1150" s="126"/>
      <c r="E1150" s="126"/>
      <c r="F1150" s="126"/>
      <c r="G1150" s="58"/>
      <c r="H1150" s="58"/>
      <c r="I1150" s="59" t="str">
        <f t="shared" si="147"/>
        <v/>
      </c>
      <c r="J1150" s="5"/>
      <c r="K1150" s="59" t="str">
        <f t="shared" si="148"/>
        <v/>
      </c>
      <c r="L1150" s="59"/>
      <c r="M1150" s="59" t="str">
        <f t="shared" si="149"/>
        <v/>
      </c>
      <c r="N1150" s="5"/>
      <c r="O1150" s="59" t="str">
        <f t="shared" si="150"/>
        <v/>
      </c>
      <c r="P1150" s="5"/>
      <c r="Q1150" s="59" t="str">
        <f t="shared" si="151"/>
        <v/>
      </c>
      <c r="R1150" s="59"/>
      <c r="S1150" s="58"/>
      <c r="T1150" s="58"/>
      <c r="U1150" s="5" t="str">
        <f t="shared" si="152"/>
        <v/>
      </c>
      <c r="V1150" s="5"/>
      <c r="W1150" s="5" t="str">
        <f t="shared" si="153"/>
        <v/>
      </c>
      <c r="X1150" s="60"/>
      <c r="Y1150" s="58"/>
      <c r="Z1150" s="58"/>
      <c r="AA1150" s="5"/>
      <c r="AB1150" s="56"/>
      <c r="AC1150" s="126"/>
      <c r="AD1150" s="67"/>
      <c r="AE1150" s="61"/>
      <c r="AF1150" s="67"/>
      <c r="AG1150" s="61"/>
      <c r="AH1150" s="58"/>
      <c r="AI1150" s="58"/>
      <c r="AJ1150" s="58"/>
      <c r="AK1150" s="61"/>
      <c r="AL1150" s="61"/>
      <c r="AM1150" s="61"/>
      <c r="AN1150" s="61"/>
      <c r="AO1150" s="58"/>
    </row>
    <row r="1151" spans="1:41" x14ac:dyDescent="0.25">
      <c r="A1151" s="58"/>
      <c r="B1151" s="58"/>
      <c r="C1151" s="58"/>
      <c r="D1151" s="126"/>
      <c r="E1151" s="126"/>
      <c r="F1151" s="126"/>
      <c r="G1151" s="58"/>
      <c r="H1151" s="58"/>
      <c r="I1151" s="59" t="str">
        <f t="shared" si="147"/>
        <v/>
      </c>
      <c r="J1151" s="5"/>
      <c r="K1151" s="59" t="str">
        <f t="shared" si="148"/>
        <v/>
      </c>
      <c r="L1151" s="59"/>
      <c r="M1151" s="59" t="str">
        <f t="shared" si="149"/>
        <v/>
      </c>
      <c r="N1151" s="5"/>
      <c r="O1151" s="59" t="str">
        <f t="shared" si="150"/>
        <v/>
      </c>
      <c r="P1151" s="5"/>
      <c r="Q1151" s="59" t="str">
        <f t="shared" si="151"/>
        <v/>
      </c>
      <c r="R1151" s="59"/>
      <c r="S1151" s="58"/>
      <c r="T1151" s="58"/>
      <c r="U1151" s="5" t="str">
        <f t="shared" si="152"/>
        <v/>
      </c>
      <c r="V1151" s="5"/>
      <c r="W1151" s="5" t="str">
        <f t="shared" si="153"/>
        <v/>
      </c>
      <c r="X1151" s="60"/>
      <c r="Y1151" s="58"/>
      <c r="Z1151" s="58"/>
      <c r="AA1151" s="5"/>
      <c r="AB1151" s="56"/>
      <c r="AC1151" s="126"/>
      <c r="AD1151" s="67"/>
      <c r="AE1151" s="61"/>
      <c r="AF1151" s="67"/>
      <c r="AG1151" s="61"/>
      <c r="AH1151" s="58"/>
      <c r="AI1151" s="58"/>
      <c r="AJ1151" s="58"/>
      <c r="AK1151" s="61"/>
      <c r="AL1151" s="61"/>
      <c r="AM1151" s="61"/>
      <c r="AN1151" s="61"/>
      <c r="AO1151" s="58"/>
    </row>
    <row r="1152" spans="1:41" x14ac:dyDescent="0.25">
      <c r="A1152" s="58"/>
      <c r="B1152" s="58"/>
      <c r="C1152" s="58"/>
      <c r="D1152" s="126"/>
      <c r="E1152" s="126"/>
      <c r="F1152" s="126"/>
      <c r="G1152" s="58"/>
      <c r="H1152" s="58"/>
      <c r="I1152" s="59" t="str">
        <f t="shared" si="147"/>
        <v/>
      </c>
      <c r="J1152" s="5"/>
      <c r="K1152" s="59" t="str">
        <f t="shared" si="148"/>
        <v/>
      </c>
      <c r="L1152" s="59"/>
      <c r="M1152" s="59" t="str">
        <f t="shared" si="149"/>
        <v/>
      </c>
      <c r="N1152" s="5"/>
      <c r="O1152" s="59" t="str">
        <f t="shared" si="150"/>
        <v/>
      </c>
      <c r="P1152" s="5"/>
      <c r="Q1152" s="59" t="str">
        <f t="shared" si="151"/>
        <v/>
      </c>
      <c r="R1152" s="59"/>
      <c r="S1152" s="58"/>
      <c r="T1152" s="58"/>
      <c r="U1152" s="5" t="str">
        <f t="shared" si="152"/>
        <v/>
      </c>
      <c r="V1152" s="5"/>
      <c r="W1152" s="5" t="str">
        <f t="shared" si="153"/>
        <v/>
      </c>
      <c r="X1152" s="60"/>
      <c r="Y1152" s="58"/>
      <c r="Z1152" s="58"/>
      <c r="AA1152" s="5"/>
      <c r="AB1152" s="56"/>
      <c r="AC1152" s="126"/>
      <c r="AD1152" s="67"/>
      <c r="AE1152" s="61"/>
      <c r="AF1152" s="67"/>
      <c r="AG1152" s="61"/>
      <c r="AH1152" s="58"/>
      <c r="AI1152" s="58"/>
      <c r="AJ1152" s="58"/>
      <c r="AK1152" s="61"/>
      <c r="AL1152" s="61"/>
      <c r="AM1152" s="61"/>
      <c r="AN1152" s="61"/>
      <c r="AO1152" s="58"/>
    </row>
    <row r="1153" spans="1:41" x14ac:dyDescent="0.25">
      <c r="A1153" s="58"/>
      <c r="B1153" s="58"/>
      <c r="C1153" s="58"/>
      <c r="D1153" s="126"/>
      <c r="E1153" s="126"/>
      <c r="F1153" s="126"/>
      <c r="G1153" s="58"/>
      <c r="H1153" s="58"/>
      <c r="I1153" s="59" t="str">
        <f t="shared" si="147"/>
        <v/>
      </c>
      <c r="J1153" s="5"/>
      <c r="K1153" s="59" t="str">
        <f t="shared" si="148"/>
        <v/>
      </c>
      <c r="L1153" s="59"/>
      <c r="M1153" s="59" t="str">
        <f t="shared" si="149"/>
        <v/>
      </c>
      <c r="N1153" s="5"/>
      <c r="O1153" s="59" t="str">
        <f t="shared" si="150"/>
        <v/>
      </c>
      <c r="P1153" s="5"/>
      <c r="Q1153" s="59" t="str">
        <f t="shared" si="151"/>
        <v/>
      </c>
      <c r="R1153" s="59"/>
      <c r="S1153" s="58"/>
      <c r="T1153" s="58"/>
      <c r="U1153" s="5" t="str">
        <f t="shared" si="152"/>
        <v/>
      </c>
      <c r="V1153" s="5"/>
      <c r="W1153" s="5" t="str">
        <f t="shared" si="153"/>
        <v/>
      </c>
      <c r="X1153" s="60"/>
      <c r="Y1153" s="58"/>
      <c r="Z1153" s="58"/>
      <c r="AA1153" s="5"/>
      <c r="AB1153" s="56"/>
      <c r="AC1153" s="126"/>
      <c r="AD1153" s="67"/>
      <c r="AE1153" s="61"/>
      <c r="AF1153" s="67"/>
      <c r="AG1153" s="61"/>
      <c r="AH1153" s="58"/>
      <c r="AI1153" s="58"/>
      <c r="AJ1153" s="58"/>
      <c r="AK1153" s="61"/>
      <c r="AL1153" s="61"/>
      <c r="AM1153" s="61"/>
      <c r="AN1153" s="61"/>
      <c r="AO1153" s="58"/>
    </row>
    <row r="1154" spans="1:41" x14ac:dyDescent="0.25">
      <c r="A1154" s="58"/>
      <c r="B1154" s="58"/>
      <c r="C1154" s="58"/>
      <c r="D1154" s="126"/>
      <c r="E1154" s="126"/>
      <c r="F1154" s="126"/>
      <c r="G1154" s="58"/>
      <c r="H1154" s="58"/>
      <c r="I1154" s="59" t="str">
        <f t="shared" si="147"/>
        <v/>
      </c>
      <c r="J1154" s="5"/>
      <c r="K1154" s="59" t="str">
        <f t="shared" si="148"/>
        <v/>
      </c>
      <c r="L1154" s="59"/>
      <c r="M1154" s="59" t="str">
        <f t="shared" si="149"/>
        <v/>
      </c>
      <c r="N1154" s="5"/>
      <c r="O1154" s="59" t="str">
        <f t="shared" si="150"/>
        <v/>
      </c>
      <c r="P1154" s="5"/>
      <c r="Q1154" s="59" t="str">
        <f t="shared" si="151"/>
        <v/>
      </c>
      <c r="R1154" s="59"/>
      <c r="S1154" s="58"/>
      <c r="T1154" s="58"/>
      <c r="U1154" s="5" t="str">
        <f t="shared" si="152"/>
        <v/>
      </c>
      <c r="V1154" s="5"/>
      <c r="W1154" s="5" t="str">
        <f t="shared" si="153"/>
        <v/>
      </c>
      <c r="X1154" s="60"/>
      <c r="Y1154" s="58"/>
      <c r="Z1154" s="58"/>
      <c r="AA1154" s="5"/>
      <c r="AB1154" s="56"/>
      <c r="AC1154" s="126"/>
      <c r="AD1154" s="67"/>
      <c r="AE1154" s="61"/>
      <c r="AF1154" s="67"/>
      <c r="AG1154" s="61"/>
      <c r="AH1154" s="58"/>
      <c r="AI1154" s="58"/>
      <c r="AJ1154" s="58"/>
      <c r="AK1154" s="61"/>
      <c r="AL1154" s="61"/>
      <c r="AM1154" s="61"/>
      <c r="AN1154" s="61"/>
      <c r="AO1154" s="58"/>
    </row>
    <row r="1155" spans="1:41" x14ac:dyDescent="0.25">
      <c r="A1155" s="58"/>
      <c r="B1155" s="58"/>
      <c r="C1155" s="58"/>
      <c r="D1155" s="126"/>
      <c r="E1155" s="126"/>
      <c r="F1155" s="126"/>
      <c r="G1155" s="58"/>
      <c r="H1155" s="58"/>
      <c r="I1155" s="59" t="str">
        <f t="shared" si="147"/>
        <v/>
      </c>
      <c r="J1155" s="5"/>
      <c r="K1155" s="59" t="str">
        <f t="shared" si="148"/>
        <v/>
      </c>
      <c r="L1155" s="59"/>
      <c r="M1155" s="59" t="str">
        <f t="shared" si="149"/>
        <v/>
      </c>
      <c r="N1155" s="5"/>
      <c r="O1155" s="59" t="str">
        <f t="shared" si="150"/>
        <v/>
      </c>
      <c r="P1155" s="5"/>
      <c r="Q1155" s="59" t="str">
        <f t="shared" si="151"/>
        <v/>
      </c>
      <c r="R1155" s="59"/>
      <c r="S1155" s="58"/>
      <c r="T1155" s="58"/>
      <c r="U1155" s="5" t="str">
        <f t="shared" si="152"/>
        <v/>
      </c>
      <c r="V1155" s="5"/>
      <c r="W1155" s="5" t="str">
        <f t="shared" si="153"/>
        <v/>
      </c>
      <c r="X1155" s="60"/>
      <c r="Y1155" s="58"/>
      <c r="Z1155" s="58"/>
      <c r="AA1155" s="5"/>
      <c r="AB1155" s="56"/>
      <c r="AC1155" s="126"/>
      <c r="AD1155" s="67"/>
      <c r="AE1155" s="61"/>
      <c r="AF1155" s="67"/>
      <c r="AG1155" s="61"/>
      <c r="AH1155" s="58"/>
      <c r="AI1155" s="58"/>
      <c r="AJ1155" s="58"/>
      <c r="AK1155" s="61"/>
      <c r="AL1155" s="61"/>
      <c r="AM1155" s="61"/>
      <c r="AN1155" s="61"/>
      <c r="AO1155" s="58"/>
    </row>
    <row r="1156" spans="1:41" x14ac:dyDescent="0.25">
      <c r="A1156" s="58"/>
      <c r="B1156" s="58"/>
      <c r="C1156" s="58"/>
      <c r="D1156" s="126"/>
      <c r="E1156" s="126"/>
      <c r="F1156" s="126"/>
      <c r="G1156" s="58"/>
      <c r="H1156" s="58"/>
      <c r="I1156" s="59" t="str">
        <f t="shared" si="147"/>
        <v/>
      </c>
      <c r="J1156" s="5"/>
      <c r="K1156" s="59" t="str">
        <f t="shared" si="148"/>
        <v/>
      </c>
      <c r="L1156" s="59"/>
      <c r="M1156" s="59" t="str">
        <f t="shared" si="149"/>
        <v/>
      </c>
      <c r="N1156" s="5"/>
      <c r="O1156" s="59" t="str">
        <f t="shared" si="150"/>
        <v/>
      </c>
      <c r="P1156" s="5"/>
      <c r="Q1156" s="59" t="str">
        <f t="shared" si="151"/>
        <v/>
      </c>
      <c r="R1156" s="59"/>
      <c r="S1156" s="58"/>
      <c r="T1156" s="58"/>
      <c r="U1156" s="5" t="str">
        <f t="shared" si="152"/>
        <v/>
      </c>
      <c r="V1156" s="5"/>
      <c r="W1156" s="5" t="str">
        <f t="shared" si="153"/>
        <v/>
      </c>
      <c r="X1156" s="60"/>
      <c r="Y1156" s="58"/>
      <c r="Z1156" s="58"/>
      <c r="AA1156" s="5"/>
      <c r="AB1156" s="56"/>
      <c r="AC1156" s="126"/>
      <c r="AD1156" s="67"/>
      <c r="AE1156" s="61"/>
      <c r="AF1156" s="67"/>
      <c r="AG1156" s="61"/>
      <c r="AH1156" s="58"/>
      <c r="AI1156" s="58"/>
      <c r="AJ1156" s="58"/>
      <c r="AK1156" s="61"/>
      <c r="AL1156" s="61"/>
      <c r="AM1156" s="61"/>
      <c r="AN1156" s="61"/>
      <c r="AO1156" s="58"/>
    </row>
    <row r="1157" spans="1:41" x14ac:dyDescent="0.25">
      <c r="A1157" s="58"/>
      <c r="B1157" s="58"/>
      <c r="C1157" s="58"/>
      <c r="D1157" s="126"/>
      <c r="E1157" s="126"/>
      <c r="F1157" s="126"/>
      <c r="G1157" s="58"/>
      <c r="H1157" s="58"/>
      <c r="I1157" s="59" t="str">
        <f t="shared" si="147"/>
        <v/>
      </c>
      <c r="J1157" s="5"/>
      <c r="K1157" s="59" t="str">
        <f t="shared" si="148"/>
        <v/>
      </c>
      <c r="L1157" s="59"/>
      <c r="M1157" s="59" t="str">
        <f t="shared" si="149"/>
        <v/>
      </c>
      <c r="N1157" s="5"/>
      <c r="O1157" s="59" t="str">
        <f t="shared" si="150"/>
        <v/>
      </c>
      <c r="P1157" s="5"/>
      <c r="Q1157" s="59" t="str">
        <f t="shared" si="151"/>
        <v/>
      </c>
      <c r="R1157" s="59"/>
      <c r="S1157" s="58"/>
      <c r="T1157" s="58"/>
      <c r="U1157" s="5" t="str">
        <f t="shared" si="152"/>
        <v/>
      </c>
      <c r="V1157" s="5"/>
      <c r="W1157" s="5" t="str">
        <f t="shared" si="153"/>
        <v/>
      </c>
      <c r="X1157" s="60"/>
      <c r="Y1157" s="58"/>
      <c r="Z1157" s="58"/>
      <c r="AA1157" s="5"/>
      <c r="AB1157" s="56"/>
      <c r="AC1157" s="126"/>
      <c r="AD1157" s="67"/>
      <c r="AE1157" s="61"/>
      <c r="AF1157" s="67"/>
      <c r="AG1157" s="61"/>
      <c r="AH1157" s="58"/>
      <c r="AI1157" s="58"/>
      <c r="AJ1157" s="58"/>
      <c r="AK1157" s="61"/>
      <c r="AL1157" s="61"/>
      <c r="AM1157" s="61"/>
      <c r="AN1157" s="61"/>
      <c r="AO1157" s="58"/>
    </row>
    <row r="1158" spans="1:41" x14ac:dyDescent="0.25">
      <c r="A1158" s="58"/>
      <c r="B1158" s="58"/>
      <c r="C1158" s="58"/>
      <c r="D1158" s="126"/>
      <c r="E1158" s="126"/>
      <c r="F1158" s="126"/>
      <c r="G1158" s="58"/>
      <c r="H1158" s="58"/>
      <c r="I1158" s="59" t="str">
        <f t="shared" si="147"/>
        <v/>
      </c>
      <c r="J1158" s="5"/>
      <c r="K1158" s="59" t="str">
        <f t="shared" si="148"/>
        <v/>
      </c>
      <c r="L1158" s="59"/>
      <c r="M1158" s="59" t="str">
        <f t="shared" si="149"/>
        <v/>
      </c>
      <c r="N1158" s="5"/>
      <c r="O1158" s="59" t="str">
        <f t="shared" si="150"/>
        <v/>
      </c>
      <c r="P1158" s="5"/>
      <c r="Q1158" s="59" t="str">
        <f t="shared" si="151"/>
        <v/>
      </c>
      <c r="R1158" s="59"/>
      <c r="S1158" s="58"/>
      <c r="T1158" s="58"/>
      <c r="U1158" s="5" t="str">
        <f t="shared" si="152"/>
        <v/>
      </c>
      <c r="V1158" s="5"/>
      <c r="W1158" s="5" t="str">
        <f t="shared" si="153"/>
        <v/>
      </c>
      <c r="X1158" s="60"/>
      <c r="Y1158" s="58"/>
      <c r="Z1158" s="58"/>
      <c r="AA1158" s="5"/>
      <c r="AB1158" s="56"/>
      <c r="AC1158" s="126"/>
      <c r="AD1158" s="67"/>
      <c r="AE1158" s="61"/>
      <c r="AF1158" s="67"/>
      <c r="AG1158" s="61"/>
      <c r="AH1158" s="58"/>
      <c r="AI1158" s="58"/>
      <c r="AJ1158" s="58"/>
      <c r="AK1158" s="61"/>
      <c r="AL1158" s="61"/>
      <c r="AM1158" s="61"/>
      <c r="AN1158" s="61"/>
      <c r="AO1158" s="58"/>
    </row>
    <row r="1159" spans="1:41" x14ac:dyDescent="0.25">
      <c r="A1159" s="58"/>
      <c r="B1159" s="58"/>
      <c r="C1159" s="58"/>
      <c r="D1159" s="126"/>
      <c r="E1159" s="126"/>
      <c r="F1159" s="126"/>
      <c r="G1159" s="58"/>
      <c r="H1159" s="58"/>
      <c r="I1159" s="59" t="str">
        <f t="shared" si="147"/>
        <v/>
      </c>
      <c r="J1159" s="5"/>
      <c r="K1159" s="59" t="str">
        <f t="shared" si="148"/>
        <v/>
      </c>
      <c r="L1159" s="59"/>
      <c r="M1159" s="59" t="str">
        <f t="shared" si="149"/>
        <v/>
      </c>
      <c r="N1159" s="5"/>
      <c r="O1159" s="59" t="str">
        <f t="shared" si="150"/>
        <v/>
      </c>
      <c r="P1159" s="5"/>
      <c r="Q1159" s="59" t="str">
        <f t="shared" si="151"/>
        <v/>
      </c>
      <c r="R1159" s="59"/>
      <c r="S1159" s="58"/>
      <c r="T1159" s="58"/>
      <c r="U1159" s="5" t="str">
        <f t="shared" si="152"/>
        <v/>
      </c>
      <c r="V1159" s="5"/>
      <c r="W1159" s="5" t="str">
        <f t="shared" si="153"/>
        <v/>
      </c>
      <c r="X1159" s="60"/>
      <c r="Y1159" s="58"/>
      <c r="Z1159" s="58"/>
      <c r="AA1159" s="5"/>
      <c r="AB1159" s="56"/>
      <c r="AC1159" s="126"/>
      <c r="AD1159" s="67"/>
      <c r="AE1159" s="61"/>
      <c r="AF1159" s="67"/>
      <c r="AG1159" s="61"/>
      <c r="AH1159" s="58"/>
      <c r="AI1159" s="58"/>
      <c r="AJ1159" s="58"/>
      <c r="AK1159" s="61"/>
      <c r="AL1159" s="61"/>
      <c r="AM1159" s="61"/>
      <c r="AN1159" s="61"/>
      <c r="AO1159" s="58"/>
    </row>
    <row r="1160" spans="1:41" x14ac:dyDescent="0.25">
      <c r="A1160" s="58"/>
      <c r="B1160" s="58"/>
      <c r="C1160" s="58"/>
      <c r="D1160" s="126"/>
      <c r="E1160" s="126"/>
      <c r="F1160" s="126"/>
      <c r="G1160" s="58"/>
      <c r="H1160" s="58"/>
      <c r="I1160" s="59" t="str">
        <f t="shared" si="147"/>
        <v/>
      </c>
      <c r="J1160" s="5"/>
      <c r="K1160" s="59" t="str">
        <f t="shared" si="148"/>
        <v/>
      </c>
      <c r="L1160" s="59"/>
      <c r="M1160" s="59" t="str">
        <f t="shared" si="149"/>
        <v/>
      </c>
      <c r="N1160" s="5"/>
      <c r="O1160" s="59" t="str">
        <f t="shared" si="150"/>
        <v/>
      </c>
      <c r="P1160" s="5"/>
      <c r="Q1160" s="59" t="str">
        <f t="shared" si="151"/>
        <v/>
      </c>
      <c r="R1160" s="59"/>
      <c r="S1160" s="58"/>
      <c r="T1160" s="58"/>
      <c r="U1160" s="5" t="str">
        <f t="shared" si="152"/>
        <v/>
      </c>
      <c r="V1160" s="5"/>
      <c r="W1160" s="5" t="str">
        <f t="shared" si="153"/>
        <v/>
      </c>
      <c r="X1160" s="60"/>
      <c r="Y1160" s="58"/>
      <c r="Z1160" s="58"/>
      <c r="AA1160" s="5"/>
      <c r="AB1160" s="56"/>
      <c r="AC1160" s="126"/>
      <c r="AD1160" s="67"/>
      <c r="AE1160" s="61"/>
      <c r="AF1160" s="67"/>
      <c r="AG1160" s="61"/>
      <c r="AH1160" s="58"/>
      <c r="AI1160" s="58"/>
      <c r="AJ1160" s="58"/>
      <c r="AK1160" s="61"/>
      <c r="AL1160" s="61"/>
      <c r="AM1160" s="61"/>
      <c r="AN1160" s="61"/>
      <c r="AO1160" s="58"/>
    </row>
    <row r="1161" spans="1:41" x14ac:dyDescent="0.25">
      <c r="A1161" s="58"/>
      <c r="B1161" s="58"/>
      <c r="C1161" s="58"/>
      <c r="D1161" s="126"/>
      <c r="E1161" s="126"/>
      <c r="F1161" s="126"/>
      <c r="G1161" s="58"/>
      <c r="H1161" s="58"/>
      <c r="I1161" s="59" t="str">
        <f t="shared" si="147"/>
        <v/>
      </c>
      <c r="J1161" s="5"/>
      <c r="K1161" s="59" t="str">
        <f t="shared" si="148"/>
        <v/>
      </c>
      <c r="L1161" s="59"/>
      <c r="M1161" s="59" t="str">
        <f t="shared" si="149"/>
        <v/>
      </c>
      <c r="N1161" s="5"/>
      <c r="O1161" s="59" t="str">
        <f t="shared" si="150"/>
        <v/>
      </c>
      <c r="P1161" s="5"/>
      <c r="Q1161" s="59" t="str">
        <f t="shared" si="151"/>
        <v/>
      </c>
      <c r="R1161" s="59"/>
      <c r="S1161" s="58"/>
      <c r="T1161" s="58"/>
      <c r="U1161" s="5" t="str">
        <f t="shared" si="152"/>
        <v/>
      </c>
      <c r="V1161" s="5"/>
      <c r="W1161" s="5" t="str">
        <f t="shared" si="153"/>
        <v/>
      </c>
      <c r="X1161" s="60"/>
      <c r="Y1161" s="58"/>
      <c r="Z1161" s="58"/>
      <c r="AA1161" s="5"/>
      <c r="AB1161" s="56"/>
      <c r="AC1161" s="126"/>
      <c r="AD1161" s="67"/>
      <c r="AE1161" s="61"/>
      <c r="AF1161" s="67"/>
      <c r="AG1161" s="61"/>
      <c r="AH1161" s="58"/>
      <c r="AI1161" s="58"/>
      <c r="AJ1161" s="58"/>
      <c r="AK1161" s="61"/>
      <c r="AL1161" s="61"/>
      <c r="AM1161" s="61"/>
      <c r="AN1161" s="61"/>
      <c r="AO1161" s="58"/>
    </row>
    <row r="1162" spans="1:41" x14ac:dyDescent="0.25">
      <c r="A1162" s="58"/>
      <c r="B1162" s="58"/>
      <c r="C1162" s="58"/>
      <c r="D1162" s="126"/>
      <c r="E1162" s="126"/>
      <c r="F1162" s="126"/>
      <c r="G1162" s="58"/>
      <c r="H1162" s="58"/>
      <c r="I1162" s="59" t="str">
        <f t="shared" si="147"/>
        <v/>
      </c>
      <c r="J1162" s="5"/>
      <c r="K1162" s="59" t="str">
        <f t="shared" si="148"/>
        <v/>
      </c>
      <c r="L1162" s="59"/>
      <c r="M1162" s="59" t="str">
        <f t="shared" si="149"/>
        <v/>
      </c>
      <c r="N1162" s="5"/>
      <c r="O1162" s="59" t="str">
        <f t="shared" si="150"/>
        <v/>
      </c>
      <c r="P1162" s="5"/>
      <c r="Q1162" s="59" t="str">
        <f t="shared" si="151"/>
        <v/>
      </c>
      <c r="R1162" s="59"/>
      <c r="S1162" s="58"/>
      <c r="T1162" s="58"/>
      <c r="U1162" s="5" t="str">
        <f t="shared" si="152"/>
        <v/>
      </c>
      <c r="V1162" s="5"/>
      <c r="W1162" s="5" t="str">
        <f t="shared" si="153"/>
        <v/>
      </c>
      <c r="X1162" s="60"/>
      <c r="Y1162" s="58"/>
      <c r="Z1162" s="58"/>
      <c r="AA1162" s="5"/>
      <c r="AB1162" s="56"/>
      <c r="AC1162" s="126"/>
      <c r="AD1162" s="67"/>
      <c r="AE1162" s="61"/>
      <c r="AF1162" s="67"/>
      <c r="AG1162" s="61"/>
      <c r="AH1162" s="58"/>
      <c r="AI1162" s="58"/>
      <c r="AJ1162" s="58"/>
      <c r="AK1162" s="61"/>
      <c r="AL1162" s="61"/>
      <c r="AM1162" s="61"/>
      <c r="AN1162" s="61"/>
      <c r="AO1162" s="58"/>
    </row>
    <row r="1163" spans="1:41" x14ac:dyDescent="0.25">
      <c r="A1163" s="58"/>
      <c r="B1163" s="58"/>
      <c r="C1163" s="58"/>
      <c r="D1163" s="126"/>
      <c r="E1163" s="126"/>
      <c r="F1163" s="126"/>
      <c r="G1163" s="58"/>
      <c r="H1163" s="58"/>
      <c r="I1163" s="59" t="str">
        <f t="shared" si="147"/>
        <v/>
      </c>
      <c r="J1163" s="5"/>
      <c r="K1163" s="59" t="str">
        <f t="shared" si="148"/>
        <v/>
      </c>
      <c r="L1163" s="59"/>
      <c r="M1163" s="59" t="str">
        <f t="shared" si="149"/>
        <v/>
      </c>
      <c r="N1163" s="5"/>
      <c r="O1163" s="59" t="str">
        <f t="shared" si="150"/>
        <v/>
      </c>
      <c r="P1163" s="5"/>
      <c r="Q1163" s="59" t="str">
        <f t="shared" si="151"/>
        <v/>
      </c>
      <c r="R1163" s="59"/>
      <c r="S1163" s="58"/>
      <c r="T1163" s="58"/>
      <c r="U1163" s="5" t="str">
        <f t="shared" si="152"/>
        <v/>
      </c>
      <c r="V1163" s="5"/>
      <c r="W1163" s="5" t="str">
        <f t="shared" si="153"/>
        <v/>
      </c>
      <c r="X1163" s="60"/>
      <c r="Y1163" s="58"/>
      <c r="Z1163" s="58"/>
      <c r="AA1163" s="5"/>
      <c r="AB1163" s="56"/>
      <c r="AC1163" s="126"/>
      <c r="AD1163" s="67"/>
      <c r="AE1163" s="61"/>
      <c r="AF1163" s="67"/>
      <c r="AG1163" s="61"/>
      <c r="AH1163" s="58"/>
      <c r="AI1163" s="58"/>
      <c r="AJ1163" s="58"/>
      <c r="AK1163" s="61"/>
      <c r="AL1163" s="61"/>
      <c r="AM1163" s="61"/>
      <c r="AN1163" s="61"/>
      <c r="AO1163" s="58"/>
    </row>
    <row r="1164" spans="1:41" x14ac:dyDescent="0.25">
      <c r="A1164" s="58"/>
      <c r="B1164" s="58"/>
      <c r="C1164" s="58"/>
      <c r="D1164" s="126"/>
      <c r="E1164" s="126"/>
      <c r="F1164" s="126"/>
      <c r="G1164" s="58"/>
      <c r="H1164" s="58"/>
      <c r="I1164" s="59" t="str">
        <f t="shared" si="147"/>
        <v/>
      </c>
      <c r="J1164" s="5"/>
      <c r="K1164" s="59" t="str">
        <f t="shared" si="148"/>
        <v/>
      </c>
      <c r="L1164" s="59"/>
      <c r="M1164" s="59" t="str">
        <f t="shared" si="149"/>
        <v/>
      </c>
      <c r="N1164" s="5"/>
      <c r="O1164" s="59" t="str">
        <f t="shared" si="150"/>
        <v/>
      </c>
      <c r="P1164" s="5"/>
      <c r="Q1164" s="59" t="str">
        <f t="shared" si="151"/>
        <v/>
      </c>
      <c r="R1164" s="59"/>
      <c r="S1164" s="58"/>
      <c r="T1164" s="58"/>
      <c r="U1164" s="5" t="str">
        <f t="shared" si="152"/>
        <v/>
      </c>
      <c r="V1164" s="5"/>
      <c r="W1164" s="5" t="str">
        <f t="shared" si="153"/>
        <v/>
      </c>
      <c r="X1164" s="60"/>
      <c r="Y1164" s="58"/>
      <c r="Z1164" s="58"/>
      <c r="AA1164" s="5"/>
      <c r="AB1164" s="56"/>
      <c r="AC1164" s="126"/>
      <c r="AD1164" s="67"/>
      <c r="AE1164" s="61"/>
      <c r="AF1164" s="67"/>
      <c r="AG1164" s="61"/>
      <c r="AH1164" s="58"/>
      <c r="AI1164" s="58"/>
      <c r="AJ1164" s="58"/>
      <c r="AK1164" s="61"/>
      <c r="AL1164" s="61"/>
      <c r="AM1164" s="61"/>
      <c r="AN1164" s="61"/>
      <c r="AO1164" s="58"/>
    </row>
    <row r="1165" spans="1:41" x14ac:dyDescent="0.25">
      <c r="A1165" s="58"/>
      <c r="B1165" s="58"/>
      <c r="C1165" s="58"/>
      <c r="D1165" s="126"/>
      <c r="E1165" s="126"/>
      <c r="F1165" s="126"/>
      <c r="G1165" s="58"/>
      <c r="H1165" s="58"/>
      <c r="I1165" s="59" t="str">
        <f t="shared" si="147"/>
        <v/>
      </c>
      <c r="J1165" s="5"/>
      <c r="K1165" s="59" t="str">
        <f t="shared" si="148"/>
        <v/>
      </c>
      <c r="L1165" s="59"/>
      <c r="M1165" s="59" t="str">
        <f t="shared" si="149"/>
        <v/>
      </c>
      <c r="N1165" s="5"/>
      <c r="O1165" s="59" t="str">
        <f t="shared" si="150"/>
        <v/>
      </c>
      <c r="P1165" s="5"/>
      <c r="Q1165" s="59" t="str">
        <f t="shared" si="151"/>
        <v/>
      </c>
      <c r="R1165" s="59"/>
      <c r="S1165" s="58"/>
      <c r="T1165" s="58"/>
      <c r="U1165" s="5" t="str">
        <f t="shared" si="152"/>
        <v/>
      </c>
      <c r="V1165" s="5"/>
      <c r="W1165" s="5" t="str">
        <f t="shared" si="153"/>
        <v/>
      </c>
      <c r="X1165" s="60"/>
      <c r="Y1165" s="58"/>
      <c r="Z1165" s="58"/>
      <c r="AA1165" s="5"/>
      <c r="AB1165" s="56"/>
      <c r="AC1165" s="126"/>
      <c r="AD1165" s="67"/>
      <c r="AE1165" s="61"/>
      <c r="AF1165" s="67"/>
      <c r="AG1165" s="61"/>
      <c r="AH1165" s="58"/>
      <c r="AI1165" s="58"/>
      <c r="AJ1165" s="58"/>
      <c r="AK1165" s="61"/>
      <c r="AL1165" s="61"/>
      <c r="AM1165" s="61"/>
      <c r="AN1165" s="61"/>
      <c r="AO1165" s="58"/>
    </row>
    <row r="1166" spans="1:41" x14ac:dyDescent="0.25">
      <c r="A1166" s="58"/>
      <c r="B1166" s="58"/>
      <c r="C1166" s="58"/>
      <c r="D1166" s="126"/>
      <c r="E1166" s="126"/>
      <c r="F1166" s="126"/>
      <c r="G1166" s="58"/>
      <c r="H1166" s="58"/>
      <c r="I1166" s="59" t="str">
        <f t="shared" si="147"/>
        <v/>
      </c>
      <c r="J1166" s="5"/>
      <c r="K1166" s="59" t="str">
        <f t="shared" si="148"/>
        <v/>
      </c>
      <c r="L1166" s="59"/>
      <c r="M1166" s="59" t="str">
        <f t="shared" si="149"/>
        <v/>
      </c>
      <c r="N1166" s="5"/>
      <c r="O1166" s="59" t="str">
        <f t="shared" si="150"/>
        <v/>
      </c>
      <c r="P1166" s="5"/>
      <c r="Q1166" s="59" t="str">
        <f t="shared" si="151"/>
        <v/>
      </c>
      <c r="R1166" s="59"/>
      <c r="S1166" s="58"/>
      <c r="T1166" s="58"/>
      <c r="U1166" s="5" t="str">
        <f t="shared" si="152"/>
        <v/>
      </c>
      <c r="V1166" s="5"/>
      <c r="W1166" s="5" t="str">
        <f t="shared" si="153"/>
        <v/>
      </c>
      <c r="X1166" s="60"/>
      <c r="Y1166" s="58"/>
      <c r="Z1166" s="58"/>
      <c r="AA1166" s="5"/>
      <c r="AB1166" s="56"/>
      <c r="AC1166" s="126"/>
      <c r="AD1166" s="67"/>
      <c r="AE1166" s="61"/>
      <c r="AF1166" s="67"/>
      <c r="AG1166" s="61"/>
      <c r="AH1166" s="58"/>
      <c r="AI1166" s="58"/>
      <c r="AJ1166" s="58"/>
      <c r="AK1166" s="61"/>
      <c r="AL1166" s="61"/>
      <c r="AM1166" s="61"/>
      <c r="AN1166" s="61"/>
      <c r="AO1166" s="58"/>
    </row>
    <row r="1167" spans="1:41" x14ac:dyDescent="0.25">
      <c r="A1167" s="58"/>
      <c r="B1167" s="58"/>
      <c r="C1167" s="58"/>
      <c r="D1167" s="126"/>
      <c r="E1167" s="126"/>
      <c r="F1167" s="126"/>
      <c r="G1167" s="58"/>
      <c r="H1167" s="58"/>
      <c r="I1167" s="59" t="str">
        <f t="shared" si="147"/>
        <v/>
      </c>
      <c r="J1167" s="5"/>
      <c r="K1167" s="59" t="str">
        <f t="shared" si="148"/>
        <v/>
      </c>
      <c r="L1167" s="59"/>
      <c r="M1167" s="59" t="str">
        <f t="shared" si="149"/>
        <v/>
      </c>
      <c r="N1167" s="5"/>
      <c r="O1167" s="59" t="str">
        <f t="shared" si="150"/>
        <v/>
      </c>
      <c r="P1167" s="5"/>
      <c r="Q1167" s="59" t="str">
        <f t="shared" si="151"/>
        <v/>
      </c>
      <c r="R1167" s="59"/>
      <c r="S1167" s="58"/>
      <c r="T1167" s="58"/>
      <c r="U1167" s="5" t="str">
        <f t="shared" si="152"/>
        <v/>
      </c>
      <c r="V1167" s="5"/>
      <c r="W1167" s="5" t="str">
        <f t="shared" si="153"/>
        <v/>
      </c>
      <c r="X1167" s="60"/>
      <c r="Y1167" s="58"/>
      <c r="Z1167" s="58"/>
      <c r="AA1167" s="5"/>
      <c r="AB1167" s="56"/>
      <c r="AC1167" s="126"/>
      <c r="AD1167" s="67"/>
      <c r="AE1167" s="61"/>
      <c r="AF1167" s="67"/>
      <c r="AG1167" s="61"/>
      <c r="AH1167" s="58"/>
      <c r="AI1167" s="58"/>
      <c r="AJ1167" s="58"/>
      <c r="AK1167" s="61"/>
      <c r="AL1167" s="61"/>
      <c r="AM1167" s="61"/>
      <c r="AN1167" s="61"/>
      <c r="AO1167" s="58"/>
    </row>
    <row r="1168" spans="1:41" x14ac:dyDescent="0.25">
      <c r="A1168" s="58"/>
      <c r="B1168" s="58"/>
      <c r="C1168" s="58"/>
      <c r="D1168" s="126"/>
      <c r="E1168" s="126"/>
      <c r="F1168" s="126"/>
      <c r="G1168" s="58"/>
      <c r="H1168" s="58"/>
      <c r="I1168" s="59" t="str">
        <f t="shared" si="147"/>
        <v/>
      </c>
      <c r="J1168" s="5"/>
      <c r="K1168" s="59" t="str">
        <f t="shared" si="148"/>
        <v/>
      </c>
      <c r="L1168" s="59"/>
      <c r="M1168" s="59" t="str">
        <f t="shared" si="149"/>
        <v/>
      </c>
      <c r="N1168" s="5"/>
      <c r="O1168" s="59" t="str">
        <f t="shared" si="150"/>
        <v/>
      </c>
      <c r="P1168" s="5"/>
      <c r="Q1168" s="59" t="str">
        <f t="shared" si="151"/>
        <v/>
      </c>
      <c r="R1168" s="59"/>
      <c r="S1168" s="58"/>
      <c r="T1168" s="58"/>
      <c r="U1168" s="5" t="str">
        <f t="shared" si="152"/>
        <v/>
      </c>
      <c r="V1168" s="5"/>
      <c r="W1168" s="5" t="str">
        <f t="shared" si="153"/>
        <v/>
      </c>
      <c r="X1168" s="60"/>
      <c r="Y1168" s="58"/>
      <c r="Z1168" s="58"/>
      <c r="AA1168" s="5"/>
      <c r="AB1168" s="56"/>
      <c r="AC1168" s="126"/>
      <c r="AD1168" s="67"/>
      <c r="AE1168" s="61"/>
      <c r="AF1168" s="67"/>
      <c r="AG1168" s="61"/>
      <c r="AH1168" s="58"/>
      <c r="AI1168" s="58"/>
      <c r="AJ1168" s="58"/>
      <c r="AK1168" s="61"/>
      <c r="AL1168" s="61"/>
      <c r="AM1168" s="61"/>
      <c r="AN1168" s="61"/>
      <c r="AO1168" s="58"/>
    </row>
    <row r="1169" spans="1:41" x14ac:dyDescent="0.25">
      <c r="A1169" s="58"/>
      <c r="B1169" s="58"/>
      <c r="C1169" s="58"/>
      <c r="D1169" s="126"/>
      <c r="E1169" s="126"/>
      <c r="F1169" s="126"/>
      <c r="G1169" s="58"/>
      <c r="H1169" s="58"/>
      <c r="I1169" s="59" t="str">
        <f t="shared" si="147"/>
        <v/>
      </c>
      <c r="J1169" s="5"/>
      <c r="K1169" s="59" t="str">
        <f t="shared" si="148"/>
        <v/>
      </c>
      <c r="L1169" s="59"/>
      <c r="M1169" s="59" t="str">
        <f t="shared" si="149"/>
        <v/>
      </c>
      <c r="N1169" s="5"/>
      <c r="O1169" s="59" t="str">
        <f t="shared" si="150"/>
        <v/>
      </c>
      <c r="P1169" s="5"/>
      <c r="Q1169" s="59" t="str">
        <f t="shared" si="151"/>
        <v/>
      </c>
      <c r="R1169" s="59"/>
      <c r="S1169" s="58"/>
      <c r="T1169" s="58"/>
      <c r="U1169" s="5" t="str">
        <f t="shared" si="152"/>
        <v/>
      </c>
      <c r="V1169" s="5"/>
      <c r="W1169" s="5" t="str">
        <f t="shared" si="153"/>
        <v/>
      </c>
      <c r="X1169" s="60"/>
      <c r="Y1169" s="58"/>
      <c r="Z1169" s="58"/>
      <c r="AA1169" s="5"/>
      <c r="AB1169" s="56"/>
      <c r="AC1169" s="126"/>
      <c r="AD1169" s="67"/>
      <c r="AE1169" s="61"/>
      <c r="AF1169" s="67"/>
      <c r="AG1169" s="61"/>
      <c r="AH1169" s="58"/>
      <c r="AI1169" s="58"/>
      <c r="AJ1169" s="58"/>
      <c r="AK1169" s="61"/>
      <c r="AL1169" s="61"/>
      <c r="AM1169" s="61"/>
      <c r="AN1169" s="61"/>
      <c r="AO1169" s="58"/>
    </row>
    <row r="1170" spans="1:41" x14ac:dyDescent="0.25">
      <c r="A1170" s="58"/>
      <c r="B1170" s="58"/>
      <c r="C1170" s="58"/>
      <c r="D1170" s="126"/>
      <c r="E1170" s="126"/>
      <c r="F1170" s="126"/>
      <c r="G1170" s="58"/>
      <c r="H1170" s="58"/>
      <c r="I1170" s="59" t="str">
        <f t="shared" si="147"/>
        <v/>
      </c>
      <c r="J1170" s="5"/>
      <c r="K1170" s="59" t="str">
        <f t="shared" si="148"/>
        <v/>
      </c>
      <c r="L1170" s="59"/>
      <c r="M1170" s="59" t="str">
        <f t="shared" si="149"/>
        <v/>
      </c>
      <c r="N1170" s="5"/>
      <c r="O1170" s="59" t="str">
        <f t="shared" si="150"/>
        <v/>
      </c>
      <c r="P1170" s="5"/>
      <c r="Q1170" s="59" t="str">
        <f t="shared" si="151"/>
        <v/>
      </c>
      <c r="R1170" s="59"/>
      <c r="S1170" s="58"/>
      <c r="T1170" s="58"/>
      <c r="U1170" s="5" t="str">
        <f t="shared" si="152"/>
        <v/>
      </c>
      <c r="V1170" s="5"/>
      <c r="W1170" s="5" t="str">
        <f t="shared" si="153"/>
        <v/>
      </c>
      <c r="X1170" s="60"/>
      <c r="Y1170" s="58"/>
      <c r="Z1170" s="58"/>
      <c r="AA1170" s="5"/>
      <c r="AB1170" s="56"/>
      <c r="AC1170" s="126"/>
      <c r="AD1170" s="67"/>
      <c r="AE1170" s="61"/>
      <c r="AF1170" s="67"/>
      <c r="AG1170" s="61"/>
      <c r="AH1170" s="58"/>
      <c r="AI1170" s="58"/>
      <c r="AJ1170" s="58"/>
      <c r="AK1170" s="61"/>
      <c r="AL1170" s="61"/>
      <c r="AM1170" s="61"/>
      <c r="AN1170" s="61"/>
      <c r="AO1170" s="58"/>
    </row>
    <row r="1171" spans="1:41" x14ac:dyDescent="0.25">
      <c r="A1171" s="58"/>
      <c r="B1171" s="58"/>
      <c r="C1171" s="58"/>
      <c r="D1171" s="126"/>
      <c r="E1171" s="126"/>
      <c r="F1171" s="126"/>
      <c r="G1171" s="58"/>
      <c r="H1171" s="58"/>
      <c r="I1171" s="59" t="str">
        <f t="shared" si="147"/>
        <v/>
      </c>
      <c r="J1171" s="5"/>
      <c r="K1171" s="59" t="str">
        <f t="shared" si="148"/>
        <v/>
      </c>
      <c r="L1171" s="59"/>
      <c r="M1171" s="59" t="str">
        <f t="shared" si="149"/>
        <v/>
      </c>
      <c r="N1171" s="5"/>
      <c r="O1171" s="59" t="str">
        <f t="shared" si="150"/>
        <v/>
      </c>
      <c r="P1171" s="5"/>
      <c r="Q1171" s="59" t="str">
        <f t="shared" si="151"/>
        <v/>
      </c>
      <c r="R1171" s="59"/>
      <c r="S1171" s="58"/>
      <c r="T1171" s="58"/>
      <c r="U1171" s="5" t="str">
        <f t="shared" si="152"/>
        <v/>
      </c>
      <c r="V1171" s="5"/>
      <c r="W1171" s="5" t="str">
        <f t="shared" si="153"/>
        <v/>
      </c>
      <c r="X1171" s="60"/>
      <c r="Y1171" s="58"/>
      <c r="Z1171" s="58"/>
      <c r="AA1171" s="5"/>
      <c r="AB1171" s="56"/>
      <c r="AC1171" s="126"/>
      <c r="AD1171" s="67"/>
      <c r="AE1171" s="61"/>
      <c r="AF1171" s="67"/>
      <c r="AG1171" s="61"/>
      <c r="AH1171" s="58"/>
      <c r="AI1171" s="58"/>
      <c r="AJ1171" s="58"/>
      <c r="AK1171" s="61"/>
      <c r="AL1171" s="61"/>
      <c r="AM1171" s="61"/>
      <c r="AN1171" s="61"/>
      <c r="AO1171" s="58"/>
    </row>
    <row r="1172" spans="1:41" x14ac:dyDescent="0.25">
      <c r="A1172" s="58"/>
      <c r="B1172" s="58"/>
      <c r="C1172" s="58"/>
      <c r="D1172" s="126"/>
      <c r="E1172" s="126"/>
      <c r="F1172" s="126"/>
      <c r="G1172" s="58"/>
      <c r="H1172" s="58"/>
      <c r="I1172" s="59" t="str">
        <f t="shared" si="147"/>
        <v/>
      </c>
      <c r="J1172" s="5"/>
      <c r="K1172" s="59" t="str">
        <f t="shared" si="148"/>
        <v/>
      </c>
      <c r="L1172" s="59"/>
      <c r="M1172" s="59" t="str">
        <f t="shared" si="149"/>
        <v/>
      </c>
      <c r="N1172" s="5"/>
      <c r="O1172" s="59" t="str">
        <f t="shared" si="150"/>
        <v/>
      </c>
      <c r="P1172" s="5"/>
      <c r="Q1172" s="59" t="str">
        <f t="shared" si="151"/>
        <v/>
      </c>
      <c r="R1172" s="59"/>
      <c r="S1172" s="58"/>
      <c r="T1172" s="58"/>
      <c r="U1172" s="5" t="str">
        <f t="shared" si="152"/>
        <v/>
      </c>
      <c r="V1172" s="5"/>
      <c r="W1172" s="5" t="str">
        <f t="shared" si="153"/>
        <v/>
      </c>
      <c r="X1172" s="60"/>
      <c r="Y1172" s="58"/>
      <c r="Z1172" s="58"/>
      <c r="AA1172" s="5"/>
      <c r="AB1172" s="56"/>
      <c r="AC1172" s="126"/>
      <c r="AD1172" s="67"/>
      <c r="AE1172" s="61"/>
      <c r="AF1172" s="67"/>
      <c r="AG1172" s="61"/>
      <c r="AH1172" s="58"/>
      <c r="AI1172" s="58"/>
      <c r="AJ1172" s="58"/>
      <c r="AK1172" s="61"/>
      <c r="AL1172" s="61"/>
      <c r="AM1172" s="61"/>
      <c r="AN1172" s="61"/>
      <c r="AO1172" s="58"/>
    </row>
    <row r="1173" spans="1:41" x14ac:dyDescent="0.25">
      <c r="A1173" s="58"/>
      <c r="B1173" s="58"/>
      <c r="C1173" s="58"/>
      <c r="D1173" s="126"/>
      <c r="E1173" s="126"/>
      <c r="F1173" s="126"/>
      <c r="G1173" s="58"/>
      <c r="H1173" s="58"/>
      <c r="I1173" s="59" t="str">
        <f t="shared" si="147"/>
        <v/>
      </c>
      <c r="J1173" s="5"/>
      <c r="K1173" s="59" t="str">
        <f t="shared" si="148"/>
        <v/>
      </c>
      <c r="L1173" s="59"/>
      <c r="M1173" s="59" t="str">
        <f t="shared" si="149"/>
        <v/>
      </c>
      <c r="N1173" s="5"/>
      <c r="O1173" s="59" t="str">
        <f t="shared" si="150"/>
        <v/>
      </c>
      <c r="P1173" s="5"/>
      <c r="Q1173" s="59" t="str">
        <f t="shared" si="151"/>
        <v/>
      </c>
      <c r="R1173" s="59"/>
      <c r="S1173" s="58"/>
      <c r="T1173" s="58"/>
      <c r="U1173" s="5" t="str">
        <f t="shared" si="152"/>
        <v/>
      </c>
      <c r="V1173" s="5"/>
      <c r="W1173" s="5" t="str">
        <f t="shared" si="153"/>
        <v/>
      </c>
      <c r="X1173" s="60"/>
      <c r="Y1173" s="58"/>
      <c r="Z1173" s="58"/>
      <c r="AA1173" s="5"/>
      <c r="AB1173" s="56"/>
      <c r="AC1173" s="126"/>
      <c r="AD1173" s="67"/>
      <c r="AE1173" s="61"/>
      <c r="AF1173" s="67"/>
      <c r="AG1173" s="61"/>
      <c r="AH1173" s="58"/>
      <c r="AI1173" s="58"/>
      <c r="AJ1173" s="58"/>
      <c r="AK1173" s="61"/>
      <c r="AL1173" s="61"/>
      <c r="AM1173" s="61"/>
      <c r="AN1173" s="61"/>
      <c r="AO1173" s="58"/>
    </row>
    <row r="1174" spans="1:41" x14ac:dyDescent="0.25">
      <c r="A1174" s="58"/>
      <c r="B1174" s="58"/>
      <c r="C1174" s="58"/>
      <c r="D1174" s="126"/>
      <c r="E1174" s="126"/>
      <c r="F1174" s="126"/>
      <c r="G1174" s="58"/>
      <c r="H1174" s="58"/>
      <c r="I1174" s="59" t="str">
        <f t="shared" si="147"/>
        <v/>
      </c>
      <c r="J1174" s="5"/>
      <c r="K1174" s="59" t="str">
        <f t="shared" si="148"/>
        <v/>
      </c>
      <c r="L1174" s="59"/>
      <c r="M1174" s="59" t="str">
        <f t="shared" si="149"/>
        <v/>
      </c>
      <c r="N1174" s="5"/>
      <c r="O1174" s="59" t="str">
        <f t="shared" si="150"/>
        <v/>
      </c>
      <c r="P1174" s="5"/>
      <c r="Q1174" s="59" t="str">
        <f t="shared" si="151"/>
        <v/>
      </c>
      <c r="R1174" s="59"/>
      <c r="S1174" s="58"/>
      <c r="T1174" s="58"/>
      <c r="U1174" s="5" t="str">
        <f t="shared" si="152"/>
        <v/>
      </c>
      <c r="V1174" s="5"/>
      <c r="W1174" s="5" t="str">
        <f t="shared" si="153"/>
        <v/>
      </c>
      <c r="X1174" s="60"/>
      <c r="Y1174" s="58"/>
      <c r="Z1174" s="58"/>
      <c r="AA1174" s="5"/>
      <c r="AB1174" s="56"/>
      <c r="AC1174" s="126"/>
      <c r="AD1174" s="67"/>
      <c r="AE1174" s="61"/>
      <c r="AF1174" s="67"/>
      <c r="AG1174" s="61"/>
      <c r="AH1174" s="58"/>
      <c r="AI1174" s="58"/>
      <c r="AJ1174" s="58"/>
      <c r="AK1174" s="61"/>
      <c r="AL1174" s="61"/>
      <c r="AM1174" s="61"/>
      <c r="AN1174" s="61"/>
      <c r="AO1174" s="58"/>
    </row>
    <row r="1175" spans="1:41" x14ac:dyDescent="0.25">
      <c r="A1175" s="58"/>
      <c r="B1175" s="58"/>
      <c r="C1175" s="58"/>
      <c r="D1175" s="126"/>
      <c r="E1175" s="126"/>
      <c r="F1175" s="126"/>
      <c r="G1175" s="58"/>
      <c r="H1175" s="58"/>
      <c r="I1175" s="59" t="str">
        <f t="shared" si="147"/>
        <v/>
      </c>
      <c r="J1175" s="5"/>
      <c r="K1175" s="59" t="str">
        <f t="shared" si="148"/>
        <v/>
      </c>
      <c r="L1175" s="59"/>
      <c r="M1175" s="59" t="str">
        <f t="shared" si="149"/>
        <v/>
      </c>
      <c r="N1175" s="5"/>
      <c r="O1175" s="59" t="str">
        <f t="shared" si="150"/>
        <v/>
      </c>
      <c r="P1175" s="5"/>
      <c r="Q1175" s="59" t="str">
        <f t="shared" si="151"/>
        <v/>
      </c>
      <c r="R1175" s="59"/>
      <c r="S1175" s="58"/>
      <c r="T1175" s="58"/>
      <c r="U1175" s="5" t="str">
        <f t="shared" si="152"/>
        <v/>
      </c>
      <c r="V1175" s="5"/>
      <c r="W1175" s="5" t="str">
        <f t="shared" si="153"/>
        <v/>
      </c>
      <c r="X1175" s="60"/>
      <c r="Y1175" s="58"/>
      <c r="Z1175" s="58"/>
      <c r="AA1175" s="5"/>
      <c r="AB1175" s="56"/>
      <c r="AC1175" s="126"/>
      <c r="AD1175" s="67"/>
      <c r="AE1175" s="61"/>
      <c r="AF1175" s="67"/>
      <c r="AG1175" s="61"/>
      <c r="AH1175" s="58"/>
      <c r="AI1175" s="58"/>
      <c r="AJ1175" s="58"/>
      <c r="AK1175" s="61"/>
      <c r="AL1175" s="61"/>
      <c r="AM1175" s="61"/>
      <c r="AN1175" s="61"/>
      <c r="AO1175" s="58"/>
    </row>
    <row r="1176" spans="1:41" x14ac:dyDescent="0.25">
      <c r="A1176" s="58"/>
      <c r="B1176" s="58"/>
      <c r="C1176" s="58"/>
      <c r="D1176" s="126"/>
      <c r="E1176" s="126"/>
      <c r="F1176" s="126"/>
      <c r="G1176" s="58"/>
      <c r="H1176" s="58"/>
      <c r="I1176" s="59" t="str">
        <f t="shared" si="147"/>
        <v/>
      </c>
      <c r="J1176" s="5"/>
      <c r="K1176" s="59" t="str">
        <f t="shared" si="148"/>
        <v/>
      </c>
      <c r="L1176" s="59"/>
      <c r="M1176" s="59" t="str">
        <f t="shared" si="149"/>
        <v/>
      </c>
      <c r="N1176" s="5"/>
      <c r="O1176" s="59" t="str">
        <f t="shared" si="150"/>
        <v/>
      </c>
      <c r="P1176" s="5"/>
      <c r="Q1176" s="59" t="str">
        <f t="shared" si="151"/>
        <v/>
      </c>
      <c r="R1176" s="59"/>
      <c r="S1176" s="58"/>
      <c r="T1176" s="58"/>
      <c r="U1176" s="5" t="str">
        <f t="shared" si="152"/>
        <v/>
      </c>
      <c r="V1176" s="5"/>
      <c r="W1176" s="5" t="str">
        <f t="shared" si="153"/>
        <v/>
      </c>
      <c r="X1176" s="60"/>
      <c r="Y1176" s="58"/>
      <c r="Z1176" s="58"/>
      <c r="AA1176" s="5"/>
      <c r="AB1176" s="56"/>
      <c r="AC1176" s="126"/>
      <c r="AD1176" s="67"/>
      <c r="AE1176" s="61"/>
      <c r="AF1176" s="67"/>
      <c r="AG1176" s="61"/>
      <c r="AH1176" s="58"/>
      <c r="AI1176" s="58"/>
      <c r="AJ1176" s="58"/>
      <c r="AK1176" s="61"/>
      <c r="AL1176" s="61"/>
      <c r="AM1176" s="61"/>
      <c r="AN1176" s="61"/>
      <c r="AO1176" s="58"/>
    </row>
    <row r="1177" spans="1:41" x14ac:dyDescent="0.25">
      <c r="A1177" s="58"/>
      <c r="B1177" s="58"/>
      <c r="C1177" s="58"/>
      <c r="D1177" s="126"/>
      <c r="E1177" s="126"/>
      <c r="F1177" s="126"/>
      <c r="G1177" s="58"/>
      <c r="H1177" s="58"/>
      <c r="I1177" s="59" t="str">
        <f t="shared" si="147"/>
        <v/>
      </c>
      <c r="J1177" s="5"/>
      <c r="K1177" s="59" t="str">
        <f t="shared" si="148"/>
        <v/>
      </c>
      <c r="L1177" s="59"/>
      <c r="M1177" s="59" t="str">
        <f t="shared" si="149"/>
        <v/>
      </c>
      <c r="N1177" s="5"/>
      <c r="O1177" s="59" t="str">
        <f t="shared" si="150"/>
        <v/>
      </c>
      <c r="P1177" s="5"/>
      <c r="Q1177" s="59" t="str">
        <f t="shared" si="151"/>
        <v/>
      </c>
      <c r="R1177" s="59"/>
      <c r="S1177" s="58"/>
      <c r="T1177" s="58"/>
      <c r="U1177" s="5" t="str">
        <f t="shared" si="152"/>
        <v/>
      </c>
      <c r="V1177" s="5"/>
      <c r="W1177" s="5" t="str">
        <f t="shared" si="153"/>
        <v/>
      </c>
      <c r="X1177" s="60"/>
      <c r="Y1177" s="58"/>
      <c r="Z1177" s="58"/>
      <c r="AA1177" s="5"/>
      <c r="AB1177" s="56"/>
      <c r="AC1177" s="126"/>
      <c r="AD1177" s="67"/>
      <c r="AE1177" s="61"/>
      <c r="AF1177" s="67"/>
      <c r="AG1177" s="61"/>
      <c r="AH1177" s="58"/>
      <c r="AI1177" s="58"/>
      <c r="AJ1177" s="58"/>
      <c r="AK1177" s="61"/>
      <c r="AL1177" s="61"/>
      <c r="AM1177" s="61"/>
      <c r="AN1177" s="61"/>
      <c r="AO1177" s="58"/>
    </row>
    <row r="1178" spans="1:41" x14ac:dyDescent="0.25">
      <c r="A1178" s="58"/>
      <c r="B1178" s="58"/>
      <c r="C1178" s="58"/>
      <c r="D1178" s="126"/>
      <c r="E1178" s="126"/>
      <c r="F1178" s="126"/>
      <c r="G1178" s="58"/>
      <c r="H1178" s="58"/>
      <c r="I1178" s="59" t="str">
        <f t="shared" ref="I1178:I1241" si="154">IF(ISBLANK(J1178),"",INDEX(FACULTY_CODE,MATCH(J1178,FACULTY_NAME_EN,0)))</f>
        <v/>
      </c>
      <c r="J1178" s="5"/>
      <c r="K1178" s="59" t="str">
        <f t="shared" ref="K1178:K1241" si="155">IF(ISBLANK(L1178),"",INDEX(DEPARTMENT_CODE,MATCH(L1178,DEPT_NAME_EN,0)))</f>
        <v/>
      </c>
      <c r="L1178" s="59"/>
      <c r="M1178" s="59" t="str">
        <f t="shared" ref="M1178:M1241" si="156">IF(ISBLANK(N1178),"",INDEX(Program_Code,MATCH(N1178,Program_Name_En,0)))</f>
        <v/>
      </c>
      <c r="N1178" s="5"/>
      <c r="O1178" s="59" t="str">
        <f t="shared" ref="O1178:O1241" si="157">IF(ISBLANK(P1178),"",INDEX(FOS_Code,MATCH(P1178,FOS_Name_En,0)))</f>
        <v/>
      </c>
      <c r="P1178" s="5"/>
      <c r="Q1178" s="59" t="str">
        <f t="shared" ref="Q1178:Q1241" si="158">IF(ISBLANK(R1178),"",INDEX(Program_Project_Code,MATCH(R1178,Program_Project_Name,0)))</f>
        <v/>
      </c>
      <c r="R1178" s="59"/>
      <c r="S1178" s="58"/>
      <c r="T1178" s="58"/>
      <c r="U1178" s="5" t="str">
        <f t="shared" ref="U1178:U1241" si="159">IF(ISBLANK(V1178),"",INDEX(Country_Code,MATCH(V1178,Country_Name,0)))</f>
        <v/>
      </c>
      <c r="V1178" s="5"/>
      <c r="W1178" s="5" t="str">
        <f t="shared" ref="W1178:W1241" si="160">IF(ISBLANK(V1178),"",INDEX(Continents,MATCH(V1178,Country_Name,0)))</f>
        <v/>
      </c>
      <c r="X1178" s="60"/>
      <c r="Y1178" s="58"/>
      <c r="Z1178" s="58"/>
      <c r="AA1178" s="5"/>
      <c r="AB1178" s="56"/>
      <c r="AC1178" s="126"/>
      <c r="AD1178" s="67"/>
      <c r="AE1178" s="61"/>
      <c r="AF1178" s="67"/>
      <c r="AG1178" s="61"/>
      <c r="AH1178" s="58"/>
      <c r="AI1178" s="58"/>
      <c r="AJ1178" s="58"/>
      <c r="AK1178" s="61"/>
      <c r="AL1178" s="61"/>
      <c r="AM1178" s="61"/>
      <c r="AN1178" s="61"/>
      <c r="AO1178" s="58"/>
    </row>
    <row r="1179" spans="1:41" x14ac:dyDescent="0.25">
      <c r="A1179" s="58"/>
      <c r="B1179" s="58"/>
      <c r="C1179" s="58"/>
      <c r="D1179" s="126"/>
      <c r="E1179" s="126"/>
      <c r="F1179" s="126"/>
      <c r="G1179" s="58"/>
      <c r="H1179" s="58"/>
      <c r="I1179" s="59" t="str">
        <f t="shared" si="154"/>
        <v/>
      </c>
      <c r="J1179" s="5"/>
      <c r="K1179" s="59" t="str">
        <f t="shared" si="155"/>
        <v/>
      </c>
      <c r="L1179" s="59"/>
      <c r="M1179" s="59" t="str">
        <f t="shared" si="156"/>
        <v/>
      </c>
      <c r="N1179" s="5"/>
      <c r="O1179" s="59" t="str">
        <f t="shared" si="157"/>
        <v/>
      </c>
      <c r="P1179" s="5"/>
      <c r="Q1179" s="59" t="str">
        <f t="shared" si="158"/>
        <v/>
      </c>
      <c r="R1179" s="59"/>
      <c r="S1179" s="58"/>
      <c r="T1179" s="58"/>
      <c r="U1179" s="5" t="str">
        <f t="shared" si="159"/>
        <v/>
      </c>
      <c r="V1179" s="5"/>
      <c r="W1179" s="5" t="str">
        <f t="shared" si="160"/>
        <v/>
      </c>
      <c r="X1179" s="60"/>
      <c r="Y1179" s="58"/>
      <c r="Z1179" s="58"/>
      <c r="AA1179" s="5"/>
      <c r="AB1179" s="56"/>
      <c r="AC1179" s="126"/>
      <c r="AD1179" s="67"/>
      <c r="AE1179" s="61"/>
      <c r="AF1179" s="67"/>
      <c r="AG1179" s="61"/>
      <c r="AH1179" s="58"/>
      <c r="AI1179" s="58"/>
      <c r="AJ1179" s="58"/>
      <c r="AK1179" s="61"/>
      <c r="AL1179" s="61"/>
      <c r="AM1179" s="61"/>
      <c r="AN1179" s="61"/>
      <c r="AO1179" s="58"/>
    </row>
    <row r="1180" spans="1:41" x14ac:dyDescent="0.25">
      <c r="A1180" s="58"/>
      <c r="B1180" s="58"/>
      <c r="C1180" s="58"/>
      <c r="D1180" s="126"/>
      <c r="E1180" s="126"/>
      <c r="F1180" s="126"/>
      <c r="G1180" s="58"/>
      <c r="H1180" s="58"/>
      <c r="I1180" s="59" t="str">
        <f t="shared" si="154"/>
        <v/>
      </c>
      <c r="J1180" s="5"/>
      <c r="K1180" s="59" t="str">
        <f t="shared" si="155"/>
        <v/>
      </c>
      <c r="L1180" s="59"/>
      <c r="M1180" s="59" t="str">
        <f t="shared" si="156"/>
        <v/>
      </c>
      <c r="N1180" s="5"/>
      <c r="O1180" s="59" t="str">
        <f t="shared" si="157"/>
        <v/>
      </c>
      <c r="P1180" s="5"/>
      <c r="Q1180" s="59" t="str">
        <f t="shared" si="158"/>
        <v/>
      </c>
      <c r="R1180" s="59"/>
      <c r="S1180" s="58"/>
      <c r="T1180" s="58"/>
      <c r="U1180" s="5" t="str">
        <f t="shared" si="159"/>
        <v/>
      </c>
      <c r="V1180" s="5"/>
      <c r="W1180" s="5" t="str">
        <f t="shared" si="160"/>
        <v/>
      </c>
      <c r="X1180" s="60"/>
      <c r="Y1180" s="58"/>
      <c r="Z1180" s="58"/>
      <c r="AA1180" s="5"/>
      <c r="AB1180" s="56"/>
      <c r="AC1180" s="126"/>
      <c r="AD1180" s="67"/>
      <c r="AE1180" s="61"/>
      <c r="AF1180" s="67"/>
      <c r="AG1180" s="61"/>
      <c r="AH1180" s="58"/>
      <c r="AI1180" s="58"/>
      <c r="AJ1180" s="58"/>
      <c r="AK1180" s="61"/>
      <c r="AL1180" s="61"/>
      <c r="AM1180" s="61"/>
      <c r="AN1180" s="61"/>
      <c r="AO1180" s="58"/>
    </row>
    <row r="1181" spans="1:41" x14ac:dyDescent="0.25">
      <c r="A1181" s="58"/>
      <c r="B1181" s="58"/>
      <c r="C1181" s="58"/>
      <c r="D1181" s="126"/>
      <c r="E1181" s="126"/>
      <c r="F1181" s="126"/>
      <c r="G1181" s="58"/>
      <c r="H1181" s="58"/>
      <c r="I1181" s="59" t="str">
        <f t="shared" si="154"/>
        <v/>
      </c>
      <c r="J1181" s="5"/>
      <c r="K1181" s="59" t="str">
        <f t="shared" si="155"/>
        <v/>
      </c>
      <c r="L1181" s="59"/>
      <c r="M1181" s="59" t="str">
        <f t="shared" si="156"/>
        <v/>
      </c>
      <c r="N1181" s="5"/>
      <c r="O1181" s="59" t="str">
        <f t="shared" si="157"/>
        <v/>
      </c>
      <c r="P1181" s="5"/>
      <c r="Q1181" s="59" t="str">
        <f t="shared" si="158"/>
        <v/>
      </c>
      <c r="R1181" s="59"/>
      <c r="S1181" s="58"/>
      <c r="T1181" s="58"/>
      <c r="U1181" s="5" t="str">
        <f t="shared" si="159"/>
        <v/>
      </c>
      <c r="V1181" s="5"/>
      <c r="W1181" s="5" t="str">
        <f t="shared" si="160"/>
        <v/>
      </c>
      <c r="X1181" s="60"/>
      <c r="Y1181" s="58"/>
      <c r="Z1181" s="58"/>
      <c r="AA1181" s="5"/>
      <c r="AB1181" s="56"/>
      <c r="AC1181" s="126"/>
      <c r="AD1181" s="67"/>
      <c r="AE1181" s="61"/>
      <c r="AF1181" s="67"/>
      <c r="AG1181" s="61"/>
      <c r="AH1181" s="58"/>
      <c r="AI1181" s="58"/>
      <c r="AJ1181" s="58"/>
      <c r="AK1181" s="61"/>
      <c r="AL1181" s="61"/>
      <c r="AM1181" s="61"/>
      <c r="AN1181" s="61"/>
      <c r="AO1181" s="58"/>
    </row>
    <row r="1182" spans="1:41" x14ac:dyDescent="0.25">
      <c r="A1182" s="58"/>
      <c r="B1182" s="58"/>
      <c r="C1182" s="58"/>
      <c r="D1182" s="126"/>
      <c r="E1182" s="126"/>
      <c r="F1182" s="126"/>
      <c r="G1182" s="58"/>
      <c r="H1182" s="58"/>
      <c r="I1182" s="59" t="str">
        <f t="shared" si="154"/>
        <v/>
      </c>
      <c r="J1182" s="5"/>
      <c r="K1182" s="59" t="str">
        <f t="shared" si="155"/>
        <v/>
      </c>
      <c r="L1182" s="59"/>
      <c r="M1182" s="59" t="str">
        <f t="shared" si="156"/>
        <v/>
      </c>
      <c r="N1182" s="5"/>
      <c r="O1182" s="59" t="str">
        <f t="shared" si="157"/>
        <v/>
      </c>
      <c r="P1182" s="5"/>
      <c r="Q1182" s="59" t="str">
        <f t="shared" si="158"/>
        <v/>
      </c>
      <c r="R1182" s="59"/>
      <c r="S1182" s="58"/>
      <c r="T1182" s="58"/>
      <c r="U1182" s="5" t="str">
        <f t="shared" si="159"/>
        <v/>
      </c>
      <c r="V1182" s="5"/>
      <c r="W1182" s="5" t="str">
        <f t="shared" si="160"/>
        <v/>
      </c>
      <c r="X1182" s="60"/>
      <c r="Y1182" s="58"/>
      <c r="Z1182" s="58"/>
      <c r="AA1182" s="5"/>
      <c r="AB1182" s="56"/>
      <c r="AC1182" s="126"/>
      <c r="AD1182" s="67"/>
      <c r="AE1182" s="61"/>
      <c r="AF1182" s="67"/>
      <c r="AG1182" s="61"/>
      <c r="AH1182" s="58"/>
      <c r="AI1182" s="58"/>
      <c r="AJ1182" s="58"/>
      <c r="AK1182" s="61"/>
      <c r="AL1182" s="61"/>
      <c r="AM1182" s="61"/>
      <c r="AN1182" s="61"/>
      <c r="AO1182" s="58"/>
    </row>
    <row r="1183" spans="1:41" x14ac:dyDescent="0.25">
      <c r="A1183" s="58"/>
      <c r="B1183" s="58"/>
      <c r="C1183" s="58"/>
      <c r="D1183" s="126"/>
      <c r="E1183" s="126"/>
      <c r="F1183" s="126"/>
      <c r="G1183" s="58"/>
      <c r="H1183" s="58"/>
      <c r="I1183" s="59" t="str">
        <f t="shared" si="154"/>
        <v/>
      </c>
      <c r="J1183" s="5"/>
      <c r="K1183" s="59" t="str">
        <f t="shared" si="155"/>
        <v/>
      </c>
      <c r="L1183" s="59"/>
      <c r="M1183" s="59" t="str">
        <f t="shared" si="156"/>
        <v/>
      </c>
      <c r="N1183" s="5"/>
      <c r="O1183" s="59" t="str">
        <f t="shared" si="157"/>
        <v/>
      </c>
      <c r="P1183" s="5"/>
      <c r="Q1183" s="59" t="str">
        <f t="shared" si="158"/>
        <v/>
      </c>
      <c r="R1183" s="59"/>
      <c r="S1183" s="58"/>
      <c r="T1183" s="58"/>
      <c r="U1183" s="5" t="str">
        <f t="shared" si="159"/>
        <v/>
      </c>
      <c r="V1183" s="5"/>
      <c r="W1183" s="5" t="str">
        <f t="shared" si="160"/>
        <v/>
      </c>
      <c r="X1183" s="60"/>
      <c r="Y1183" s="58"/>
      <c r="Z1183" s="58"/>
      <c r="AA1183" s="5"/>
      <c r="AB1183" s="56"/>
      <c r="AC1183" s="126"/>
      <c r="AD1183" s="67"/>
      <c r="AE1183" s="61"/>
      <c r="AF1183" s="67"/>
      <c r="AG1183" s="61"/>
      <c r="AH1183" s="58"/>
      <c r="AI1183" s="58"/>
      <c r="AJ1183" s="58"/>
      <c r="AK1183" s="61"/>
      <c r="AL1183" s="61"/>
      <c r="AM1183" s="61"/>
      <c r="AN1183" s="61"/>
      <c r="AO1183" s="58"/>
    </row>
    <row r="1184" spans="1:41" x14ac:dyDescent="0.25">
      <c r="A1184" s="58"/>
      <c r="B1184" s="58"/>
      <c r="C1184" s="58"/>
      <c r="D1184" s="126"/>
      <c r="E1184" s="126"/>
      <c r="F1184" s="126"/>
      <c r="G1184" s="58"/>
      <c r="H1184" s="58"/>
      <c r="I1184" s="59" t="str">
        <f t="shared" si="154"/>
        <v/>
      </c>
      <c r="J1184" s="5"/>
      <c r="K1184" s="59" t="str">
        <f t="shared" si="155"/>
        <v/>
      </c>
      <c r="L1184" s="59"/>
      <c r="M1184" s="59" t="str">
        <f t="shared" si="156"/>
        <v/>
      </c>
      <c r="N1184" s="5"/>
      <c r="O1184" s="59" t="str">
        <f t="shared" si="157"/>
        <v/>
      </c>
      <c r="P1184" s="5"/>
      <c r="Q1184" s="59" t="str">
        <f t="shared" si="158"/>
        <v/>
      </c>
      <c r="R1184" s="59"/>
      <c r="S1184" s="58"/>
      <c r="T1184" s="58"/>
      <c r="U1184" s="5" t="str">
        <f t="shared" si="159"/>
        <v/>
      </c>
      <c r="V1184" s="5"/>
      <c r="W1184" s="5" t="str">
        <f t="shared" si="160"/>
        <v/>
      </c>
      <c r="X1184" s="60"/>
      <c r="Y1184" s="58"/>
      <c r="Z1184" s="58"/>
      <c r="AA1184" s="5"/>
      <c r="AB1184" s="56"/>
      <c r="AC1184" s="126"/>
      <c r="AD1184" s="67"/>
      <c r="AE1184" s="61"/>
      <c r="AF1184" s="67"/>
      <c r="AG1184" s="61"/>
      <c r="AH1184" s="58"/>
      <c r="AI1184" s="58"/>
      <c r="AJ1184" s="58"/>
      <c r="AK1184" s="61"/>
      <c r="AL1184" s="61"/>
      <c r="AM1184" s="61"/>
      <c r="AN1184" s="61"/>
      <c r="AO1184" s="58"/>
    </row>
    <row r="1185" spans="1:41" x14ac:dyDescent="0.25">
      <c r="A1185" s="58"/>
      <c r="B1185" s="58"/>
      <c r="C1185" s="58"/>
      <c r="D1185" s="126"/>
      <c r="E1185" s="126"/>
      <c r="F1185" s="126"/>
      <c r="G1185" s="58"/>
      <c r="H1185" s="58"/>
      <c r="I1185" s="59" t="str">
        <f t="shared" si="154"/>
        <v/>
      </c>
      <c r="J1185" s="5"/>
      <c r="K1185" s="59" t="str">
        <f t="shared" si="155"/>
        <v/>
      </c>
      <c r="L1185" s="59"/>
      <c r="M1185" s="59" t="str">
        <f t="shared" si="156"/>
        <v/>
      </c>
      <c r="N1185" s="5"/>
      <c r="O1185" s="59" t="str">
        <f t="shared" si="157"/>
        <v/>
      </c>
      <c r="P1185" s="5"/>
      <c r="Q1185" s="59" t="str">
        <f t="shared" si="158"/>
        <v/>
      </c>
      <c r="R1185" s="59"/>
      <c r="S1185" s="58"/>
      <c r="T1185" s="58"/>
      <c r="U1185" s="5" t="str">
        <f t="shared" si="159"/>
        <v/>
      </c>
      <c r="V1185" s="5"/>
      <c r="W1185" s="5" t="str">
        <f t="shared" si="160"/>
        <v/>
      </c>
      <c r="X1185" s="60"/>
      <c r="Y1185" s="58"/>
      <c r="Z1185" s="58"/>
      <c r="AA1185" s="5"/>
      <c r="AB1185" s="56"/>
      <c r="AC1185" s="126"/>
      <c r="AD1185" s="67"/>
      <c r="AE1185" s="61"/>
      <c r="AF1185" s="67"/>
      <c r="AG1185" s="61"/>
      <c r="AH1185" s="58"/>
      <c r="AI1185" s="58"/>
      <c r="AJ1185" s="58"/>
      <c r="AK1185" s="61"/>
      <c r="AL1185" s="61"/>
      <c r="AM1185" s="61"/>
      <c r="AN1185" s="61"/>
      <c r="AO1185" s="58"/>
    </row>
    <row r="1186" spans="1:41" x14ac:dyDescent="0.25">
      <c r="A1186" s="58"/>
      <c r="B1186" s="58"/>
      <c r="C1186" s="58"/>
      <c r="D1186" s="126"/>
      <c r="E1186" s="126"/>
      <c r="F1186" s="126"/>
      <c r="G1186" s="58"/>
      <c r="H1186" s="58"/>
      <c r="I1186" s="59" t="str">
        <f t="shared" si="154"/>
        <v/>
      </c>
      <c r="J1186" s="5"/>
      <c r="K1186" s="59" t="str">
        <f t="shared" si="155"/>
        <v/>
      </c>
      <c r="L1186" s="59"/>
      <c r="M1186" s="59" t="str">
        <f t="shared" si="156"/>
        <v/>
      </c>
      <c r="N1186" s="5"/>
      <c r="O1186" s="59" t="str">
        <f t="shared" si="157"/>
        <v/>
      </c>
      <c r="P1186" s="5"/>
      <c r="Q1186" s="59" t="str">
        <f t="shared" si="158"/>
        <v/>
      </c>
      <c r="R1186" s="59"/>
      <c r="S1186" s="58"/>
      <c r="T1186" s="58"/>
      <c r="U1186" s="5" t="str">
        <f t="shared" si="159"/>
        <v/>
      </c>
      <c r="V1186" s="5"/>
      <c r="W1186" s="5" t="str">
        <f t="shared" si="160"/>
        <v/>
      </c>
      <c r="X1186" s="60"/>
      <c r="Y1186" s="58"/>
      <c r="Z1186" s="58"/>
      <c r="AA1186" s="5"/>
      <c r="AB1186" s="56"/>
      <c r="AC1186" s="126"/>
      <c r="AD1186" s="67"/>
      <c r="AE1186" s="61"/>
      <c r="AF1186" s="67"/>
      <c r="AG1186" s="61"/>
      <c r="AH1186" s="58"/>
      <c r="AI1186" s="58"/>
      <c r="AJ1186" s="58"/>
      <c r="AK1186" s="61"/>
      <c r="AL1186" s="61"/>
      <c r="AM1186" s="61"/>
      <c r="AN1186" s="61"/>
      <c r="AO1186" s="58"/>
    </row>
    <row r="1187" spans="1:41" x14ac:dyDescent="0.25">
      <c r="A1187" s="58"/>
      <c r="B1187" s="58"/>
      <c r="C1187" s="58"/>
      <c r="D1187" s="126"/>
      <c r="E1187" s="126"/>
      <c r="F1187" s="126"/>
      <c r="G1187" s="58"/>
      <c r="H1187" s="58"/>
      <c r="I1187" s="59" t="str">
        <f t="shared" si="154"/>
        <v/>
      </c>
      <c r="J1187" s="5"/>
      <c r="K1187" s="59" t="str">
        <f t="shared" si="155"/>
        <v/>
      </c>
      <c r="L1187" s="59"/>
      <c r="M1187" s="59" t="str">
        <f t="shared" si="156"/>
        <v/>
      </c>
      <c r="N1187" s="5"/>
      <c r="O1187" s="59" t="str">
        <f t="shared" si="157"/>
        <v/>
      </c>
      <c r="P1187" s="5"/>
      <c r="Q1187" s="59" t="str">
        <f t="shared" si="158"/>
        <v/>
      </c>
      <c r="R1187" s="59"/>
      <c r="S1187" s="58"/>
      <c r="T1187" s="58"/>
      <c r="U1187" s="5" t="str">
        <f t="shared" si="159"/>
        <v/>
      </c>
      <c r="V1187" s="5"/>
      <c r="W1187" s="5" t="str">
        <f t="shared" si="160"/>
        <v/>
      </c>
      <c r="X1187" s="60"/>
      <c r="Y1187" s="58"/>
      <c r="Z1187" s="58"/>
      <c r="AA1187" s="5"/>
      <c r="AB1187" s="56"/>
      <c r="AC1187" s="126"/>
      <c r="AD1187" s="67"/>
      <c r="AE1187" s="61"/>
      <c r="AF1187" s="67"/>
      <c r="AG1187" s="61"/>
      <c r="AH1187" s="58"/>
      <c r="AI1187" s="58"/>
      <c r="AJ1187" s="58"/>
      <c r="AK1187" s="61"/>
      <c r="AL1187" s="61"/>
      <c r="AM1187" s="61"/>
      <c r="AN1187" s="61"/>
      <c r="AO1187" s="58"/>
    </row>
    <row r="1188" spans="1:41" x14ac:dyDescent="0.25">
      <c r="A1188" s="58"/>
      <c r="B1188" s="58"/>
      <c r="C1188" s="58"/>
      <c r="D1188" s="126"/>
      <c r="E1188" s="126"/>
      <c r="F1188" s="126"/>
      <c r="G1188" s="58"/>
      <c r="H1188" s="58"/>
      <c r="I1188" s="59" t="str">
        <f t="shared" si="154"/>
        <v/>
      </c>
      <c r="J1188" s="5"/>
      <c r="K1188" s="59" t="str">
        <f t="shared" si="155"/>
        <v/>
      </c>
      <c r="L1188" s="59"/>
      <c r="M1188" s="59" t="str">
        <f t="shared" si="156"/>
        <v/>
      </c>
      <c r="N1188" s="5"/>
      <c r="O1188" s="59" t="str">
        <f t="shared" si="157"/>
        <v/>
      </c>
      <c r="P1188" s="5"/>
      <c r="Q1188" s="59" t="str">
        <f t="shared" si="158"/>
        <v/>
      </c>
      <c r="R1188" s="59"/>
      <c r="S1188" s="58"/>
      <c r="T1188" s="58"/>
      <c r="U1188" s="5" t="str">
        <f t="shared" si="159"/>
        <v/>
      </c>
      <c r="V1188" s="5"/>
      <c r="W1188" s="5" t="str">
        <f t="shared" si="160"/>
        <v/>
      </c>
      <c r="X1188" s="60"/>
      <c r="Y1188" s="58"/>
      <c r="Z1188" s="58"/>
      <c r="AA1188" s="5"/>
      <c r="AB1188" s="56"/>
      <c r="AC1188" s="126"/>
      <c r="AD1188" s="67"/>
      <c r="AE1188" s="61"/>
      <c r="AF1188" s="67"/>
      <c r="AG1188" s="61"/>
      <c r="AH1188" s="58"/>
      <c r="AI1188" s="58"/>
      <c r="AJ1188" s="58"/>
      <c r="AK1188" s="61"/>
      <c r="AL1188" s="61"/>
      <c r="AM1188" s="61"/>
      <c r="AN1188" s="61"/>
      <c r="AO1188" s="58"/>
    </row>
    <row r="1189" spans="1:41" x14ac:dyDescent="0.25">
      <c r="A1189" s="58"/>
      <c r="B1189" s="58"/>
      <c r="C1189" s="58"/>
      <c r="D1189" s="126"/>
      <c r="E1189" s="126"/>
      <c r="F1189" s="126"/>
      <c r="G1189" s="58"/>
      <c r="H1189" s="58"/>
      <c r="I1189" s="59" t="str">
        <f t="shared" si="154"/>
        <v/>
      </c>
      <c r="J1189" s="5"/>
      <c r="K1189" s="59" t="str">
        <f t="shared" si="155"/>
        <v/>
      </c>
      <c r="L1189" s="59"/>
      <c r="M1189" s="59" t="str">
        <f t="shared" si="156"/>
        <v/>
      </c>
      <c r="N1189" s="5"/>
      <c r="O1189" s="59" t="str">
        <f t="shared" si="157"/>
        <v/>
      </c>
      <c r="P1189" s="5"/>
      <c r="Q1189" s="59" t="str">
        <f t="shared" si="158"/>
        <v/>
      </c>
      <c r="R1189" s="59"/>
      <c r="S1189" s="58"/>
      <c r="T1189" s="58"/>
      <c r="U1189" s="5" t="str">
        <f t="shared" si="159"/>
        <v/>
      </c>
      <c r="V1189" s="5"/>
      <c r="W1189" s="5" t="str">
        <f t="shared" si="160"/>
        <v/>
      </c>
      <c r="X1189" s="60"/>
      <c r="Y1189" s="58"/>
      <c r="Z1189" s="58"/>
      <c r="AA1189" s="5"/>
      <c r="AB1189" s="56"/>
      <c r="AC1189" s="126"/>
      <c r="AD1189" s="67"/>
      <c r="AE1189" s="61"/>
      <c r="AF1189" s="67"/>
      <c r="AG1189" s="61"/>
      <c r="AH1189" s="58"/>
      <c r="AI1189" s="58"/>
      <c r="AJ1189" s="58"/>
      <c r="AK1189" s="61"/>
      <c r="AL1189" s="61"/>
      <c r="AM1189" s="61"/>
      <c r="AN1189" s="61"/>
      <c r="AO1189" s="58"/>
    </row>
    <row r="1190" spans="1:41" x14ac:dyDescent="0.25">
      <c r="A1190" s="58"/>
      <c r="B1190" s="58"/>
      <c r="C1190" s="58"/>
      <c r="D1190" s="126"/>
      <c r="E1190" s="126"/>
      <c r="F1190" s="126"/>
      <c r="G1190" s="58"/>
      <c r="H1190" s="58"/>
      <c r="I1190" s="59" t="str">
        <f t="shared" si="154"/>
        <v/>
      </c>
      <c r="J1190" s="5"/>
      <c r="K1190" s="59" t="str">
        <f t="shared" si="155"/>
        <v/>
      </c>
      <c r="L1190" s="59"/>
      <c r="M1190" s="59" t="str">
        <f t="shared" si="156"/>
        <v/>
      </c>
      <c r="N1190" s="5"/>
      <c r="O1190" s="59" t="str">
        <f t="shared" si="157"/>
        <v/>
      </c>
      <c r="P1190" s="5"/>
      <c r="Q1190" s="59" t="str">
        <f t="shared" si="158"/>
        <v/>
      </c>
      <c r="R1190" s="59"/>
      <c r="S1190" s="58"/>
      <c r="T1190" s="58"/>
      <c r="U1190" s="5" t="str">
        <f t="shared" si="159"/>
        <v/>
      </c>
      <c r="V1190" s="5"/>
      <c r="W1190" s="5" t="str">
        <f t="shared" si="160"/>
        <v/>
      </c>
      <c r="X1190" s="60"/>
      <c r="Y1190" s="58"/>
      <c r="Z1190" s="58"/>
      <c r="AA1190" s="5"/>
      <c r="AB1190" s="56"/>
      <c r="AC1190" s="126"/>
      <c r="AD1190" s="67"/>
      <c r="AE1190" s="61"/>
      <c r="AF1190" s="67"/>
      <c r="AG1190" s="61"/>
      <c r="AH1190" s="58"/>
      <c r="AI1190" s="58"/>
      <c r="AJ1190" s="58"/>
      <c r="AK1190" s="61"/>
      <c r="AL1190" s="61"/>
      <c r="AM1190" s="61"/>
      <c r="AN1190" s="61"/>
      <c r="AO1190" s="58"/>
    </row>
    <row r="1191" spans="1:41" x14ac:dyDescent="0.25">
      <c r="A1191" s="58"/>
      <c r="B1191" s="58"/>
      <c r="C1191" s="58"/>
      <c r="D1191" s="126"/>
      <c r="E1191" s="126"/>
      <c r="F1191" s="126"/>
      <c r="G1191" s="58"/>
      <c r="H1191" s="58"/>
      <c r="I1191" s="59" t="str">
        <f t="shared" si="154"/>
        <v/>
      </c>
      <c r="J1191" s="5"/>
      <c r="K1191" s="59" t="str">
        <f t="shared" si="155"/>
        <v/>
      </c>
      <c r="L1191" s="59"/>
      <c r="M1191" s="59" t="str">
        <f t="shared" si="156"/>
        <v/>
      </c>
      <c r="N1191" s="5"/>
      <c r="O1191" s="59" t="str">
        <f t="shared" si="157"/>
        <v/>
      </c>
      <c r="P1191" s="5"/>
      <c r="Q1191" s="59" t="str">
        <f t="shared" si="158"/>
        <v/>
      </c>
      <c r="R1191" s="59"/>
      <c r="S1191" s="58"/>
      <c r="T1191" s="58"/>
      <c r="U1191" s="5" t="str">
        <f t="shared" si="159"/>
        <v/>
      </c>
      <c r="V1191" s="5"/>
      <c r="W1191" s="5" t="str">
        <f t="shared" si="160"/>
        <v/>
      </c>
      <c r="X1191" s="60"/>
      <c r="Y1191" s="58"/>
      <c r="Z1191" s="58"/>
      <c r="AA1191" s="5"/>
      <c r="AB1191" s="56"/>
      <c r="AC1191" s="126"/>
      <c r="AD1191" s="67"/>
      <c r="AE1191" s="61"/>
      <c r="AF1191" s="67"/>
      <c r="AG1191" s="61"/>
      <c r="AH1191" s="58"/>
      <c r="AI1191" s="58"/>
      <c r="AJ1191" s="58"/>
      <c r="AK1191" s="61"/>
      <c r="AL1191" s="61"/>
      <c r="AM1191" s="61"/>
      <c r="AN1191" s="61"/>
      <c r="AO1191" s="58"/>
    </row>
    <row r="1192" spans="1:41" x14ac:dyDescent="0.25">
      <c r="A1192" s="58"/>
      <c r="B1192" s="58"/>
      <c r="C1192" s="58"/>
      <c r="D1192" s="126"/>
      <c r="E1192" s="126"/>
      <c r="F1192" s="126"/>
      <c r="G1192" s="58"/>
      <c r="H1192" s="58"/>
      <c r="I1192" s="59" t="str">
        <f t="shared" si="154"/>
        <v/>
      </c>
      <c r="J1192" s="5"/>
      <c r="K1192" s="59" t="str">
        <f t="shared" si="155"/>
        <v/>
      </c>
      <c r="L1192" s="59"/>
      <c r="M1192" s="59" t="str">
        <f t="shared" si="156"/>
        <v/>
      </c>
      <c r="N1192" s="5"/>
      <c r="O1192" s="59" t="str">
        <f t="shared" si="157"/>
        <v/>
      </c>
      <c r="P1192" s="5"/>
      <c r="Q1192" s="59" t="str">
        <f t="shared" si="158"/>
        <v/>
      </c>
      <c r="R1192" s="59"/>
      <c r="S1192" s="58"/>
      <c r="T1192" s="58"/>
      <c r="U1192" s="5" t="str">
        <f t="shared" si="159"/>
        <v/>
      </c>
      <c r="V1192" s="5"/>
      <c r="W1192" s="5" t="str">
        <f t="shared" si="160"/>
        <v/>
      </c>
      <c r="X1192" s="60"/>
      <c r="Y1192" s="58"/>
      <c r="Z1192" s="58"/>
      <c r="AA1192" s="5"/>
      <c r="AB1192" s="56"/>
      <c r="AC1192" s="126"/>
      <c r="AD1192" s="67"/>
      <c r="AE1192" s="61"/>
      <c r="AF1192" s="67"/>
      <c r="AG1192" s="61"/>
      <c r="AH1192" s="58"/>
      <c r="AI1192" s="58"/>
      <c r="AJ1192" s="58"/>
      <c r="AK1192" s="61"/>
      <c r="AL1192" s="61"/>
      <c r="AM1192" s="61"/>
      <c r="AN1192" s="61"/>
      <c r="AO1192" s="58"/>
    </row>
    <row r="1193" spans="1:41" x14ac:dyDescent="0.25">
      <c r="A1193" s="58"/>
      <c r="B1193" s="58"/>
      <c r="C1193" s="58"/>
      <c r="D1193" s="126"/>
      <c r="E1193" s="126"/>
      <c r="F1193" s="126"/>
      <c r="G1193" s="58"/>
      <c r="H1193" s="58"/>
      <c r="I1193" s="59" t="str">
        <f t="shared" si="154"/>
        <v/>
      </c>
      <c r="J1193" s="5"/>
      <c r="K1193" s="59" t="str">
        <f t="shared" si="155"/>
        <v/>
      </c>
      <c r="L1193" s="59"/>
      <c r="M1193" s="59" t="str">
        <f t="shared" si="156"/>
        <v/>
      </c>
      <c r="N1193" s="5"/>
      <c r="O1193" s="59" t="str">
        <f t="shared" si="157"/>
        <v/>
      </c>
      <c r="P1193" s="5"/>
      <c r="Q1193" s="59" t="str">
        <f t="shared" si="158"/>
        <v/>
      </c>
      <c r="R1193" s="59"/>
      <c r="S1193" s="58"/>
      <c r="T1193" s="58"/>
      <c r="U1193" s="5" t="str">
        <f t="shared" si="159"/>
        <v/>
      </c>
      <c r="V1193" s="5"/>
      <c r="W1193" s="5" t="str">
        <f t="shared" si="160"/>
        <v/>
      </c>
      <c r="X1193" s="60"/>
      <c r="Y1193" s="58"/>
      <c r="Z1193" s="58"/>
      <c r="AA1193" s="5"/>
      <c r="AB1193" s="56"/>
      <c r="AC1193" s="126"/>
      <c r="AD1193" s="67"/>
      <c r="AE1193" s="61"/>
      <c r="AF1193" s="67"/>
      <c r="AG1193" s="61"/>
      <c r="AH1193" s="58"/>
      <c r="AI1193" s="58"/>
      <c r="AJ1193" s="58"/>
      <c r="AK1193" s="61"/>
      <c r="AL1193" s="61"/>
      <c r="AM1193" s="61"/>
      <c r="AN1193" s="61"/>
      <c r="AO1193" s="58"/>
    </row>
    <row r="1194" spans="1:41" x14ac:dyDescent="0.25">
      <c r="A1194" s="58"/>
      <c r="B1194" s="58"/>
      <c r="C1194" s="58"/>
      <c r="D1194" s="126"/>
      <c r="E1194" s="126"/>
      <c r="F1194" s="126"/>
      <c r="G1194" s="58"/>
      <c r="H1194" s="58"/>
      <c r="I1194" s="59" t="str">
        <f t="shared" si="154"/>
        <v/>
      </c>
      <c r="J1194" s="5"/>
      <c r="K1194" s="59" t="str">
        <f t="shared" si="155"/>
        <v/>
      </c>
      <c r="L1194" s="59"/>
      <c r="M1194" s="59" t="str">
        <f t="shared" si="156"/>
        <v/>
      </c>
      <c r="N1194" s="5"/>
      <c r="O1194" s="59" t="str">
        <f t="shared" si="157"/>
        <v/>
      </c>
      <c r="P1194" s="5"/>
      <c r="Q1194" s="59" t="str">
        <f t="shared" si="158"/>
        <v/>
      </c>
      <c r="R1194" s="59"/>
      <c r="S1194" s="58"/>
      <c r="T1194" s="58"/>
      <c r="U1194" s="5" t="str">
        <f t="shared" si="159"/>
        <v/>
      </c>
      <c r="V1194" s="5"/>
      <c r="W1194" s="5" t="str">
        <f t="shared" si="160"/>
        <v/>
      </c>
      <c r="X1194" s="60"/>
      <c r="Y1194" s="58"/>
      <c r="Z1194" s="58"/>
      <c r="AA1194" s="5"/>
      <c r="AB1194" s="56"/>
      <c r="AC1194" s="126"/>
      <c r="AD1194" s="67"/>
      <c r="AE1194" s="61"/>
      <c r="AF1194" s="67"/>
      <c r="AG1194" s="61"/>
      <c r="AH1194" s="58"/>
      <c r="AI1194" s="58"/>
      <c r="AJ1194" s="58"/>
      <c r="AK1194" s="61"/>
      <c r="AL1194" s="61"/>
      <c r="AM1194" s="61"/>
      <c r="AN1194" s="61"/>
      <c r="AO1194" s="58"/>
    </row>
    <row r="1195" spans="1:41" x14ac:dyDescent="0.25">
      <c r="A1195" s="58"/>
      <c r="B1195" s="58"/>
      <c r="C1195" s="58"/>
      <c r="D1195" s="126"/>
      <c r="E1195" s="126"/>
      <c r="F1195" s="126"/>
      <c r="G1195" s="58"/>
      <c r="H1195" s="58"/>
      <c r="I1195" s="59" t="str">
        <f t="shared" si="154"/>
        <v/>
      </c>
      <c r="J1195" s="5"/>
      <c r="K1195" s="59" t="str">
        <f t="shared" si="155"/>
        <v/>
      </c>
      <c r="L1195" s="59"/>
      <c r="M1195" s="59" t="str">
        <f t="shared" si="156"/>
        <v/>
      </c>
      <c r="N1195" s="5"/>
      <c r="O1195" s="59" t="str">
        <f t="shared" si="157"/>
        <v/>
      </c>
      <c r="P1195" s="5"/>
      <c r="Q1195" s="59" t="str">
        <f t="shared" si="158"/>
        <v/>
      </c>
      <c r="R1195" s="59"/>
      <c r="S1195" s="58"/>
      <c r="T1195" s="58"/>
      <c r="U1195" s="5" t="str">
        <f t="shared" si="159"/>
        <v/>
      </c>
      <c r="V1195" s="5"/>
      <c r="W1195" s="5" t="str">
        <f t="shared" si="160"/>
        <v/>
      </c>
      <c r="X1195" s="60"/>
      <c r="Y1195" s="58"/>
      <c r="Z1195" s="58"/>
      <c r="AA1195" s="5"/>
      <c r="AB1195" s="56"/>
      <c r="AC1195" s="126"/>
      <c r="AD1195" s="67"/>
      <c r="AE1195" s="61"/>
      <c r="AF1195" s="67"/>
      <c r="AG1195" s="61"/>
      <c r="AH1195" s="58"/>
      <c r="AI1195" s="58"/>
      <c r="AJ1195" s="58"/>
      <c r="AK1195" s="61"/>
      <c r="AL1195" s="61"/>
      <c r="AM1195" s="61"/>
      <c r="AN1195" s="61"/>
      <c r="AO1195" s="58"/>
    </row>
    <row r="1196" spans="1:41" x14ac:dyDescent="0.25">
      <c r="A1196" s="58"/>
      <c r="B1196" s="58"/>
      <c r="C1196" s="58"/>
      <c r="D1196" s="126"/>
      <c r="E1196" s="126"/>
      <c r="F1196" s="126"/>
      <c r="G1196" s="58"/>
      <c r="H1196" s="58"/>
      <c r="I1196" s="59" t="str">
        <f t="shared" si="154"/>
        <v/>
      </c>
      <c r="J1196" s="5"/>
      <c r="K1196" s="59" t="str">
        <f t="shared" si="155"/>
        <v/>
      </c>
      <c r="L1196" s="59"/>
      <c r="M1196" s="59" t="str">
        <f t="shared" si="156"/>
        <v/>
      </c>
      <c r="N1196" s="5"/>
      <c r="O1196" s="59" t="str">
        <f t="shared" si="157"/>
        <v/>
      </c>
      <c r="P1196" s="5"/>
      <c r="Q1196" s="59" t="str">
        <f t="shared" si="158"/>
        <v/>
      </c>
      <c r="R1196" s="59"/>
      <c r="S1196" s="58"/>
      <c r="T1196" s="58"/>
      <c r="U1196" s="5" t="str">
        <f t="shared" si="159"/>
        <v/>
      </c>
      <c r="V1196" s="5"/>
      <c r="W1196" s="5" t="str">
        <f t="shared" si="160"/>
        <v/>
      </c>
      <c r="X1196" s="60"/>
      <c r="Y1196" s="58"/>
      <c r="Z1196" s="58"/>
      <c r="AA1196" s="5"/>
      <c r="AB1196" s="56"/>
      <c r="AC1196" s="126"/>
      <c r="AD1196" s="67"/>
      <c r="AE1196" s="61"/>
      <c r="AF1196" s="67"/>
      <c r="AG1196" s="61"/>
      <c r="AH1196" s="58"/>
      <c r="AI1196" s="58"/>
      <c r="AJ1196" s="58"/>
      <c r="AK1196" s="61"/>
      <c r="AL1196" s="61"/>
      <c r="AM1196" s="61"/>
      <c r="AN1196" s="61"/>
      <c r="AO1196" s="58"/>
    </row>
    <row r="1197" spans="1:41" x14ac:dyDescent="0.25">
      <c r="A1197" s="58"/>
      <c r="B1197" s="58"/>
      <c r="C1197" s="58"/>
      <c r="D1197" s="126"/>
      <c r="E1197" s="126"/>
      <c r="F1197" s="126"/>
      <c r="G1197" s="58"/>
      <c r="H1197" s="58"/>
      <c r="I1197" s="59" t="str">
        <f t="shared" si="154"/>
        <v/>
      </c>
      <c r="J1197" s="5"/>
      <c r="K1197" s="59" t="str">
        <f t="shared" si="155"/>
        <v/>
      </c>
      <c r="L1197" s="59"/>
      <c r="M1197" s="59" t="str">
        <f t="shared" si="156"/>
        <v/>
      </c>
      <c r="N1197" s="5"/>
      <c r="O1197" s="59" t="str">
        <f t="shared" si="157"/>
        <v/>
      </c>
      <c r="P1197" s="5"/>
      <c r="Q1197" s="59" t="str">
        <f t="shared" si="158"/>
        <v/>
      </c>
      <c r="R1197" s="59"/>
      <c r="S1197" s="58"/>
      <c r="T1197" s="58"/>
      <c r="U1197" s="5" t="str">
        <f t="shared" si="159"/>
        <v/>
      </c>
      <c r="V1197" s="5"/>
      <c r="W1197" s="5" t="str">
        <f t="shared" si="160"/>
        <v/>
      </c>
      <c r="X1197" s="60"/>
      <c r="Y1197" s="58"/>
      <c r="Z1197" s="58"/>
      <c r="AA1197" s="5"/>
      <c r="AB1197" s="56"/>
      <c r="AC1197" s="126"/>
      <c r="AD1197" s="67"/>
      <c r="AE1197" s="61"/>
      <c r="AF1197" s="67"/>
      <c r="AG1197" s="61"/>
      <c r="AH1197" s="58"/>
      <c r="AI1197" s="58"/>
      <c r="AJ1197" s="58"/>
      <c r="AK1197" s="61"/>
      <c r="AL1197" s="61"/>
      <c r="AM1197" s="61"/>
      <c r="AN1197" s="61"/>
      <c r="AO1197" s="58"/>
    </row>
    <row r="1198" spans="1:41" x14ac:dyDescent="0.25">
      <c r="A1198" s="58"/>
      <c r="B1198" s="58"/>
      <c r="C1198" s="58"/>
      <c r="D1198" s="126"/>
      <c r="E1198" s="126"/>
      <c r="F1198" s="126"/>
      <c r="G1198" s="58"/>
      <c r="H1198" s="58"/>
      <c r="I1198" s="59" t="str">
        <f t="shared" si="154"/>
        <v/>
      </c>
      <c r="J1198" s="5"/>
      <c r="K1198" s="59" t="str">
        <f t="shared" si="155"/>
        <v/>
      </c>
      <c r="L1198" s="59"/>
      <c r="M1198" s="59" t="str">
        <f t="shared" si="156"/>
        <v/>
      </c>
      <c r="N1198" s="5"/>
      <c r="O1198" s="59" t="str">
        <f t="shared" si="157"/>
        <v/>
      </c>
      <c r="P1198" s="5"/>
      <c r="Q1198" s="59" t="str">
        <f t="shared" si="158"/>
        <v/>
      </c>
      <c r="R1198" s="59"/>
      <c r="S1198" s="58"/>
      <c r="T1198" s="58"/>
      <c r="U1198" s="5" t="str">
        <f t="shared" si="159"/>
        <v/>
      </c>
      <c r="V1198" s="5"/>
      <c r="W1198" s="5" t="str">
        <f t="shared" si="160"/>
        <v/>
      </c>
      <c r="X1198" s="60"/>
      <c r="Y1198" s="58"/>
      <c r="Z1198" s="58"/>
      <c r="AA1198" s="5"/>
      <c r="AB1198" s="56"/>
      <c r="AC1198" s="126"/>
      <c r="AD1198" s="67"/>
      <c r="AE1198" s="61"/>
      <c r="AF1198" s="67"/>
      <c r="AG1198" s="61"/>
      <c r="AH1198" s="58"/>
      <c r="AI1198" s="58"/>
      <c r="AJ1198" s="58"/>
      <c r="AK1198" s="61"/>
      <c r="AL1198" s="61"/>
      <c r="AM1198" s="61"/>
      <c r="AN1198" s="61"/>
      <c r="AO1198" s="58"/>
    </row>
    <row r="1199" spans="1:41" x14ac:dyDescent="0.25">
      <c r="A1199" s="58"/>
      <c r="B1199" s="58"/>
      <c r="C1199" s="58"/>
      <c r="D1199" s="126"/>
      <c r="E1199" s="126"/>
      <c r="F1199" s="126"/>
      <c r="G1199" s="58"/>
      <c r="H1199" s="58"/>
      <c r="I1199" s="59" t="str">
        <f t="shared" si="154"/>
        <v/>
      </c>
      <c r="J1199" s="5"/>
      <c r="K1199" s="59" t="str">
        <f t="shared" si="155"/>
        <v/>
      </c>
      <c r="L1199" s="59"/>
      <c r="M1199" s="59" t="str">
        <f t="shared" si="156"/>
        <v/>
      </c>
      <c r="N1199" s="5"/>
      <c r="O1199" s="59" t="str">
        <f t="shared" si="157"/>
        <v/>
      </c>
      <c r="P1199" s="5"/>
      <c r="Q1199" s="59" t="str">
        <f t="shared" si="158"/>
        <v/>
      </c>
      <c r="R1199" s="59"/>
      <c r="S1199" s="58"/>
      <c r="T1199" s="58"/>
      <c r="U1199" s="5" t="str">
        <f t="shared" si="159"/>
        <v/>
      </c>
      <c r="V1199" s="5"/>
      <c r="W1199" s="5" t="str">
        <f t="shared" si="160"/>
        <v/>
      </c>
      <c r="X1199" s="60"/>
      <c r="Y1199" s="58"/>
      <c r="Z1199" s="58"/>
      <c r="AA1199" s="5"/>
      <c r="AB1199" s="56"/>
      <c r="AC1199" s="126"/>
      <c r="AD1199" s="67"/>
      <c r="AE1199" s="61"/>
      <c r="AF1199" s="67"/>
      <c r="AG1199" s="61"/>
      <c r="AH1199" s="58"/>
      <c r="AI1199" s="58"/>
      <c r="AJ1199" s="58"/>
      <c r="AK1199" s="61"/>
      <c r="AL1199" s="61"/>
      <c r="AM1199" s="61"/>
      <c r="AN1199" s="61"/>
      <c r="AO1199" s="58"/>
    </row>
    <row r="1200" spans="1:41" x14ac:dyDescent="0.25">
      <c r="A1200" s="58"/>
      <c r="B1200" s="58"/>
      <c r="C1200" s="58"/>
      <c r="D1200" s="126"/>
      <c r="E1200" s="126"/>
      <c r="F1200" s="126"/>
      <c r="G1200" s="58"/>
      <c r="H1200" s="58"/>
      <c r="I1200" s="59" t="str">
        <f t="shared" si="154"/>
        <v/>
      </c>
      <c r="J1200" s="5"/>
      <c r="K1200" s="59" t="str">
        <f t="shared" si="155"/>
        <v/>
      </c>
      <c r="L1200" s="59"/>
      <c r="M1200" s="59" t="str">
        <f t="shared" si="156"/>
        <v/>
      </c>
      <c r="N1200" s="5"/>
      <c r="O1200" s="59" t="str">
        <f t="shared" si="157"/>
        <v/>
      </c>
      <c r="P1200" s="5"/>
      <c r="Q1200" s="59" t="str">
        <f t="shared" si="158"/>
        <v/>
      </c>
      <c r="R1200" s="59"/>
      <c r="S1200" s="58"/>
      <c r="T1200" s="58"/>
      <c r="U1200" s="5" t="str">
        <f t="shared" si="159"/>
        <v/>
      </c>
      <c r="V1200" s="5"/>
      <c r="W1200" s="5" t="str">
        <f t="shared" si="160"/>
        <v/>
      </c>
      <c r="X1200" s="60"/>
      <c r="Y1200" s="58"/>
      <c r="Z1200" s="58"/>
      <c r="AA1200" s="5"/>
      <c r="AB1200" s="56"/>
      <c r="AC1200" s="126"/>
      <c r="AD1200" s="67"/>
      <c r="AE1200" s="61"/>
      <c r="AF1200" s="67"/>
      <c r="AG1200" s="61"/>
      <c r="AH1200" s="58"/>
      <c r="AI1200" s="58"/>
      <c r="AJ1200" s="58"/>
      <c r="AK1200" s="61"/>
      <c r="AL1200" s="61"/>
      <c r="AM1200" s="61"/>
      <c r="AN1200" s="61"/>
      <c r="AO1200" s="58"/>
    </row>
    <row r="1201" spans="1:41" x14ac:dyDescent="0.25">
      <c r="A1201" s="58"/>
      <c r="B1201" s="58"/>
      <c r="C1201" s="58"/>
      <c r="D1201" s="126"/>
      <c r="E1201" s="126"/>
      <c r="F1201" s="126"/>
      <c r="G1201" s="58"/>
      <c r="H1201" s="58"/>
      <c r="I1201" s="59" t="str">
        <f t="shared" si="154"/>
        <v/>
      </c>
      <c r="J1201" s="5"/>
      <c r="K1201" s="59" t="str">
        <f t="shared" si="155"/>
        <v/>
      </c>
      <c r="L1201" s="59"/>
      <c r="M1201" s="59" t="str">
        <f t="shared" si="156"/>
        <v/>
      </c>
      <c r="N1201" s="5"/>
      <c r="O1201" s="59" t="str">
        <f t="shared" si="157"/>
        <v/>
      </c>
      <c r="P1201" s="5"/>
      <c r="Q1201" s="59" t="str">
        <f t="shared" si="158"/>
        <v/>
      </c>
      <c r="R1201" s="59"/>
      <c r="S1201" s="58"/>
      <c r="T1201" s="58"/>
      <c r="U1201" s="5" t="str">
        <f t="shared" si="159"/>
        <v/>
      </c>
      <c r="V1201" s="5"/>
      <c r="W1201" s="5" t="str">
        <f t="shared" si="160"/>
        <v/>
      </c>
      <c r="X1201" s="60"/>
      <c r="Y1201" s="58"/>
      <c r="Z1201" s="58"/>
      <c r="AA1201" s="5"/>
      <c r="AB1201" s="56"/>
      <c r="AC1201" s="126"/>
      <c r="AD1201" s="67"/>
      <c r="AE1201" s="61"/>
      <c r="AF1201" s="67"/>
      <c r="AG1201" s="61"/>
      <c r="AH1201" s="58"/>
      <c r="AI1201" s="58"/>
      <c r="AJ1201" s="58"/>
      <c r="AK1201" s="61"/>
      <c r="AL1201" s="61"/>
      <c r="AM1201" s="61"/>
      <c r="AN1201" s="61"/>
      <c r="AO1201" s="58"/>
    </row>
    <row r="1202" spans="1:41" x14ac:dyDescent="0.25">
      <c r="A1202" s="58"/>
      <c r="B1202" s="58"/>
      <c r="C1202" s="58"/>
      <c r="D1202" s="126"/>
      <c r="E1202" s="126"/>
      <c r="F1202" s="126"/>
      <c r="G1202" s="58"/>
      <c r="H1202" s="58"/>
      <c r="I1202" s="59" t="str">
        <f t="shared" si="154"/>
        <v/>
      </c>
      <c r="J1202" s="5"/>
      <c r="K1202" s="59" t="str">
        <f t="shared" si="155"/>
        <v/>
      </c>
      <c r="L1202" s="59"/>
      <c r="M1202" s="59" t="str">
        <f t="shared" si="156"/>
        <v/>
      </c>
      <c r="N1202" s="5"/>
      <c r="O1202" s="59" t="str">
        <f t="shared" si="157"/>
        <v/>
      </c>
      <c r="P1202" s="5"/>
      <c r="Q1202" s="59" t="str">
        <f t="shared" si="158"/>
        <v/>
      </c>
      <c r="R1202" s="59"/>
      <c r="S1202" s="58"/>
      <c r="T1202" s="58"/>
      <c r="U1202" s="5" t="str">
        <f t="shared" si="159"/>
        <v/>
      </c>
      <c r="V1202" s="5"/>
      <c r="W1202" s="5" t="str">
        <f t="shared" si="160"/>
        <v/>
      </c>
      <c r="X1202" s="60"/>
      <c r="Y1202" s="58"/>
      <c r="Z1202" s="58"/>
      <c r="AA1202" s="5"/>
      <c r="AB1202" s="56"/>
      <c r="AC1202" s="126"/>
      <c r="AD1202" s="67"/>
      <c r="AE1202" s="61"/>
      <c r="AF1202" s="67"/>
      <c r="AG1202" s="61"/>
      <c r="AH1202" s="58"/>
      <c r="AI1202" s="58"/>
      <c r="AJ1202" s="58"/>
      <c r="AK1202" s="61"/>
      <c r="AL1202" s="61"/>
      <c r="AM1202" s="61"/>
      <c r="AN1202" s="61"/>
      <c r="AO1202" s="58"/>
    </row>
    <row r="1203" spans="1:41" x14ac:dyDescent="0.25">
      <c r="A1203" s="58"/>
      <c r="B1203" s="58"/>
      <c r="C1203" s="58"/>
      <c r="D1203" s="126"/>
      <c r="E1203" s="126"/>
      <c r="F1203" s="126"/>
      <c r="G1203" s="58"/>
      <c r="H1203" s="58"/>
      <c r="I1203" s="59" t="str">
        <f t="shared" si="154"/>
        <v/>
      </c>
      <c r="J1203" s="5"/>
      <c r="K1203" s="59" t="str">
        <f t="shared" si="155"/>
        <v/>
      </c>
      <c r="L1203" s="59"/>
      <c r="M1203" s="59" t="str">
        <f t="shared" si="156"/>
        <v/>
      </c>
      <c r="N1203" s="5"/>
      <c r="O1203" s="59" t="str">
        <f t="shared" si="157"/>
        <v/>
      </c>
      <c r="P1203" s="5"/>
      <c r="Q1203" s="59" t="str">
        <f t="shared" si="158"/>
        <v/>
      </c>
      <c r="R1203" s="59"/>
      <c r="S1203" s="58"/>
      <c r="T1203" s="58"/>
      <c r="U1203" s="5" t="str">
        <f t="shared" si="159"/>
        <v/>
      </c>
      <c r="V1203" s="5"/>
      <c r="W1203" s="5" t="str">
        <f t="shared" si="160"/>
        <v/>
      </c>
      <c r="X1203" s="60"/>
      <c r="Y1203" s="58"/>
      <c r="Z1203" s="58"/>
      <c r="AA1203" s="5"/>
      <c r="AB1203" s="56"/>
      <c r="AC1203" s="126"/>
      <c r="AD1203" s="67"/>
      <c r="AE1203" s="61"/>
      <c r="AF1203" s="67"/>
      <c r="AG1203" s="61"/>
      <c r="AH1203" s="58"/>
      <c r="AI1203" s="58"/>
      <c r="AJ1203" s="58"/>
      <c r="AK1203" s="61"/>
      <c r="AL1203" s="61"/>
      <c r="AM1203" s="61"/>
      <c r="AN1203" s="61"/>
      <c r="AO1203" s="58"/>
    </row>
    <row r="1204" spans="1:41" x14ac:dyDescent="0.25">
      <c r="A1204" s="58"/>
      <c r="B1204" s="58"/>
      <c r="C1204" s="58"/>
      <c r="D1204" s="126"/>
      <c r="E1204" s="126"/>
      <c r="F1204" s="126"/>
      <c r="G1204" s="58"/>
      <c r="H1204" s="58"/>
      <c r="I1204" s="59" t="str">
        <f t="shared" si="154"/>
        <v/>
      </c>
      <c r="J1204" s="5"/>
      <c r="K1204" s="59" t="str">
        <f t="shared" si="155"/>
        <v/>
      </c>
      <c r="L1204" s="59"/>
      <c r="M1204" s="59" t="str">
        <f t="shared" si="156"/>
        <v/>
      </c>
      <c r="N1204" s="5"/>
      <c r="O1204" s="59" t="str">
        <f t="shared" si="157"/>
        <v/>
      </c>
      <c r="P1204" s="5"/>
      <c r="Q1204" s="59" t="str">
        <f t="shared" si="158"/>
        <v/>
      </c>
      <c r="R1204" s="59"/>
      <c r="S1204" s="58"/>
      <c r="T1204" s="58"/>
      <c r="U1204" s="5" t="str">
        <f t="shared" si="159"/>
        <v/>
      </c>
      <c r="V1204" s="5"/>
      <c r="W1204" s="5" t="str">
        <f t="shared" si="160"/>
        <v/>
      </c>
      <c r="X1204" s="60"/>
      <c r="Y1204" s="58"/>
      <c r="Z1204" s="58"/>
      <c r="AA1204" s="5"/>
      <c r="AB1204" s="56"/>
      <c r="AC1204" s="126"/>
      <c r="AD1204" s="67"/>
      <c r="AE1204" s="61"/>
      <c r="AF1204" s="67"/>
      <c r="AG1204" s="61"/>
      <c r="AH1204" s="58"/>
      <c r="AI1204" s="58"/>
      <c r="AJ1204" s="58"/>
      <c r="AK1204" s="61"/>
      <c r="AL1204" s="61"/>
      <c r="AM1204" s="61"/>
      <c r="AN1204" s="61"/>
      <c r="AO1204" s="58"/>
    </row>
    <row r="1205" spans="1:41" x14ac:dyDescent="0.25">
      <c r="A1205" s="58"/>
      <c r="B1205" s="58"/>
      <c r="C1205" s="58"/>
      <c r="D1205" s="126"/>
      <c r="E1205" s="126"/>
      <c r="F1205" s="126"/>
      <c r="G1205" s="58"/>
      <c r="H1205" s="58"/>
      <c r="I1205" s="59" t="str">
        <f t="shared" si="154"/>
        <v/>
      </c>
      <c r="J1205" s="5"/>
      <c r="K1205" s="59" t="str">
        <f t="shared" si="155"/>
        <v/>
      </c>
      <c r="L1205" s="59"/>
      <c r="M1205" s="59" t="str">
        <f t="shared" si="156"/>
        <v/>
      </c>
      <c r="N1205" s="5"/>
      <c r="O1205" s="59" t="str">
        <f t="shared" si="157"/>
        <v/>
      </c>
      <c r="P1205" s="5"/>
      <c r="Q1205" s="59" t="str">
        <f t="shared" si="158"/>
        <v/>
      </c>
      <c r="R1205" s="59"/>
      <c r="S1205" s="58"/>
      <c r="T1205" s="58"/>
      <c r="U1205" s="5" t="str">
        <f t="shared" si="159"/>
        <v/>
      </c>
      <c r="V1205" s="5"/>
      <c r="W1205" s="5" t="str">
        <f t="shared" si="160"/>
        <v/>
      </c>
      <c r="X1205" s="60"/>
      <c r="Y1205" s="58"/>
      <c r="Z1205" s="58"/>
      <c r="AA1205" s="5"/>
      <c r="AB1205" s="56"/>
      <c r="AC1205" s="126"/>
      <c r="AD1205" s="67"/>
      <c r="AE1205" s="61"/>
      <c r="AF1205" s="67"/>
      <c r="AG1205" s="61"/>
      <c r="AH1205" s="58"/>
      <c r="AI1205" s="58"/>
      <c r="AJ1205" s="58"/>
      <c r="AK1205" s="61"/>
      <c r="AL1205" s="61"/>
      <c r="AM1205" s="61"/>
      <c r="AN1205" s="61"/>
      <c r="AO1205" s="58"/>
    </row>
    <row r="1206" spans="1:41" x14ac:dyDescent="0.25">
      <c r="A1206" s="58"/>
      <c r="B1206" s="58"/>
      <c r="C1206" s="58"/>
      <c r="D1206" s="126"/>
      <c r="E1206" s="126"/>
      <c r="F1206" s="126"/>
      <c r="G1206" s="58"/>
      <c r="H1206" s="58"/>
      <c r="I1206" s="59" t="str">
        <f t="shared" si="154"/>
        <v/>
      </c>
      <c r="J1206" s="5"/>
      <c r="K1206" s="59" t="str">
        <f t="shared" si="155"/>
        <v/>
      </c>
      <c r="L1206" s="59"/>
      <c r="M1206" s="59" t="str">
        <f t="shared" si="156"/>
        <v/>
      </c>
      <c r="N1206" s="5"/>
      <c r="O1206" s="59" t="str">
        <f t="shared" si="157"/>
        <v/>
      </c>
      <c r="P1206" s="5"/>
      <c r="Q1206" s="59" t="str">
        <f t="shared" si="158"/>
        <v/>
      </c>
      <c r="R1206" s="59"/>
      <c r="S1206" s="58"/>
      <c r="T1206" s="58"/>
      <c r="U1206" s="5" t="str">
        <f t="shared" si="159"/>
        <v/>
      </c>
      <c r="V1206" s="5"/>
      <c r="W1206" s="5" t="str">
        <f t="shared" si="160"/>
        <v/>
      </c>
      <c r="X1206" s="60"/>
      <c r="Y1206" s="58"/>
      <c r="Z1206" s="58"/>
      <c r="AA1206" s="5"/>
      <c r="AB1206" s="56"/>
      <c r="AC1206" s="126"/>
      <c r="AD1206" s="67"/>
      <c r="AE1206" s="61"/>
      <c r="AF1206" s="67"/>
      <c r="AG1206" s="61"/>
      <c r="AH1206" s="58"/>
      <c r="AI1206" s="58"/>
      <c r="AJ1206" s="58"/>
      <c r="AK1206" s="61"/>
      <c r="AL1206" s="61"/>
      <c r="AM1206" s="61"/>
      <c r="AN1206" s="61"/>
      <c r="AO1206" s="58"/>
    </row>
    <row r="1207" spans="1:41" x14ac:dyDescent="0.25">
      <c r="A1207" s="58"/>
      <c r="B1207" s="58"/>
      <c r="C1207" s="58"/>
      <c r="D1207" s="126"/>
      <c r="E1207" s="126"/>
      <c r="F1207" s="126"/>
      <c r="G1207" s="58"/>
      <c r="H1207" s="58"/>
      <c r="I1207" s="59" t="str">
        <f t="shared" si="154"/>
        <v/>
      </c>
      <c r="J1207" s="5"/>
      <c r="K1207" s="59" t="str">
        <f t="shared" si="155"/>
        <v/>
      </c>
      <c r="L1207" s="59"/>
      <c r="M1207" s="59" t="str">
        <f t="shared" si="156"/>
        <v/>
      </c>
      <c r="N1207" s="5"/>
      <c r="O1207" s="59" t="str">
        <f t="shared" si="157"/>
        <v/>
      </c>
      <c r="P1207" s="5"/>
      <c r="Q1207" s="59" t="str">
        <f t="shared" si="158"/>
        <v/>
      </c>
      <c r="R1207" s="59"/>
      <c r="S1207" s="58"/>
      <c r="T1207" s="58"/>
      <c r="U1207" s="5" t="str">
        <f t="shared" si="159"/>
        <v/>
      </c>
      <c r="V1207" s="5"/>
      <c r="W1207" s="5" t="str">
        <f t="shared" si="160"/>
        <v/>
      </c>
      <c r="X1207" s="60"/>
      <c r="Y1207" s="58"/>
      <c r="Z1207" s="58"/>
      <c r="AA1207" s="5"/>
      <c r="AB1207" s="56"/>
      <c r="AC1207" s="126"/>
      <c r="AD1207" s="67"/>
      <c r="AE1207" s="61"/>
      <c r="AF1207" s="67"/>
      <c r="AG1207" s="61"/>
      <c r="AH1207" s="58"/>
      <c r="AI1207" s="58"/>
      <c r="AJ1207" s="58"/>
      <c r="AK1207" s="61"/>
      <c r="AL1207" s="61"/>
      <c r="AM1207" s="61"/>
      <c r="AN1207" s="61"/>
      <c r="AO1207" s="58"/>
    </row>
    <row r="1208" spans="1:41" x14ac:dyDescent="0.25">
      <c r="A1208" s="58"/>
      <c r="B1208" s="58"/>
      <c r="C1208" s="58"/>
      <c r="D1208" s="126"/>
      <c r="E1208" s="126"/>
      <c r="F1208" s="126"/>
      <c r="G1208" s="58"/>
      <c r="H1208" s="58"/>
      <c r="I1208" s="59" t="str">
        <f t="shared" si="154"/>
        <v/>
      </c>
      <c r="J1208" s="5"/>
      <c r="K1208" s="59" t="str">
        <f t="shared" si="155"/>
        <v/>
      </c>
      <c r="L1208" s="59"/>
      <c r="M1208" s="59" t="str">
        <f t="shared" si="156"/>
        <v/>
      </c>
      <c r="N1208" s="5"/>
      <c r="O1208" s="59" t="str">
        <f t="shared" si="157"/>
        <v/>
      </c>
      <c r="P1208" s="5"/>
      <c r="Q1208" s="59" t="str">
        <f t="shared" si="158"/>
        <v/>
      </c>
      <c r="R1208" s="59"/>
      <c r="S1208" s="58"/>
      <c r="T1208" s="58"/>
      <c r="U1208" s="5" t="str">
        <f t="shared" si="159"/>
        <v/>
      </c>
      <c r="V1208" s="5"/>
      <c r="W1208" s="5" t="str">
        <f t="shared" si="160"/>
        <v/>
      </c>
      <c r="X1208" s="60"/>
      <c r="Y1208" s="58"/>
      <c r="Z1208" s="58"/>
      <c r="AA1208" s="5"/>
      <c r="AB1208" s="56"/>
      <c r="AC1208" s="126"/>
      <c r="AD1208" s="67"/>
      <c r="AE1208" s="61"/>
      <c r="AF1208" s="67"/>
      <c r="AG1208" s="61"/>
      <c r="AH1208" s="58"/>
      <c r="AI1208" s="58"/>
      <c r="AJ1208" s="58"/>
      <c r="AK1208" s="61"/>
      <c r="AL1208" s="61"/>
      <c r="AM1208" s="61"/>
      <c r="AN1208" s="61"/>
      <c r="AO1208" s="58"/>
    </row>
    <row r="1209" spans="1:41" x14ac:dyDescent="0.25">
      <c r="A1209" s="58"/>
      <c r="B1209" s="58"/>
      <c r="C1209" s="58"/>
      <c r="D1209" s="126"/>
      <c r="E1209" s="126"/>
      <c r="F1209" s="126"/>
      <c r="G1209" s="58"/>
      <c r="H1209" s="58"/>
      <c r="I1209" s="59" t="str">
        <f t="shared" si="154"/>
        <v/>
      </c>
      <c r="J1209" s="5"/>
      <c r="K1209" s="59" t="str">
        <f t="shared" si="155"/>
        <v/>
      </c>
      <c r="L1209" s="59"/>
      <c r="M1209" s="59" t="str">
        <f t="shared" si="156"/>
        <v/>
      </c>
      <c r="N1209" s="5"/>
      <c r="O1209" s="59" t="str">
        <f t="shared" si="157"/>
        <v/>
      </c>
      <c r="P1209" s="5"/>
      <c r="Q1209" s="59" t="str">
        <f t="shared" si="158"/>
        <v/>
      </c>
      <c r="R1209" s="59"/>
      <c r="S1209" s="58"/>
      <c r="T1209" s="58"/>
      <c r="U1209" s="5" t="str">
        <f t="shared" si="159"/>
        <v/>
      </c>
      <c r="V1209" s="5"/>
      <c r="W1209" s="5" t="str">
        <f t="shared" si="160"/>
        <v/>
      </c>
      <c r="X1209" s="60"/>
      <c r="Y1209" s="58"/>
      <c r="Z1209" s="58"/>
      <c r="AA1209" s="5"/>
      <c r="AB1209" s="56"/>
      <c r="AC1209" s="126"/>
      <c r="AD1209" s="67"/>
      <c r="AE1209" s="61"/>
      <c r="AF1209" s="67"/>
      <c r="AG1209" s="61"/>
      <c r="AH1209" s="58"/>
      <c r="AI1209" s="58"/>
      <c r="AJ1209" s="58"/>
      <c r="AK1209" s="61"/>
      <c r="AL1209" s="61"/>
      <c r="AM1209" s="61"/>
      <c r="AN1209" s="61"/>
      <c r="AO1209" s="58"/>
    </row>
    <row r="1210" spans="1:41" x14ac:dyDescent="0.25">
      <c r="A1210" s="58"/>
      <c r="B1210" s="58"/>
      <c r="C1210" s="58"/>
      <c r="D1210" s="126"/>
      <c r="E1210" s="126"/>
      <c r="F1210" s="126"/>
      <c r="G1210" s="58"/>
      <c r="H1210" s="58"/>
      <c r="I1210" s="59" t="str">
        <f t="shared" si="154"/>
        <v/>
      </c>
      <c r="J1210" s="5"/>
      <c r="K1210" s="59" t="str">
        <f t="shared" si="155"/>
        <v/>
      </c>
      <c r="L1210" s="59"/>
      <c r="M1210" s="59" t="str">
        <f t="shared" si="156"/>
        <v/>
      </c>
      <c r="N1210" s="5"/>
      <c r="O1210" s="59" t="str">
        <f t="shared" si="157"/>
        <v/>
      </c>
      <c r="P1210" s="5"/>
      <c r="Q1210" s="59" t="str">
        <f t="shared" si="158"/>
        <v/>
      </c>
      <c r="R1210" s="59"/>
      <c r="S1210" s="58"/>
      <c r="T1210" s="58"/>
      <c r="U1210" s="5" t="str">
        <f t="shared" si="159"/>
        <v/>
      </c>
      <c r="V1210" s="5"/>
      <c r="W1210" s="5" t="str">
        <f t="shared" si="160"/>
        <v/>
      </c>
      <c r="X1210" s="60"/>
      <c r="Y1210" s="58"/>
      <c r="Z1210" s="58"/>
      <c r="AA1210" s="5"/>
      <c r="AB1210" s="56"/>
      <c r="AC1210" s="126"/>
      <c r="AD1210" s="67"/>
      <c r="AE1210" s="61"/>
      <c r="AF1210" s="67"/>
      <c r="AG1210" s="61"/>
      <c r="AH1210" s="58"/>
      <c r="AI1210" s="58"/>
      <c r="AJ1210" s="58"/>
      <c r="AK1210" s="61"/>
      <c r="AL1210" s="61"/>
      <c r="AM1210" s="61"/>
      <c r="AN1210" s="61"/>
      <c r="AO1210" s="58"/>
    </row>
    <row r="1211" spans="1:41" x14ac:dyDescent="0.25">
      <c r="A1211" s="58"/>
      <c r="B1211" s="58"/>
      <c r="C1211" s="58"/>
      <c r="D1211" s="126"/>
      <c r="E1211" s="126"/>
      <c r="F1211" s="126"/>
      <c r="G1211" s="58"/>
      <c r="H1211" s="58"/>
      <c r="I1211" s="59" t="str">
        <f t="shared" si="154"/>
        <v/>
      </c>
      <c r="J1211" s="5"/>
      <c r="K1211" s="59" t="str">
        <f t="shared" si="155"/>
        <v/>
      </c>
      <c r="L1211" s="59"/>
      <c r="M1211" s="59" t="str">
        <f t="shared" si="156"/>
        <v/>
      </c>
      <c r="N1211" s="5"/>
      <c r="O1211" s="59" t="str">
        <f t="shared" si="157"/>
        <v/>
      </c>
      <c r="P1211" s="5"/>
      <c r="Q1211" s="59" t="str">
        <f t="shared" si="158"/>
        <v/>
      </c>
      <c r="R1211" s="59"/>
      <c r="S1211" s="58"/>
      <c r="T1211" s="58"/>
      <c r="U1211" s="5" t="str">
        <f t="shared" si="159"/>
        <v/>
      </c>
      <c r="V1211" s="5"/>
      <c r="W1211" s="5" t="str">
        <f t="shared" si="160"/>
        <v/>
      </c>
      <c r="X1211" s="60"/>
      <c r="Y1211" s="58"/>
      <c r="Z1211" s="58"/>
      <c r="AA1211" s="5"/>
      <c r="AB1211" s="56"/>
      <c r="AC1211" s="126"/>
      <c r="AD1211" s="67"/>
      <c r="AE1211" s="61"/>
      <c r="AF1211" s="67"/>
      <c r="AG1211" s="61"/>
      <c r="AH1211" s="58"/>
      <c r="AI1211" s="58"/>
      <c r="AJ1211" s="58"/>
      <c r="AK1211" s="61"/>
      <c r="AL1211" s="61"/>
      <c r="AM1211" s="61"/>
      <c r="AN1211" s="61"/>
      <c r="AO1211" s="58"/>
    </row>
    <row r="1212" spans="1:41" x14ac:dyDescent="0.25">
      <c r="A1212" s="58"/>
      <c r="B1212" s="58"/>
      <c r="C1212" s="58"/>
      <c r="D1212" s="126"/>
      <c r="E1212" s="126"/>
      <c r="F1212" s="126"/>
      <c r="G1212" s="58"/>
      <c r="H1212" s="58"/>
      <c r="I1212" s="59" t="str">
        <f t="shared" si="154"/>
        <v/>
      </c>
      <c r="J1212" s="5"/>
      <c r="K1212" s="59" t="str">
        <f t="shared" si="155"/>
        <v/>
      </c>
      <c r="L1212" s="59"/>
      <c r="M1212" s="59" t="str">
        <f t="shared" si="156"/>
        <v/>
      </c>
      <c r="N1212" s="5"/>
      <c r="O1212" s="59" t="str">
        <f t="shared" si="157"/>
        <v/>
      </c>
      <c r="P1212" s="5"/>
      <c r="Q1212" s="59" t="str">
        <f t="shared" si="158"/>
        <v/>
      </c>
      <c r="R1212" s="59"/>
      <c r="S1212" s="58"/>
      <c r="T1212" s="58"/>
      <c r="U1212" s="5" t="str">
        <f t="shared" si="159"/>
        <v/>
      </c>
      <c r="V1212" s="5"/>
      <c r="W1212" s="5" t="str">
        <f t="shared" si="160"/>
        <v/>
      </c>
      <c r="X1212" s="60"/>
      <c r="Y1212" s="58"/>
      <c r="Z1212" s="58"/>
      <c r="AA1212" s="5"/>
      <c r="AB1212" s="56"/>
      <c r="AC1212" s="126"/>
      <c r="AD1212" s="67"/>
      <c r="AE1212" s="61"/>
      <c r="AF1212" s="67"/>
      <c r="AG1212" s="61"/>
      <c r="AH1212" s="58"/>
      <c r="AI1212" s="58"/>
      <c r="AJ1212" s="58"/>
      <c r="AK1212" s="61"/>
      <c r="AL1212" s="61"/>
      <c r="AM1212" s="61"/>
      <c r="AN1212" s="61"/>
      <c r="AO1212" s="58"/>
    </row>
    <row r="1213" spans="1:41" x14ac:dyDescent="0.25">
      <c r="A1213" s="58"/>
      <c r="B1213" s="58"/>
      <c r="C1213" s="58"/>
      <c r="D1213" s="126"/>
      <c r="E1213" s="126"/>
      <c r="F1213" s="126"/>
      <c r="G1213" s="58"/>
      <c r="H1213" s="58"/>
      <c r="I1213" s="59" t="str">
        <f t="shared" si="154"/>
        <v/>
      </c>
      <c r="J1213" s="5"/>
      <c r="K1213" s="59" t="str">
        <f t="shared" si="155"/>
        <v/>
      </c>
      <c r="L1213" s="59"/>
      <c r="M1213" s="59" t="str">
        <f t="shared" si="156"/>
        <v/>
      </c>
      <c r="N1213" s="5"/>
      <c r="O1213" s="59" t="str">
        <f t="shared" si="157"/>
        <v/>
      </c>
      <c r="P1213" s="5"/>
      <c r="Q1213" s="59" t="str">
        <f t="shared" si="158"/>
        <v/>
      </c>
      <c r="R1213" s="59"/>
      <c r="S1213" s="58"/>
      <c r="T1213" s="58"/>
      <c r="U1213" s="5" t="str">
        <f t="shared" si="159"/>
        <v/>
      </c>
      <c r="V1213" s="5"/>
      <c r="W1213" s="5" t="str">
        <f t="shared" si="160"/>
        <v/>
      </c>
      <c r="X1213" s="60"/>
      <c r="Y1213" s="58"/>
      <c r="Z1213" s="58"/>
      <c r="AA1213" s="5"/>
      <c r="AB1213" s="56"/>
      <c r="AC1213" s="126"/>
      <c r="AD1213" s="67"/>
      <c r="AE1213" s="61"/>
      <c r="AF1213" s="67"/>
      <c r="AG1213" s="61"/>
      <c r="AH1213" s="58"/>
      <c r="AI1213" s="58"/>
      <c r="AJ1213" s="58"/>
      <c r="AK1213" s="61"/>
      <c r="AL1213" s="61"/>
      <c r="AM1213" s="61"/>
      <c r="AN1213" s="61"/>
      <c r="AO1213" s="58"/>
    </row>
    <row r="1214" spans="1:41" x14ac:dyDescent="0.25">
      <c r="A1214" s="58"/>
      <c r="B1214" s="58"/>
      <c r="C1214" s="58"/>
      <c r="D1214" s="126"/>
      <c r="E1214" s="126"/>
      <c r="F1214" s="126"/>
      <c r="G1214" s="58"/>
      <c r="H1214" s="58"/>
      <c r="I1214" s="59" t="str">
        <f t="shared" si="154"/>
        <v/>
      </c>
      <c r="J1214" s="5"/>
      <c r="K1214" s="59" t="str">
        <f t="shared" si="155"/>
        <v/>
      </c>
      <c r="L1214" s="59"/>
      <c r="M1214" s="59" t="str">
        <f t="shared" si="156"/>
        <v/>
      </c>
      <c r="N1214" s="5"/>
      <c r="O1214" s="59" t="str">
        <f t="shared" si="157"/>
        <v/>
      </c>
      <c r="P1214" s="5"/>
      <c r="Q1214" s="59" t="str">
        <f t="shared" si="158"/>
        <v/>
      </c>
      <c r="R1214" s="59"/>
      <c r="S1214" s="58"/>
      <c r="T1214" s="58"/>
      <c r="U1214" s="5" t="str">
        <f t="shared" si="159"/>
        <v/>
      </c>
      <c r="V1214" s="5"/>
      <c r="W1214" s="5" t="str">
        <f t="shared" si="160"/>
        <v/>
      </c>
      <c r="X1214" s="60"/>
      <c r="Y1214" s="58"/>
      <c r="Z1214" s="58"/>
      <c r="AA1214" s="5"/>
      <c r="AB1214" s="56"/>
      <c r="AC1214" s="126"/>
      <c r="AD1214" s="67"/>
      <c r="AE1214" s="61"/>
      <c r="AF1214" s="67"/>
      <c r="AG1214" s="61"/>
      <c r="AH1214" s="58"/>
      <c r="AI1214" s="58"/>
      <c r="AJ1214" s="58"/>
      <c r="AK1214" s="61"/>
      <c r="AL1214" s="61"/>
      <c r="AM1214" s="61"/>
      <c r="AN1214" s="61"/>
      <c r="AO1214" s="58"/>
    </row>
    <row r="1215" spans="1:41" x14ac:dyDescent="0.25">
      <c r="A1215" s="58"/>
      <c r="B1215" s="58"/>
      <c r="C1215" s="58"/>
      <c r="D1215" s="126"/>
      <c r="E1215" s="126"/>
      <c r="F1215" s="126"/>
      <c r="G1215" s="58"/>
      <c r="H1215" s="58"/>
      <c r="I1215" s="59" t="str">
        <f t="shared" si="154"/>
        <v/>
      </c>
      <c r="J1215" s="5"/>
      <c r="K1215" s="59" t="str">
        <f t="shared" si="155"/>
        <v/>
      </c>
      <c r="L1215" s="59"/>
      <c r="M1215" s="59" t="str">
        <f t="shared" si="156"/>
        <v/>
      </c>
      <c r="N1215" s="5"/>
      <c r="O1215" s="59" t="str">
        <f t="shared" si="157"/>
        <v/>
      </c>
      <c r="P1215" s="5"/>
      <c r="Q1215" s="59" t="str">
        <f t="shared" si="158"/>
        <v/>
      </c>
      <c r="R1215" s="59"/>
      <c r="S1215" s="58"/>
      <c r="T1215" s="58"/>
      <c r="U1215" s="5" t="str">
        <f t="shared" si="159"/>
        <v/>
      </c>
      <c r="V1215" s="5"/>
      <c r="W1215" s="5" t="str">
        <f t="shared" si="160"/>
        <v/>
      </c>
      <c r="X1215" s="60"/>
      <c r="Y1215" s="58"/>
      <c r="Z1215" s="58"/>
      <c r="AA1215" s="5"/>
      <c r="AB1215" s="56"/>
      <c r="AC1215" s="126"/>
      <c r="AD1215" s="67"/>
      <c r="AE1215" s="61"/>
      <c r="AF1215" s="67"/>
      <c r="AG1215" s="61"/>
      <c r="AH1215" s="58"/>
      <c r="AI1215" s="58"/>
      <c r="AJ1215" s="58"/>
      <c r="AK1215" s="61"/>
      <c r="AL1215" s="61"/>
      <c r="AM1215" s="61"/>
      <c r="AN1215" s="61"/>
      <c r="AO1215" s="58"/>
    </row>
    <row r="1216" spans="1:41" x14ac:dyDescent="0.25">
      <c r="A1216" s="58"/>
      <c r="B1216" s="58"/>
      <c r="C1216" s="58"/>
      <c r="D1216" s="126"/>
      <c r="E1216" s="126"/>
      <c r="F1216" s="126"/>
      <c r="G1216" s="58"/>
      <c r="H1216" s="58"/>
      <c r="I1216" s="59" t="str">
        <f t="shared" si="154"/>
        <v/>
      </c>
      <c r="J1216" s="5"/>
      <c r="K1216" s="59" t="str">
        <f t="shared" si="155"/>
        <v/>
      </c>
      <c r="L1216" s="59"/>
      <c r="M1216" s="59" t="str">
        <f t="shared" si="156"/>
        <v/>
      </c>
      <c r="N1216" s="5"/>
      <c r="O1216" s="59" t="str">
        <f t="shared" si="157"/>
        <v/>
      </c>
      <c r="P1216" s="5"/>
      <c r="Q1216" s="59" t="str">
        <f t="shared" si="158"/>
        <v/>
      </c>
      <c r="R1216" s="59"/>
      <c r="S1216" s="58"/>
      <c r="T1216" s="58"/>
      <c r="U1216" s="5" t="str">
        <f t="shared" si="159"/>
        <v/>
      </c>
      <c r="V1216" s="5"/>
      <c r="W1216" s="5" t="str">
        <f t="shared" si="160"/>
        <v/>
      </c>
      <c r="X1216" s="60"/>
      <c r="Y1216" s="58"/>
      <c r="Z1216" s="58"/>
      <c r="AA1216" s="5"/>
      <c r="AB1216" s="56"/>
      <c r="AC1216" s="126"/>
      <c r="AD1216" s="67"/>
      <c r="AE1216" s="61"/>
      <c r="AF1216" s="67"/>
      <c r="AG1216" s="61"/>
      <c r="AH1216" s="58"/>
      <c r="AI1216" s="58"/>
      <c r="AJ1216" s="58"/>
      <c r="AK1216" s="61"/>
      <c r="AL1216" s="61"/>
      <c r="AM1216" s="61"/>
      <c r="AN1216" s="61"/>
      <c r="AO1216" s="58"/>
    </row>
    <row r="1217" spans="1:41" x14ac:dyDescent="0.25">
      <c r="A1217" s="58"/>
      <c r="B1217" s="58"/>
      <c r="C1217" s="58"/>
      <c r="D1217" s="126"/>
      <c r="E1217" s="126"/>
      <c r="F1217" s="126"/>
      <c r="G1217" s="58"/>
      <c r="H1217" s="58"/>
      <c r="I1217" s="59" t="str">
        <f t="shared" si="154"/>
        <v/>
      </c>
      <c r="J1217" s="5"/>
      <c r="K1217" s="59" t="str">
        <f t="shared" si="155"/>
        <v/>
      </c>
      <c r="L1217" s="59"/>
      <c r="M1217" s="59" t="str">
        <f t="shared" si="156"/>
        <v/>
      </c>
      <c r="N1217" s="5"/>
      <c r="O1217" s="59" t="str">
        <f t="shared" si="157"/>
        <v/>
      </c>
      <c r="P1217" s="5"/>
      <c r="Q1217" s="59" t="str">
        <f t="shared" si="158"/>
        <v/>
      </c>
      <c r="R1217" s="59"/>
      <c r="S1217" s="58"/>
      <c r="T1217" s="58"/>
      <c r="U1217" s="5" t="str">
        <f t="shared" si="159"/>
        <v/>
      </c>
      <c r="V1217" s="5"/>
      <c r="W1217" s="5" t="str">
        <f t="shared" si="160"/>
        <v/>
      </c>
      <c r="X1217" s="60"/>
      <c r="Y1217" s="58"/>
      <c r="Z1217" s="58"/>
      <c r="AA1217" s="5"/>
      <c r="AB1217" s="56"/>
      <c r="AC1217" s="126"/>
      <c r="AD1217" s="67"/>
      <c r="AE1217" s="61"/>
      <c r="AF1217" s="67"/>
      <c r="AG1217" s="61"/>
      <c r="AH1217" s="58"/>
      <c r="AI1217" s="58"/>
      <c r="AJ1217" s="58"/>
      <c r="AK1217" s="61"/>
      <c r="AL1217" s="61"/>
      <c r="AM1217" s="61"/>
      <c r="AN1217" s="61"/>
      <c r="AO1217" s="58"/>
    </row>
    <row r="1218" spans="1:41" x14ac:dyDescent="0.25">
      <c r="A1218" s="58"/>
      <c r="B1218" s="58"/>
      <c r="C1218" s="58"/>
      <c r="D1218" s="126"/>
      <c r="E1218" s="126"/>
      <c r="F1218" s="126"/>
      <c r="G1218" s="58"/>
      <c r="H1218" s="58"/>
      <c r="I1218" s="59" t="str">
        <f t="shared" si="154"/>
        <v/>
      </c>
      <c r="J1218" s="5"/>
      <c r="K1218" s="59" t="str">
        <f t="shared" si="155"/>
        <v/>
      </c>
      <c r="L1218" s="59"/>
      <c r="M1218" s="59" t="str">
        <f t="shared" si="156"/>
        <v/>
      </c>
      <c r="N1218" s="5"/>
      <c r="O1218" s="59" t="str">
        <f t="shared" si="157"/>
        <v/>
      </c>
      <c r="P1218" s="5"/>
      <c r="Q1218" s="59" t="str">
        <f t="shared" si="158"/>
        <v/>
      </c>
      <c r="R1218" s="59"/>
      <c r="S1218" s="58"/>
      <c r="T1218" s="58"/>
      <c r="U1218" s="5" t="str">
        <f t="shared" si="159"/>
        <v/>
      </c>
      <c r="V1218" s="5"/>
      <c r="W1218" s="5" t="str">
        <f t="shared" si="160"/>
        <v/>
      </c>
      <c r="X1218" s="60"/>
      <c r="Y1218" s="58"/>
      <c r="Z1218" s="58"/>
      <c r="AA1218" s="5"/>
      <c r="AB1218" s="56"/>
      <c r="AC1218" s="126"/>
      <c r="AD1218" s="67"/>
      <c r="AE1218" s="61"/>
      <c r="AF1218" s="67"/>
      <c r="AG1218" s="61"/>
      <c r="AH1218" s="58"/>
      <c r="AI1218" s="58"/>
      <c r="AJ1218" s="58"/>
      <c r="AK1218" s="61"/>
      <c r="AL1218" s="61"/>
      <c r="AM1218" s="61"/>
      <c r="AN1218" s="61"/>
      <c r="AO1218" s="58"/>
    </row>
    <row r="1219" spans="1:41" x14ac:dyDescent="0.25">
      <c r="A1219" s="58"/>
      <c r="B1219" s="58"/>
      <c r="C1219" s="58"/>
      <c r="D1219" s="126"/>
      <c r="E1219" s="126"/>
      <c r="F1219" s="126"/>
      <c r="G1219" s="58"/>
      <c r="H1219" s="58"/>
      <c r="I1219" s="59" t="str">
        <f t="shared" si="154"/>
        <v/>
      </c>
      <c r="J1219" s="5"/>
      <c r="K1219" s="59" t="str">
        <f t="shared" si="155"/>
        <v/>
      </c>
      <c r="L1219" s="59"/>
      <c r="M1219" s="59" t="str">
        <f t="shared" si="156"/>
        <v/>
      </c>
      <c r="N1219" s="5"/>
      <c r="O1219" s="59" t="str">
        <f t="shared" si="157"/>
        <v/>
      </c>
      <c r="P1219" s="5"/>
      <c r="Q1219" s="59" t="str">
        <f t="shared" si="158"/>
        <v/>
      </c>
      <c r="R1219" s="59"/>
      <c r="S1219" s="58"/>
      <c r="T1219" s="58"/>
      <c r="U1219" s="5" t="str">
        <f t="shared" si="159"/>
        <v/>
      </c>
      <c r="V1219" s="5"/>
      <c r="W1219" s="5" t="str">
        <f t="shared" si="160"/>
        <v/>
      </c>
      <c r="X1219" s="60"/>
      <c r="Y1219" s="58"/>
      <c r="Z1219" s="58"/>
      <c r="AA1219" s="5"/>
      <c r="AB1219" s="56"/>
      <c r="AC1219" s="126"/>
      <c r="AD1219" s="67"/>
      <c r="AE1219" s="61"/>
      <c r="AF1219" s="67"/>
      <c r="AG1219" s="61"/>
      <c r="AH1219" s="58"/>
      <c r="AI1219" s="58"/>
      <c r="AJ1219" s="58"/>
      <c r="AK1219" s="61"/>
      <c r="AL1219" s="61"/>
      <c r="AM1219" s="61"/>
      <c r="AN1219" s="61"/>
      <c r="AO1219" s="58"/>
    </row>
    <row r="1220" spans="1:41" x14ac:dyDescent="0.25">
      <c r="A1220" s="58"/>
      <c r="B1220" s="58"/>
      <c r="C1220" s="58"/>
      <c r="D1220" s="126"/>
      <c r="E1220" s="126"/>
      <c r="F1220" s="126"/>
      <c r="G1220" s="58"/>
      <c r="H1220" s="58"/>
      <c r="I1220" s="59" t="str">
        <f t="shared" si="154"/>
        <v/>
      </c>
      <c r="J1220" s="5"/>
      <c r="K1220" s="59" t="str">
        <f t="shared" si="155"/>
        <v/>
      </c>
      <c r="L1220" s="59"/>
      <c r="M1220" s="59" t="str">
        <f t="shared" si="156"/>
        <v/>
      </c>
      <c r="N1220" s="5"/>
      <c r="O1220" s="59" t="str">
        <f t="shared" si="157"/>
        <v/>
      </c>
      <c r="P1220" s="5"/>
      <c r="Q1220" s="59" t="str">
        <f t="shared" si="158"/>
        <v/>
      </c>
      <c r="R1220" s="59"/>
      <c r="S1220" s="58"/>
      <c r="T1220" s="58"/>
      <c r="U1220" s="5" t="str">
        <f t="shared" si="159"/>
        <v/>
      </c>
      <c r="V1220" s="5"/>
      <c r="W1220" s="5" t="str">
        <f t="shared" si="160"/>
        <v/>
      </c>
      <c r="X1220" s="60"/>
      <c r="Y1220" s="58"/>
      <c r="Z1220" s="58"/>
      <c r="AA1220" s="5"/>
      <c r="AB1220" s="56"/>
      <c r="AC1220" s="126"/>
      <c r="AD1220" s="67"/>
      <c r="AE1220" s="61"/>
      <c r="AF1220" s="67"/>
      <c r="AG1220" s="61"/>
      <c r="AH1220" s="58"/>
      <c r="AI1220" s="58"/>
      <c r="AJ1220" s="58"/>
      <c r="AK1220" s="61"/>
      <c r="AL1220" s="61"/>
      <c r="AM1220" s="61"/>
      <c r="AN1220" s="61"/>
      <c r="AO1220" s="58"/>
    </row>
    <row r="1221" spans="1:41" x14ac:dyDescent="0.25">
      <c r="A1221" s="58"/>
      <c r="B1221" s="58"/>
      <c r="C1221" s="58"/>
      <c r="D1221" s="126"/>
      <c r="E1221" s="126"/>
      <c r="F1221" s="126"/>
      <c r="G1221" s="58"/>
      <c r="H1221" s="58"/>
      <c r="I1221" s="59" t="str">
        <f t="shared" si="154"/>
        <v/>
      </c>
      <c r="J1221" s="5"/>
      <c r="K1221" s="59" t="str">
        <f t="shared" si="155"/>
        <v/>
      </c>
      <c r="L1221" s="59"/>
      <c r="M1221" s="59" t="str">
        <f t="shared" si="156"/>
        <v/>
      </c>
      <c r="N1221" s="5"/>
      <c r="O1221" s="59" t="str">
        <f t="shared" si="157"/>
        <v/>
      </c>
      <c r="P1221" s="5"/>
      <c r="Q1221" s="59" t="str">
        <f t="shared" si="158"/>
        <v/>
      </c>
      <c r="R1221" s="59"/>
      <c r="S1221" s="58"/>
      <c r="T1221" s="58"/>
      <c r="U1221" s="5" t="str">
        <f t="shared" si="159"/>
        <v/>
      </c>
      <c r="V1221" s="5"/>
      <c r="W1221" s="5" t="str">
        <f t="shared" si="160"/>
        <v/>
      </c>
      <c r="X1221" s="60"/>
      <c r="Y1221" s="58"/>
      <c r="Z1221" s="58"/>
      <c r="AA1221" s="5"/>
      <c r="AB1221" s="56"/>
      <c r="AC1221" s="126"/>
      <c r="AD1221" s="67"/>
      <c r="AE1221" s="61"/>
      <c r="AF1221" s="67"/>
      <c r="AG1221" s="61"/>
      <c r="AH1221" s="58"/>
      <c r="AI1221" s="58"/>
      <c r="AJ1221" s="58"/>
      <c r="AK1221" s="61"/>
      <c r="AL1221" s="61"/>
      <c r="AM1221" s="61"/>
      <c r="AN1221" s="61"/>
      <c r="AO1221" s="58"/>
    </row>
    <row r="1222" spans="1:41" x14ac:dyDescent="0.25">
      <c r="A1222" s="58"/>
      <c r="B1222" s="58"/>
      <c r="C1222" s="58"/>
      <c r="D1222" s="126"/>
      <c r="E1222" s="126"/>
      <c r="F1222" s="126"/>
      <c r="G1222" s="58"/>
      <c r="H1222" s="58"/>
      <c r="I1222" s="59" t="str">
        <f t="shared" si="154"/>
        <v/>
      </c>
      <c r="J1222" s="5"/>
      <c r="K1222" s="59" t="str">
        <f t="shared" si="155"/>
        <v/>
      </c>
      <c r="L1222" s="59"/>
      <c r="M1222" s="59" t="str">
        <f t="shared" si="156"/>
        <v/>
      </c>
      <c r="N1222" s="5"/>
      <c r="O1222" s="59" t="str">
        <f t="shared" si="157"/>
        <v/>
      </c>
      <c r="P1222" s="5"/>
      <c r="Q1222" s="59" t="str">
        <f t="shared" si="158"/>
        <v/>
      </c>
      <c r="R1222" s="59"/>
      <c r="S1222" s="58"/>
      <c r="T1222" s="58"/>
      <c r="U1222" s="5" t="str">
        <f t="shared" si="159"/>
        <v/>
      </c>
      <c r="V1222" s="5"/>
      <c r="W1222" s="5" t="str">
        <f t="shared" si="160"/>
        <v/>
      </c>
      <c r="X1222" s="60"/>
      <c r="Y1222" s="58"/>
      <c r="Z1222" s="58"/>
      <c r="AA1222" s="5"/>
      <c r="AB1222" s="56"/>
      <c r="AC1222" s="126"/>
      <c r="AD1222" s="67"/>
      <c r="AE1222" s="61"/>
      <c r="AF1222" s="67"/>
      <c r="AG1222" s="61"/>
      <c r="AH1222" s="58"/>
      <c r="AI1222" s="58"/>
      <c r="AJ1222" s="58"/>
      <c r="AK1222" s="61"/>
      <c r="AL1222" s="61"/>
      <c r="AM1222" s="61"/>
      <c r="AN1222" s="61"/>
      <c r="AO1222" s="58"/>
    </row>
    <row r="1223" spans="1:41" x14ac:dyDescent="0.25">
      <c r="A1223" s="58"/>
      <c r="B1223" s="58"/>
      <c r="C1223" s="58"/>
      <c r="D1223" s="126"/>
      <c r="E1223" s="126"/>
      <c r="F1223" s="126"/>
      <c r="G1223" s="58"/>
      <c r="H1223" s="58"/>
      <c r="I1223" s="59" t="str">
        <f t="shared" si="154"/>
        <v/>
      </c>
      <c r="J1223" s="5"/>
      <c r="K1223" s="59" t="str">
        <f t="shared" si="155"/>
        <v/>
      </c>
      <c r="L1223" s="59"/>
      <c r="M1223" s="59" t="str">
        <f t="shared" si="156"/>
        <v/>
      </c>
      <c r="N1223" s="5"/>
      <c r="O1223" s="59" t="str">
        <f t="shared" si="157"/>
        <v/>
      </c>
      <c r="P1223" s="5"/>
      <c r="Q1223" s="59" t="str">
        <f t="shared" si="158"/>
        <v/>
      </c>
      <c r="R1223" s="59"/>
      <c r="S1223" s="58"/>
      <c r="T1223" s="58"/>
      <c r="U1223" s="5" t="str">
        <f t="shared" si="159"/>
        <v/>
      </c>
      <c r="V1223" s="5"/>
      <c r="W1223" s="5" t="str">
        <f t="shared" si="160"/>
        <v/>
      </c>
      <c r="X1223" s="60"/>
      <c r="Y1223" s="58"/>
      <c r="Z1223" s="58"/>
      <c r="AA1223" s="5"/>
      <c r="AB1223" s="56"/>
      <c r="AC1223" s="126"/>
      <c r="AD1223" s="67"/>
      <c r="AE1223" s="61"/>
      <c r="AF1223" s="67"/>
      <c r="AG1223" s="61"/>
      <c r="AH1223" s="58"/>
      <c r="AI1223" s="58"/>
      <c r="AJ1223" s="58"/>
      <c r="AK1223" s="61"/>
      <c r="AL1223" s="61"/>
      <c r="AM1223" s="61"/>
      <c r="AN1223" s="61"/>
      <c r="AO1223" s="58"/>
    </row>
    <row r="1224" spans="1:41" x14ac:dyDescent="0.25">
      <c r="A1224" s="58"/>
      <c r="B1224" s="58"/>
      <c r="C1224" s="58"/>
      <c r="D1224" s="126"/>
      <c r="E1224" s="126"/>
      <c r="F1224" s="126"/>
      <c r="G1224" s="58"/>
      <c r="H1224" s="58"/>
      <c r="I1224" s="59" t="str">
        <f t="shared" si="154"/>
        <v/>
      </c>
      <c r="J1224" s="5"/>
      <c r="K1224" s="59" t="str">
        <f t="shared" si="155"/>
        <v/>
      </c>
      <c r="L1224" s="59"/>
      <c r="M1224" s="59" t="str">
        <f t="shared" si="156"/>
        <v/>
      </c>
      <c r="N1224" s="5"/>
      <c r="O1224" s="59" t="str">
        <f t="shared" si="157"/>
        <v/>
      </c>
      <c r="P1224" s="5"/>
      <c r="Q1224" s="59" t="str">
        <f t="shared" si="158"/>
        <v/>
      </c>
      <c r="R1224" s="59"/>
      <c r="S1224" s="58"/>
      <c r="T1224" s="58"/>
      <c r="U1224" s="5" t="str">
        <f t="shared" si="159"/>
        <v/>
      </c>
      <c r="V1224" s="5"/>
      <c r="W1224" s="5" t="str">
        <f t="shared" si="160"/>
        <v/>
      </c>
      <c r="X1224" s="60"/>
      <c r="Y1224" s="58"/>
      <c r="Z1224" s="58"/>
      <c r="AA1224" s="5"/>
      <c r="AB1224" s="56"/>
      <c r="AC1224" s="126"/>
      <c r="AD1224" s="67"/>
      <c r="AE1224" s="61"/>
      <c r="AF1224" s="67"/>
      <c r="AG1224" s="61"/>
      <c r="AH1224" s="58"/>
      <c r="AI1224" s="58"/>
      <c r="AJ1224" s="58"/>
      <c r="AK1224" s="61"/>
      <c r="AL1224" s="61"/>
      <c r="AM1224" s="61"/>
      <c r="AN1224" s="61"/>
      <c r="AO1224" s="58"/>
    </row>
    <row r="1225" spans="1:41" x14ac:dyDescent="0.25">
      <c r="A1225" s="58"/>
      <c r="B1225" s="58"/>
      <c r="C1225" s="58"/>
      <c r="D1225" s="126"/>
      <c r="E1225" s="126"/>
      <c r="F1225" s="126"/>
      <c r="G1225" s="58"/>
      <c r="H1225" s="58"/>
      <c r="I1225" s="59" t="str">
        <f t="shared" si="154"/>
        <v/>
      </c>
      <c r="J1225" s="5"/>
      <c r="K1225" s="59" t="str">
        <f t="shared" si="155"/>
        <v/>
      </c>
      <c r="L1225" s="59"/>
      <c r="M1225" s="59" t="str">
        <f t="shared" si="156"/>
        <v/>
      </c>
      <c r="N1225" s="5"/>
      <c r="O1225" s="59" t="str">
        <f t="shared" si="157"/>
        <v/>
      </c>
      <c r="P1225" s="5"/>
      <c r="Q1225" s="59" t="str">
        <f t="shared" si="158"/>
        <v/>
      </c>
      <c r="R1225" s="59"/>
      <c r="S1225" s="58"/>
      <c r="T1225" s="58"/>
      <c r="U1225" s="5" t="str">
        <f t="shared" si="159"/>
        <v/>
      </c>
      <c r="V1225" s="5"/>
      <c r="W1225" s="5" t="str">
        <f t="shared" si="160"/>
        <v/>
      </c>
      <c r="X1225" s="60"/>
      <c r="Y1225" s="58"/>
      <c r="Z1225" s="58"/>
      <c r="AA1225" s="5"/>
      <c r="AB1225" s="56"/>
      <c r="AC1225" s="126"/>
      <c r="AD1225" s="67"/>
      <c r="AE1225" s="61"/>
      <c r="AF1225" s="67"/>
      <c r="AG1225" s="61"/>
      <c r="AH1225" s="58"/>
      <c r="AI1225" s="58"/>
      <c r="AJ1225" s="58"/>
      <c r="AK1225" s="61"/>
      <c r="AL1225" s="61"/>
      <c r="AM1225" s="61"/>
      <c r="AN1225" s="61"/>
      <c r="AO1225" s="58"/>
    </row>
    <row r="1226" spans="1:41" x14ac:dyDescent="0.25">
      <c r="A1226" s="58"/>
      <c r="B1226" s="58"/>
      <c r="C1226" s="58"/>
      <c r="D1226" s="126"/>
      <c r="E1226" s="126"/>
      <c r="F1226" s="126"/>
      <c r="G1226" s="58"/>
      <c r="H1226" s="58"/>
      <c r="I1226" s="59" t="str">
        <f t="shared" si="154"/>
        <v/>
      </c>
      <c r="J1226" s="5"/>
      <c r="K1226" s="59" t="str">
        <f t="shared" si="155"/>
        <v/>
      </c>
      <c r="L1226" s="59"/>
      <c r="M1226" s="59" t="str">
        <f t="shared" si="156"/>
        <v/>
      </c>
      <c r="N1226" s="5"/>
      <c r="O1226" s="59" t="str">
        <f t="shared" si="157"/>
        <v/>
      </c>
      <c r="P1226" s="5"/>
      <c r="Q1226" s="59" t="str">
        <f t="shared" si="158"/>
        <v/>
      </c>
      <c r="R1226" s="59"/>
      <c r="S1226" s="58"/>
      <c r="T1226" s="58"/>
      <c r="U1226" s="5" t="str">
        <f t="shared" si="159"/>
        <v/>
      </c>
      <c r="V1226" s="5"/>
      <c r="W1226" s="5" t="str">
        <f t="shared" si="160"/>
        <v/>
      </c>
      <c r="X1226" s="60"/>
      <c r="Y1226" s="58"/>
      <c r="Z1226" s="58"/>
      <c r="AA1226" s="5"/>
      <c r="AB1226" s="56"/>
      <c r="AC1226" s="126"/>
      <c r="AD1226" s="67"/>
      <c r="AE1226" s="61"/>
      <c r="AF1226" s="67"/>
      <c r="AG1226" s="61"/>
      <c r="AH1226" s="58"/>
      <c r="AI1226" s="58"/>
      <c r="AJ1226" s="58"/>
      <c r="AK1226" s="61"/>
      <c r="AL1226" s="61"/>
      <c r="AM1226" s="61"/>
      <c r="AN1226" s="61"/>
      <c r="AO1226" s="58"/>
    </row>
    <row r="1227" spans="1:41" x14ac:dyDescent="0.25">
      <c r="A1227" s="58"/>
      <c r="B1227" s="58"/>
      <c r="C1227" s="58"/>
      <c r="D1227" s="126"/>
      <c r="E1227" s="126"/>
      <c r="F1227" s="126"/>
      <c r="G1227" s="58"/>
      <c r="H1227" s="58"/>
      <c r="I1227" s="59" t="str">
        <f t="shared" si="154"/>
        <v/>
      </c>
      <c r="J1227" s="5"/>
      <c r="K1227" s="59" t="str">
        <f t="shared" si="155"/>
        <v/>
      </c>
      <c r="L1227" s="59"/>
      <c r="M1227" s="59" t="str">
        <f t="shared" si="156"/>
        <v/>
      </c>
      <c r="N1227" s="5"/>
      <c r="O1227" s="59" t="str">
        <f t="shared" si="157"/>
        <v/>
      </c>
      <c r="P1227" s="5"/>
      <c r="Q1227" s="59" t="str">
        <f t="shared" si="158"/>
        <v/>
      </c>
      <c r="R1227" s="59"/>
      <c r="S1227" s="58"/>
      <c r="T1227" s="58"/>
      <c r="U1227" s="5" t="str">
        <f t="shared" si="159"/>
        <v/>
      </c>
      <c r="V1227" s="5"/>
      <c r="W1227" s="5" t="str">
        <f t="shared" si="160"/>
        <v/>
      </c>
      <c r="X1227" s="60"/>
      <c r="Y1227" s="58"/>
      <c r="Z1227" s="58"/>
      <c r="AA1227" s="5"/>
      <c r="AB1227" s="56"/>
      <c r="AC1227" s="126"/>
      <c r="AD1227" s="67"/>
      <c r="AE1227" s="61"/>
      <c r="AF1227" s="67"/>
      <c r="AG1227" s="61"/>
      <c r="AH1227" s="58"/>
      <c r="AI1227" s="58"/>
      <c r="AJ1227" s="58"/>
      <c r="AK1227" s="61"/>
      <c r="AL1227" s="61"/>
      <c r="AM1227" s="61"/>
      <c r="AN1227" s="61"/>
      <c r="AO1227" s="58"/>
    </row>
    <row r="1228" spans="1:41" x14ac:dyDescent="0.25">
      <c r="A1228" s="58"/>
      <c r="B1228" s="58"/>
      <c r="C1228" s="58"/>
      <c r="D1228" s="126"/>
      <c r="E1228" s="126"/>
      <c r="F1228" s="126"/>
      <c r="G1228" s="58"/>
      <c r="H1228" s="58"/>
      <c r="I1228" s="59" t="str">
        <f t="shared" si="154"/>
        <v/>
      </c>
      <c r="J1228" s="5"/>
      <c r="K1228" s="59" t="str">
        <f t="shared" si="155"/>
        <v/>
      </c>
      <c r="L1228" s="59"/>
      <c r="M1228" s="59" t="str">
        <f t="shared" si="156"/>
        <v/>
      </c>
      <c r="N1228" s="5"/>
      <c r="O1228" s="59" t="str">
        <f t="shared" si="157"/>
        <v/>
      </c>
      <c r="P1228" s="5"/>
      <c r="Q1228" s="59" t="str">
        <f t="shared" si="158"/>
        <v/>
      </c>
      <c r="R1228" s="59"/>
      <c r="S1228" s="58"/>
      <c r="T1228" s="58"/>
      <c r="U1228" s="5" t="str">
        <f t="shared" si="159"/>
        <v/>
      </c>
      <c r="V1228" s="5"/>
      <c r="W1228" s="5" t="str">
        <f t="shared" si="160"/>
        <v/>
      </c>
      <c r="X1228" s="60"/>
      <c r="Y1228" s="58"/>
      <c r="Z1228" s="58"/>
      <c r="AA1228" s="5"/>
      <c r="AB1228" s="56"/>
      <c r="AC1228" s="126"/>
      <c r="AD1228" s="67"/>
      <c r="AE1228" s="61"/>
      <c r="AF1228" s="67"/>
      <c r="AG1228" s="61"/>
      <c r="AH1228" s="58"/>
      <c r="AI1228" s="58"/>
      <c r="AJ1228" s="58"/>
      <c r="AK1228" s="61"/>
      <c r="AL1228" s="61"/>
      <c r="AM1228" s="61"/>
      <c r="AN1228" s="61"/>
      <c r="AO1228" s="58"/>
    </row>
    <row r="1229" spans="1:41" x14ac:dyDescent="0.25">
      <c r="A1229" s="58"/>
      <c r="B1229" s="58"/>
      <c r="C1229" s="58"/>
      <c r="D1229" s="126"/>
      <c r="E1229" s="126"/>
      <c r="F1229" s="126"/>
      <c r="G1229" s="58"/>
      <c r="H1229" s="58"/>
      <c r="I1229" s="59" t="str">
        <f t="shared" si="154"/>
        <v/>
      </c>
      <c r="J1229" s="5"/>
      <c r="K1229" s="59" t="str">
        <f t="shared" si="155"/>
        <v/>
      </c>
      <c r="L1229" s="59"/>
      <c r="M1229" s="59" t="str">
        <f t="shared" si="156"/>
        <v/>
      </c>
      <c r="N1229" s="5"/>
      <c r="O1229" s="59" t="str">
        <f t="shared" si="157"/>
        <v/>
      </c>
      <c r="P1229" s="5"/>
      <c r="Q1229" s="59" t="str">
        <f t="shared" si="158"/>
        <v/>
      </c>
      <c r="R1229" s="59"/>
      <c r="S1229" s="58"/>
      <c r="T1229" s="58"/>
      <c r="U1229" s="5" t="str">
        <f t="shared" si="159"/>
        <v/>
      </c>
      <c r="V1229" s="5"/>
      <c r="W1229" s="5" t="str">
        <f t="shared" si="160"/>
        <v/>
      </c>
      <c r="X1229" s="60"/>
      <c r="Y1229" s="58"/>
      <c r="Z1229" s="58"/>
      <c r="AA1229" s="5"/>
      <c r="AB1229" s="56"/>
      <c r="AC1229" s="126"/>
      <c r="AD1229" s="67"/>
      <c r="AE1229" s="61"/>
      <c r="AF1229" s="67"/>
      <c r="AG1229" s="61"/>
      <c r="AH1229" s="58"/>
      <c r="AI1229" s="58"/>
      <c r="AJ1229" s="58"/>
      <c r="AK1229" s="61"/>
      <c r="AL1229" s="61"/>
      <c r="AM1229" s="61"/>
      <c r="AN1229" s="61"/>
      <c r="AO1229" s="58"/>
    </row>
    <row r="1230" spans="1:41" x14ac:dyDescent="0.25">
      <c r="A1230" s="58"/>
      <c r="B1230" s="58"/>
      <c r="C1230" s="58"/>
      <c r="D1230" s="126"/>
      <c r="E1230" s="126"/>
      <c r="F1230" s="126"/>
      <c r="G1230" s="58"/>
      <c r="H1230" s="58"/>
      <c r="I1230" s="59" t="str">
        <f t="shared" si="154"/>
        <v/>
      </c>
      <c r="J1230" s="5"/>
      <c r="K1230" s="59" t="str">
        <f t="shared" si="155"/>
        <v/>
      </c>
      <c r="L1230" s="59"/>
      <c r="M1230" s="59" t="str">
        <f t="shared" si="156"/>
        <v/>
      </c>
      <c r="N1230" s="5"/>
      <c r="O1230" s="59" t="str">
        <f t="shared" si="157"/>
        <v/>
      </c>
      <c r="P1230" s="5"/>
      <c r="Q1230" s="59" t="str">
        <f t="shared" si="158"/>
        <v/>
      </c>
      <c r="R1230" s="59"/>
      <c r="S1230" s="58"/>
      <c r="T1230" s="58"/>
      <c r="U1230" s="5" t="str">
        <f t="shared" si="159"/>
        <v/>
      </c>
      <c r="V1230" s="5"/>
      <c r="W1230" s="5" t="str">
        <f t="shared" si="160"/>
        <v/>
      </c>
      <c r="X1230" s="60"/>
      <c r="Y1230" s="58"/>
      <c r="Z1230" s="58"/>
      <c r="AA1230" s="5"/>
      <c r="AB1230" s="56"/>
      <c r="AC1230" s="126"/>
      <c r="AD1230" s="67"/>
      <c r="AE1230" s="61"/>
      <c r="AF1230" s="67"/>
      <c r="AG1230" s="61"/>
      <c r="AH1230" s="58"/>
      <c r="AI1230" s="58"/>
      <c r="AJ1230" s="58"/>
      <c r="AK1230" s="61"/>
      <c r="AL1230" s="61"/>
      <c r="AM1230" s="61"/>
      <c r="AN1230" s="61"/>
      <c r="AO1230" s="58"/>
    </row>
    <row r="1231" spans="1:41" x14ac:dyDescent="0.25">
      <c r="A1231" s="58"/>
      <c r="B1231" s="58"/>
      <c r="C1231" s="58"/>
      <c r="D1231" s="126"/>
      <c r="E1231" s="126"/>
      <c r="F1231" s="126"/>
      <c r="G1231" s="58"/>
      <c r="H1231" s="58"/>
      <c r="I1231" s="59" t="str">
        <f t="shared" si="154"/>
        <v/>
      </c>
      <c r="J1231" s="5"/>
      <c r="K1231" s="59" t="str">
        <f t="shared" si="155"/>
        <v/>
      </c>
      <c r="L1231" s="59"/>
      <c r="M1231" s="59" t="str">
        <f t="shared" si="156"/>
        <v/>
      </c>
      <c r="N1231" s="5"/>
      <c r="O1231" s="59" t="str">
        <f t="shared" si="157"/>
        <v/>
      </c>
      <c r="P1231" s="5"/>
      <c r="Q1231" s="59" t="str">
        <f t="shared" si="158"/>
        <v/>
      </c>
      <c r="R1231" s="59"/>
      <c r="S1231" s="58"/>
      <c r="T1231" s="58"/>
      <c r="U1231" s="5" t="str">
        <f t="shared" si="159"/>
        <v/>
      </c>
      <c r="V1231" s="5"/>
      <c r="W1231" s="5" t="str">
        <f t="shared" si="160"/>
        <v/>
      </c>
      <c r="X1231" s="60"/>
      <c r="Y1231" s="58"/>
      <c r="Z1231" s="58"/>
      <c r="AA1231" s="5"/>
      <c r="AB1231" s="56"/>
      <c r="AC1231" s="126"/>
      <c r="AD1231" s="67"/>
      <c r="AE1231" s="61"/>
      <c r="AF1231" s="67"/>
      <c r="AG1231" s="61"/>
      <c r="AH1231" s="58"/>
      <c r="AI1231" s="58"/>
      <c r="AJ1231" s="58"/>
      <c r="AK1231" s="61"/>
      <c r="AL1231" s="61"/>
      <c r="AM1231" s="61"/>
      <c r="AN1231" s="61"/>
      <c r="AO1231" s="58"/>
    </row>
    <row r="1232" spans="1:41" x14ac:dyDescent="0.25">
      <c r="A1232" s="58"/>
      <c r="B1232" s="58"/>
      <c r="C1232" s="58"/>
      <c r="D1232" s="126"/>
      <c r="E1232" s="126"/>
      <c r="F1232" s="126"/>
      <c r="G1232" s="58"/>
      <c r="H1232" s="58"/>
      <c r="I1232" s="59" t="str">
        <f t="shared" si="154"/>
        <v/>
      </c>
      <c r="J1232" s="5"/>
      <c r="K1232" s="59" t="str">
        <f t="shared" si="155"/>
        <v/>
      </c>
      <c r="L1232" s="59"/>
      <c r="M1232" s="59" t="str">
        <f t="shared" si="156"/>
        <v/>
      </c>
      <c r="N1232" s="5"/>
      <c r="O1232" s="59" t="str">
        <f t="shared" si="157"/>
        <v/>
      </c>
      <c r="P1232" s="5"/>
      <c r="Q1232" s="59" t="str">
        <f t="shared" si="158"/>
        <v/>
      </c>
      <c r="R1232" s="59"/>
      <c r="S1232" s="58"/>
      <c r="T1232" s="58"/>
      <c r="U1232" s="5" t="str">
        <f t="shared" si="159"/>
        <v/>
      </c>
      <c r="V1232" s="5"/>
      <c r="W1232" s="5" t="str">
        <f t="shared" si="160"/>
        <v/>
      </c>
      <c r="X1232" s="60"/>
      <c r="Y1232" s="58"/>
      <c r="Z1232" s="58"/>
      <c r="AA1232" s="5"/>
      <c r="AB1232" s="56"/>
      <c r="AC1232" s="126"/>
      <c r="AD1232" s="67"/>
      <c r="AE1232" s="61"/>
      <c r="AF1232" s="67"/>
      <c r="AG1232" s="61"/>
      <c r="AH1232" s="58"/>
      <c r="AI1232" s="58"/>
      <c r="AJ1232" s="58"/>
      <c r="AK1232" s="61"/>
      <c r="AL1232" s="61"/>
      <c r="AM1232" s="61"/>
      <c r="AN1232" s="61"/>
      <c r="AO1232" s="58"/>
    </row>
    <row r="1233" spans="1:41" x14ac:dyDescent="0.25">
      <c r="A1233" s="58"/>
      <c r="B1233" s="58"/>
      <c r="C1233" s="58"/>
      <c r="D1233" s="126"/>
      <c r="E1233" s="126"/>
      <c r="F1233" s="126"/>
      <c r="G1233" s="58"/>
      <c r="H1233" s="58"/>
      <c r="I1233" s="59" t="str">
        <f t="shared" si="154"/>
        <v/>
      </c>
      <c r="J1233" s="5"/>
      <c r="K1233" s="59" t="str">
        <f t="shared" si="155"/>
        <v/>
      </c>
      <c r="L1233" s="59"/>
      <c r="M1233" s="59" t="str">
        <f t="shared" si="156"/>
        <v/>
      </c>
      <c r="N1233" s="5"/>
      <c r="O1233" s="59" t="str">
        <f t="shared" si="157"/>
        <v/>
      </c>
      <c r="P1233" s="5"/>
      <c r="Q1233" s="59" t="str">
        <f t="shared" si="158"/>
        <v/>
      </c>
      <c r="R1233" s="59"/>
      <c r="S1233" s="58"/>
      <c r="T1233" s="58"/>
      <c r="U1233" s="5" t="str">
        <f t="shared" si="159"/>
        <v/>
      </c>
      <c r="V1233" s="5"/>
      <c r="W1233" s="5" t="str">
        <f t="shared" si="160"/>
        <v/>
      </c>
      <c r="X1233" s="60"/>
      <c r="Y1233" s="58"/>
      <c r="Z1233" s="58"/>
      <c r="AA1233" s="5"/>
      <c r="AB1233" s="56"/>
      <c r="AC1233" s="126"/>
      <c r="AD1233" s="67"/>
      <c r="AE1233" s="61"/>
      <c r="AF1233" s="67"/>
      <c r="AG1233" s="61"/>
      <c r="AH1233" s="58"/>
      <c r="AI1233" s="58"/>
      <c r="AJ1233" s="58"/>
      <c r="AK1233" s="61"/>
      <c r="AL1233" s="61"/>
      <c r="AM1233" s="61"/>
      <c r="AN1233" s="61"/>
      <c r="AO1233" s="58"/>
    </row>
    <row r="1234" spans="1:41" x14ac:dyDescent="0.25">
      <c r="A1234" s="58"/>
      <c r="B1234" s="58"/>
      <c r="C1234" s="58"/>
      <c r="D1234" s="126"/>
      <c r="E1234" s="126"/>
      <c r="F1234" s="126"/>
      <c r="G1234" s="58"/>
      <c r="H1234" s="58"/>
      <c r="I1234" s="59" t="str">
        <f t="shared" si="154"/>
        <v/>
      </c>
      <c r="J1234" s="5"/>
      <c r="K1234" s="59" t="str">
        <f t="shared" si="155"/>
        <v/>
      </c>
      <c r="L1234" s="59"/>
      <c r="M1234" s="59" t="str">
        <f t="shared" si="156"/>
        <v/>
      </c>
      <c r="N1234" s="5"/>
      <c r="O1234" s="59" t="str">
        <f t="shared" si="157"/>
        <v/>
      </c>
      <c r="P1234" s="5"/>
      <c r="Q1234" s="59" t="str">
        <f t="shared" si="158"/>
        <v/>
      </c>
      <c r="R1234" s="59"/>
      <c r="S1234" s="58"/>
      <c r="T1234" s="58"/>
      <c r="U1234" s="5" t="str">
        <f t="shared" si="159"/>
        <v/>
      </c>
      <c r="V1234" s="5"/>
      <c r="W1234" s="5" t="str">
        <f t="shared" si="160"/>
        <v/>
      </c>
      <c r="X1234" s="60"/>
      <c r="Y1234" s="58"/>
      <c r="Z1234" s="58"/>
      <c r="AA1234" s="5"/>
      <c r="AB1234" s="56"/>
      <c r="AC1234" s="126"/>
      <c r="AD1234" s="67"/>
      <c r="AE1234" s="61"/>
      <c r="AF1234" s="67"/>
      <c r="AG1234" s="61"/>
      <c r="AH1234" s="58"/>
      <c r="AI1234" s="58"/>
      <c r="AJ1234" s="58"/>
      <c r="AK1234" s="61"/>
      <c r="AL1234" s="61"/>
      <c r="AM1234" s="61"/>
      <c r="AN1234" s="61"/>
      <c r="AO1234" s="58"/>
    </row>
    <row r="1235" spans="1:41" x14ac:dyDescent="0.25">
      <c r="A1235" s="58"/>
      <c r="B1235" s="58"/>
      <c r="C1235" s="58"/>
      <c r="D1235" s="126"/>
      <c r="E1235" s="126"/>
      <c r="F1235" s="126"/>
      <c r="G1235" s="58"/>
      <c r="H1235" s="58"/>
      <c r="I1235" s="59" t="str">
        <f t="shared" si="154"/>
        <v/>
      </c>
      <c r="J1235" s="5"/>
      <c r="K1235" s="59" t="str">
        <f t="shared" si="155"/>
        <v/>
      </c>
      <c r="L1235" s="59"/>
      <c r="M1235" s="59" t="str">
        <f t="shared" si="156"/>
        <v/>
      </c>
      <c r="N1235" s="5"/>
      <c r="O1235" s="59" t="str">
        <f t="shared" si="157"/>
        <v/>
      </c>
      <c r="P1235" s="5"/>
      <c r="Q1235" s="59" t="str">
        <f t="shared" si="158"/>
        <v/>
      </c>
      <c r="R1235" s="59"/>
      <c r="S1235" s="58"/>
      <c r="T1235" s="58"/>
      <c r="U1235" s="5" t="str">
        <f t="shared" si="159"/>
        <v/>
      </c>
      <c r="V1235" s="5"/>
      <c r="W1235" s="5" t="str">
        <f t="shared" si="160"/>
        <v/>
      </c>
      <c r="X1235" s="60"/>
      <c r="Y1235" s="58"/>
      <c r="Z1235" s="58"/>
      <c r="AA1235" s="5"/>
      <c r="AB1235" s="56"/>
      <c r="AC1235" s="126"/>
      <c r="AD1235" s="67"/>
      <c r="AE1235" s="61"/>
      <c r="AF1235" s="67"/>
      <c r="AG1235" s="61"/>
      <c r="AH1235" s="58"/>
      <c r="AI1235" s="58"/>
      <c r="AJ1235" s="58"/>
      <c r="AK1235" s="61"/>
      <c r="AL1235" s="61"/>
      <c r="AM1235" s="61"/>
      <c r="AN1235" s="61"/>
      <c r="AO1235" s="58"/>
    </row>
    <row r="1236" spans="1:41" x14ac:dyDescent="0.25">
      <c r="A1236" s="58"/>
      <c r="B1236" s="58"/>
      <c r="C1236" s="58"/>
      <c r="D1236" s="126"/>
      <c r="E1236" s="126"/>
      <c r="F1236" s="126"/>
      <c r="G1236" s="58"/>
      <c r="H1236" s="58"/>
      <c r="I1236" s="59" t="str">
        <f t="shared" si="154"/>
        <v/>
      </c>
      <c r="J1236" s="5"/>
      <c r="K1236" s="59" t="str">
        <f t="shared" si="155"/>
        <v/>
      </c>
      <c r="L1236" s="59"/>
      <c r="M1236" s="59" t="str">
        <f t="shared" si="156"/>
        <v/>
      </c>
      <c r="N1236" s="5"/>
      <c r="O1236" s="59" t="str">
        <f t="shared" si="157"/>
        <v/>
      </c>
      <c r="P1236" s="5"/>
      <c r="Q1236" s="59" t="str">
        <f t="shared" si="158"/>
        <v/>
      </c>
      <c r="R1236" s="59"/>
      <c r="S1236" s="58"/>
      <c r="T1236" s="58"/>
      <c r="U1236" s="5" t="str">
        <f t="shared" si="159"/>
        <v/>
      </c>
      <c r="V1236" s="5"/>
      <c r="W1236" s="5" t="str">
        <f t="shared" si="160"/>
        <v/>
      </c>
      <c r="X1236" s="60"/>
      <c r="Y1236" s="58"/>
      <c r="Z1236" s="58"/>
      <c r="AA1236" s="5"/>
      <c r="AB1236" s="56"/>
      <c r="AC1236" s="126"/>
      <c r="AD1236" s="67"/>
      <c r="AE1236" s="61"/>
      <c r="AF1236" s="67"/>
      <c r="AG1236" s="61"/>
      <c r="AH1236" s="58"/>
      <c r="AI1236" s="58"/>
      <c r="AJ1236" s="58"/>
      <c r="AK1236" s="61"/>
      <c r="AL1236" s="61"/>
      <c r="AM1236" s="61"/>
      <c r="AN1236" s="61"/>
      <c r="AO1236" s="58"/>
    </row>
    <row r="1237" spans="1:41" x14ac:dyDescent="0.25">
      <c r="A1237" s="58"/>
      <c r="B1237" s="58"/>
      <c r="C1237" s="58"/>
      <c r="D1237" s="126"/>
      <c r="E1237" s="126"/>
      <c r="F1237" s="126"/>
      <c r="G1237" s="58"/>
      <c r="H1237" s="58"/>
      <c r="I1237" s="59" t="str">
        <f t="shared" si="154"/>
        <v/>
      </c>
      <c r="J1237" s="5"/>
      <c r="K1237" s="59" t="str">
        <f t="shared" si="155"/>
        <v/>
      </c>
      <c r="L1237" s="59"/>
      <c r="M1237" s="59" t="str">
        <f t="shared" si="156"/>
        <v/>
      </c>
      <c r="N1237" s="5"/>
      <c r="O1237" s="59" t="str">
        <f t="shared" si="157"/>
        <v/>
      </c>
      <c r="P1237" s="5"/>
      <c r="Q1237" s="59" t="str">
        <f t="shared" si="158"/>
        <v/>
      </c>
      <c r="R1237" s="59"/>
      <c r="S1237" s="58"/>
      <c r="T1237" s="58"/>
      <c r="U1237" s="5" t="str">
        <f t="shared" si="159"/>
        <v/>
      </c>
      <c r="V1237" s="5"/>
      <c r="W1237" s="5" t="str">
        <f t="shared" si="160"/>
        <v/>
      </c>
      <c r="X1237" s="60"/>
      <c r="Y1237" s="58"/>
      <c r="Z1237" s="58"/>
      <c r="AA1237" s="5"/>
      <c r="AB1237" s="56"/>
      <c r="AC1237" s="126"/>
      <c r="AD1237" s="67"/>
      <c r="AE1237" s="61"/>
      <c r="AF1237" s="67"/>
      <c r="AG1237" s="61"/>
      <c r="AH1237" s="58"/>
      <c r="AI1237" s="58"/>
      <c r="AJ1237" s="58"/>
      <c r="AK1237" s="61"/>
      <c r="AL1237" s="61"/>
      <c r="AM1237" s="61"/>
      <c r="AN1237" s="61"/>
      <c r="AO1237" s="58"/>
    </row>
    <row r="1238" spans="1:41" x14ac:dyDescent="0.25">
      <c r="A1238" s="58"/>
      <c r="B1238" s="58"/>
      <c r="C1238" s="58"/>
      <c r="D1238" s="126"/>
      <c r="E1238" s="126"/>
      <c r="F1238" s="126"/>
      <c r="G1238" s="58"/>
      <c r="H1238" s="58"/>
      <c r="I1238" s="59" t="str">
        <f t="shared" si="154"/>
        <v/>
      </c>
      <c r="J1238" s="5"/>
      <c r="K1238" s="59" t="str">
        <f t="shared" si="155"/>
        <v/>
      </c>
      <c r="L1238" s="59"/>
      <c r="M1238" s="59" t="str">
        <f t="shared" si="156"/>
        <v/>
      </c>
      <c r="N1238" s="5"/>
      <c r="O1238" s="59" t="str">
        <f t="shared" si="157"/>
        <v/>
      </c>
      <c r="P1238" s="5"/>
      <c r="Q1238" s="59" t="str">
        <f t="shared" si="158"/>
        <v/>
      </c>
      <c r="R1238" s="59"/>
      <c r="S1238" s="58"/>
      <c r="T1238" s="58"/>
      <c r="U1238" s="5" t="str">
        <f t="shared" si="159"/>
        <v/>
      </c>
      <c r="V1238" s="5"/>
      <c r="W1238" s="5" t="str">
        <f t="shared" si="160"/>
        <v/>
      </c>
      <c r="X1238" s="60"/>
      <c r="Y1238" s="58"/>
      <c r="Z1238" s="58"/>
      <c r="AA1238" s="5"/>
      <c r="AB1238" s="56"/>
      <c r="AC1238" s="126"/>
      <c r="AD1238" s="67"/>
      <c r="AE1238" s="61"/>
      <c r="AF1238" s="67"/>
      <c r="AG1238" s="61"/>
      <c r="AH1238" s="58"/>
      <c r="AI1238" s="58"/>
      <c r="AJ1238" s="58"/>
      <c r="AK1238" s="61"/>
      <c r="AL1238" s="61"/>
      <c r="AM1238" s="61"/>
      <c r="AN1238" s="61"/>
      <c r="AO1238" s="58"/>
    </row>
    <row r="1239" spans="1:41" x14ac:dyDescent="0.25">
      <c r="A1239" s="58"/>
      <c r="B1239" s="58"/>
      <c r="C1239" s="58"/>
      <c r="D1239" s="126"/>
      <c r="E1239" s="126"/>
      <c r="F1239" s="126"/>
      <c r="G1239" s="58"/>
      <c r="H1239" s="58"/>
      <c r="I1239" s="59" t="str">
        <f t="shared" si="154"/>
        <v/>
      </c>
      <c r="J1239" s="5"/>
      <c r="K1239" s="59" t="str">
        <f t="shared" si="155"/>
        <v/>
      </c>
      <c r="L1239" s="59"/>
      <c r="M1239" s="59" t="str">
        <f t="shared" si="156"/>
        <v/>
      </c>
      <c r="N1239" s="5"/>
      <c r="O1239" s="59" t="str">
        <f t="shared" si="157"/>
        <v/>
      </c>
      <c r="P1239" s="5"/>
      <c r="Q1239" s="59" t="str">
        <f t="shared" si="158"/>
        <v/>
      </c>
      <c r="R1239" s="59"/>
      <c r="S1239" s="58"/>
      <c r="T1239" s="58"/>
      <c r="U1239" s="5" t="str">
        <f t="shared" si="159"/>
        <v/>
      </c>
      <c r="V1239" s="5"/>
      <c r="W1239" s="5" t="str">
        <f t="shared" si="160"/>
        <v/>
      </c>
      <c r="X1239" s="60"/>
      <c r="Y1239" s="58"/>
      <c r="Z1239" s="58"/>
      <c r="AA1239" s="5"/>
      <c r="AB1239" s="56"/>
      <c r="AC1239" s="126"/>
      <c r="AD1239" s="67"/>
      <c r="AE1239" s="61"/>
      <c r="AF1239" s="67"/>
      <c r="AG1239" s="61"/>
      <c r="AH1239" s="58"/>
      <c r="AI1239" s="58"/>
      <c r="AJ1239" s="58"/>
      <c r="AK1239" s="61"/>
      <c r="AL1239" s="61"/>
      <c r="AM1239" s="61"/>
      <c r="AN1239" s="61"/>
      <c r="AO1239" s="58"/>
    </row>
    <row r="1240" spans="1:41" x14ac:dyDescent="0.25">
      <c r="A1240" s="58"/>
      <c r="B1240" s="58"/>
      <c r="C1240" s="58"/>
      <c r="D1240" s="126"/>
      <c r="E1240" s="126"/>
      <c r="F1240" s="126"/>
      <c r="G1240" s="58"/>
      <c r="H1240" s="58"/>
      <c r="I1240" s="59" t="str">
        <f t="shared" si="154"/>
        <v/>
      </c>
      <c r="J1240" s="5"/>
      <c r="K1240" s="59" t="str">
        <f t="shared" si="155"/>
        <v/>
      </c>
      <c r="L1240" s="59"/>
      <c r="M1240" s="59" t="str">
        <f t="shared" si="156"/>
        <v/>
      </c>
      <c r="N1240" s="5"/>
      <c r="O1240" s="59" t="str">
        <f t="shared" si="157"/>
        <v/>
      </c>
      <c r="P1240" s="5"/>
      <c r="Q1240" s="59" t="str">
        <f t="shared" si="158"/>
        <v/>
      </c>
      <c r="R1240" s="59"/>
      <c r="S1240" s="58"/>
      <c r="T1240" s="58"/>
      <c r="U1240" s="5" t="str">
        <f t="shared" si="159"/>
        <v/>
      </c>
      <c r="V1240" s="5"/>
      <c r="W1240" s="5" t="str">
        <f t="shared" si="160"/>
        <v/>
      </c>
      <c r="X1240" s="60"/>
      <c r="Y1240" s="58"/>
      <c r="Z1240" s="58"/>
      <c r="AA1240" s="5"/>
      <c r="AB1240" s="56"/>
      <c r="AC1240" s="126"/>
      <c r="AD1240" s="67"/>
      <c r="AE1240" s="61"/>
      <c r="AF1240" s="67"/>
      <c r="AG1240" s="61"/>
      <c r="AH1240" s="58"/>
      <c r="AI1240" s="58"/>
      <c r="AJ1240" s="58"/>
      <c r="AK1240" s="61"/>
      <c r="AL1240" s="61"/>
      <c r="AM1240" s="61"/>
      <c r="AN1240" s="61"/>
      <c r="AO1240" s="58"/>
    </row>
    <row r="1241" spans="1:41" x14ac:dyDescent="0.25">
      <c r="A1241" s="58"/>
      <c r="B1241" s="58"/>
      <c r="C1241" s="58"/>
      <c r="D1241" s="126"/>
      <c r="E1241" s="126"/>
      <c r="F1241" s="126"/>
      <c r="G1241" s="58"/>
      <c r="H1241" s="58"/>
      <c r="I1241" s="59" t="str">
        <f t="shared" si="154"/>
        <v/>
      </c>
      <c r="J1241" s="5"/>
      <c r="K1241" s="59" t="str">
        <f t="shared" si="155"/>
        <v/>
      </c>
      <c r="L1241" s="59"/>
      <c r="M1241" s="59" t="str">
        <f t="shared" si="156"/>
        <v/>
      </c>
      <c r="N1241" s="5"/>
      <c r="O1241" s="59" t="str">
        <f t="shared" si="157"/>
        <v/>
      </c>
      <c r="P1241" s="5"/>
      <c r="Q1241" s="59" t="str">
        <f t="shared" si="158"/>
        <v/>
      </c>
      <c r="R1241" s="59"/>
      <c r="S1241" s="58"/>
      <c r="T1241" s="58"/>
      <c r="U1241" s="5" t="str">
        <f t="shared" si="159"/>
        <v/>
      </c>
      <c r="V1241" s="5"/>
      <c r="W1241" s="5" t="str">
        <f t="shared" si="160"/>
        <v/>
      </c>
      <c r="X1241" s="60"/>
      <c r="Y1241" s="58"/>
      <c r="Z1241" s="58"/>
      <c r="AA1241" s="5"/>
      <c r="AB1241" s="56"/>
      <c r="AC1241" s="126"/>
      <c r="AD1241" s="67"/>
      <c r="AE1241" s="61"/>
      <c r="AF1241" s="67"/>
      <c r="AG1241" s="61"/>
      <c r="AH1241" s="58"/>
      <c r="AI1241" s="58"/>
      <c r="AJ1241" s="58"/>
      <c r="AK1241" s="61"/>
      <c r="AL1241" s="61"/>
      <c r="AM1241" s="61"/>
      <c r="AN1241" s="61"/>
      <c r="AO1241" s="58"/>
    </row>
    <row r="1242" spans="1:41" x14ac:dyDescent="0.25">
      <c r="A1242" s="58"/>
      <c r="B1242" s="58"/>
      <c r="C1242" s="58"/>
      <c r="D1242" s="126"/>
      <c r="E1242" s="126"/>
      <c r="F1242" s="126"/>
      <c r="G1242" s="58"/>
      <c r="H1242" s="58"/>
      <c r="I1242" s="59" t="str">
        <f t="shared" ref="I1242:I1279" si="161">IF(ISBLANK(J1242),"",INDEX(FACULTY_CODE,MATCH(J1242,FACULTY_NAME_EN,0)))</f>
        <v/>
      </c>
      <c r="J1242" s="5"/>
      <c r="K1242" s="59" t="str">
        <f t="shared" ref="K1242:K1279" si="162">IF(ISBLANK(L1242),"",INDEX(DEPARTMENT_CODE,MATCH(L1242,DEPT_NAME_EN,0)))</f>
        <v/>
      </c>
      <c r="L1242" s="59"/>
      <c r="M1242" s="59" t="str">
        <f t="shared" ref="M1242:M1279" si="163">IF(ISBLANK(N1242),"",INDEX(Program_Code,MATCH(N1242,Program_Name_En,0)))</f>
        <v/>
      </c>
      <c r="N1242" s="5"/>
      <c r="O1242" s="59" t="str">
        <f t="shared" ref="O1242:O1279" si="164">IF(ISBLANK(P1242),"",INDEX(FOS_Code,MATCH(P1242,FOS_Name_En,0)))</f>
        <v/>
      </c>
      <c r="P1242" s="5"/>
      <c r="Q1242" s="59" t="str">
        <f t="shared" ref="Q1242:Q1279" si="165">IF(ISBLANK(R1242),"",INDEX(Program_Project_Code,MATCH(R1242,Program_Project_Name,0)))</f>
        <v/>
      </c>
      <c r="R1242" s="59"/>
      <c r="S1242" s="58"/>
      <c r="T1242" s="58"/>
      <c r="U1242" s="5" t="str">
        <f t="shared" ref="U1242:U1279" si="166">IF(ISBLANK(V1242),"",INDEX(Country_Code,MATCH(V1242,Country_Name,0)))</f>
        <v/>
      </c>
      <c r="V1242" s="5"/>
      <c r="W1242" s="5" t="str">
        <f t="shared" ref="W1242:W1279" si="167">IF(ISBLANK(V1242),"",INDEX(Continents,MATCH(V1242,Country_Name,0)))</f>
        <v/>
      </c>
      <c r="X1242" s="60"/>
      <c r="Y1242" s="58"/>
      <c r="Z1242" s="58"/>
      <c r="AA1242" s="5"/>
      <c r="AB1242" s="56"/>
      <c r="AC1242" s="126"/>
      <c r="AD1242" s="67"/>
      <c r="AE1242" s="61"/>
      <c r="AF1242" s="67"/>
      <c r="AG1242" s="61"/>
      <c r="AH1242" s="58"/>
      <c r="AI1242" s="58"/>
      <c r="AJ1242" s="58"/>
      <c r="AK1242" s="61"/>
      <c r="AL1242" s="61"/>
      <c r="AM1242" s="61"/>
      <c r="AN1242" s="61"/>
      <c r="AO1242" s="58"/>
    </row>
    <row r="1243" spans="1:41" x14ac:dyDescent="0.25">
      <c r="A1243" s="58"/>
      <c r="B1243" s="58"/>
      <c r="C1243" s="58"/>
      <c r="D1243" s="126"/>
      <c r="E1243" s="126"/>
      <c r="F1243" s="126"/>
      <c r="G1243" s="58"/>
      <c r="H1243" s="58"/>
      <c r="I1243" s="59" t="str">
        <f t="shared" si="161"/>
        <v/>
      </c>
      <c r="J1243" s="5"/>
      <c r="K1243" s="59" t="str">
        <f t="shared" si="162"/>
        <v/>
      </c>
      <c r="L1243" s="59"/>
      <c r="M1243" s="59" t="str">
        <f t="shared" si="163"/>
        <v/>
      </c>
      <c r="N1243" s="5"/>
      <c r="O1243" s="59" t="str">
        <f t="shared" si="164"/>
        <v/>
      </c>
      <c r="P1243" s="5"/>
      <c r="Q1243" s="59" t="str">
        <f t="shared" si="165"/>
        <v/>
      </c>
      <c r="R1243" s="59"/>
      <c r="S1243" s="58"/>
      <c r="T1243" s="58"/>
      <c r="U1243" s="5" t="str">
        <f t="shared" si="166"/>
        <v/>
      </c>
      <c r="V1243" s="5"/>
      <c r="W1243" s="5" t="str">
        <f t="shared" si="167"/>
        <v/>
      </c>
      <c r="X1243" s="60"/>
      <c r="Y1243" s="58"/>
      <c r="Z1243" s="58"/>
      <c r="AA1243" s="5"/>
      <c r="AB1243" s="56"/>
      <c r="AC1243" s="126"/>
      <c r="AD1243" s="67"/>
      <c r="AE1243" s="61"/>
      <c r="AF1243" s="67"/>
      <c r="AG1243" s="61"/>
      <c r="AH1243" s="58"/>
      <c r="AI1243" s="58"/>
      <c r="AJ1243" s="58"/>
      <c r="AK1243" s="61"/>
      <c r="AL1243" s="61"/>
      <c r="AM1243" s="61"/>
      <c r="AN1243" s="61"/>
      <c r="AO1243" s="58"/>
    </row>
    <row r="1244" spans="1:41" x14ac:dyDescent="0.25">
      <c r="A1244" s="58"/>
      <c r="B1244" s="58"/>
      <c r="C1244" s="58"/>
      <c r="D1244" s="126"/>
      <c r="E1244" s="126"/>
      <c r="F1244" s="126"/>
      <c r="G1244" s="58"/>
      <c r="H1244" s="58"/>
      <c r="I1244" s="59" t="str">
        <f t="shared" si="161"/>
        <v/>
      </c>
      <c r="J1244" s="5"/>
      <c r="K1244" s="59" t="str">
        <f t="shared" si="162"/>
        <v/>
      </c>
      <c r="L1244" s="59"/>
      <c r="M1244" s="59" t="str">
        <f t="shared" si="163"/>
        <v/>
      </c>
      <c r="N1244" s="5"/>
      <c r="O1244" s="59" t="str">
        <f t="shared" si="164"/>
        <v/>
      </c>
      <c r="P1244" s="5"/>
      <c r="Q1244" s="59" t="str">
        <f t="shared" si="165"/>
        <v/>
      </c>
      <c r="R1244" s="59"/>
      <c r="S1244" s="58"/>
      <c r="T1244" s="58"/>
      <c r="U1244" s="5" t="str">
        <f t="shared" si="166"/>
        <v/>
      </c>
      <c r="V1244" s="5"/>
      <c r="W1244" s="5" t="str">
        <f t="shared" si="167"/>
        <v/>
      </c>
      <c r="X1244" s="60"/>
      <c r="Y1244" s="58"/>
      <c r="Z1244" s="58"/>
      <c r="AA1244" s="5"/>
      <c r="AB1244" s="56"/>
      <c r="AC1244" s="126"/>
      <c r="AD1244" s="67"/>
      <c r="AE1244" s="61"/>
      <c r="AF1244" s="67"/>
      <c r="AG1244" s="61"/>
      <c r="AH1244" s="58"/>
      <c r="AI1244" s="58"/>
      <c r="AJ1244" s="58"/>
      <c r="AK1244" s="61"/>
      <c r="AL1244" s="61"/>
      <c r="AM1244" s="61"/>
      <c r="AN1244" s="61"/>
      <c r="AO1244" s="58"/>
    </row>
    <row r="1245" spans="1:41" x14ac:dyDescent="0.25">
      <c r="A1245" s="58"/>
      <c r="B1245" s="58"/>
      <c r="C1245" s="58"/>
      <c r="D1245" s="126"/>
      <c r="E1245" s="126"/>
      <c r="F1245" s="126"/>
      <c r="G1245" s="58"/>
      <c r="H1245" s="58"/>
      <c r="I1245" s="59" t="str">
        <f t="shared" si="161"/>
        <v/>
      </c>
      <c r="J1245" s="5"/>
      <c r="K1245" s="59" t="str">
        <f t="shared" si="162"/>
        <v/>
      </c>
      <c r="L1245" s="59"/>
      <c r="M1245" s="59" t="str">
        <f t="shared" si="163"/>
        <v/>
      </c>
      <c r="N1245" s="5"/>
      <c r="O1245" s="59" t="str">
        <f t="shared" si="164"/>
        <v/>
      </c>
      <c r="P1245" s="5"/>
      <c r="Q1245" s="59" t="str">
        <f t="shared" si="165"/>
        <v/>
      </c>
      <c r="R1245" s="59"/>
      <c r="S1245" s="58"/>
      <c r="T1245" s="58"/>
      <c r="U1245" s="5" t="str">
        <f t="shared" si="166"/>
        <v/>
      </c>
      <c r="V1245" s="5"/>
      <c r="W1245" s="5" t="str">
        <f t="shared" si="167"/>
        <v/>
      </c>
      <c r="X1245" s="60"/>
      <c r="Y1245" s="58"/>
      <c r="Z1245" s="58"/>
      <c r="AA1245" s="5"/>
      <c r="AB1245" s="56"/>
      <c r="AC1245" s="126"/>
      <c r="AD1245" s="67"/>
      <c r="AE1245" s="61"/>
      <c r="AF1245" s="67"/>
      <c r="AG1245" s="61"/>
      <c r="AH1245" s="58"/>
      <c r="AI1245" s="58"/>
      <c r="AJ1245" s="58"/>
      <c r="AK1245" s="61"/>
      <c r="AL1245" s="61"/>
      <c r="AM1245" s="61"/>
      <c r="AN1245" s="61"/>
      <c r="AO1245" s="58"/>
    </row>
    <row r="1246" spans="1:41" x14ac:dyDescent="0.25">
      <c r="A1246" s="58"/>
      <c r="B1246" s="58"/>
      <c r="C1246" s="58"/>
      <c r="D1246" s="126"/>
      <c r="E1246" s="126"/>
      <c r="F1246" s="126"/>
      <c r="G1246" s="58"/>
      <c r="H1246" s="58"/>
      <c r="I1246" s="59" t="str">
        <f t="shared" si="161"/>
        <v/>
      </c>
      <c r="J1246" s="5"/>
      <c r="K1246" s="59" t="str">
        <f t="shared" si="162"/>
        <v/>
      </c>
      <c r="L1246" s="59"/>
      <c r="M1246" s="59" t="str">
        <f t="shared" si="163"/>
        <v/>
      </c>
      <c r="N1246" s="5"/>
      <c r="O1246" s="59" t="str">
        <f t="shared" si="164"/>
        <v/>
      </c>
      <c r="P1246" s="5"/>
      <c r="Q1246" s="59" t="str">
        <f t="shared" si="165"/>
        <v/>
      </c>
      <c r="R1246" s="59"/>
      <c r="S1246" s="58"/>
      <c r="T1246" s="58"/>
      <c r="U1246" s="5" t="str">
        <f t="shared" si="166"/>
        <v/>
      </c>
      <c r="V1246" s="5"/>
      <c r="W1246" s="5" t="str">
        <f t="shared" si="167"/>
        <v/>
      </c>
      <c r="X1246" s="60"/>
      <c r="Y1246" s="58"/>
      <c r="Z1246" s="58"/>
      <c r="AA1246" s="5"/>
      <c r="AB1246" s="56"/>
      <c r="AC1246" s="126"/>
      <c r="AD1246" s="67"/>
      <c r="AE1246" s="61"/>
      <c r="AF1246" s="67"/>
      <c r="AG1246" s="61"/>
      <c r="AH1246" s="58"/>
      <c r="AI1246" s="58"/>
      <c r="AJ1246" s="58"/>
      <c r="AK1246" s="61"/>
      <c r="AL1246" s="61"/>
      <c r="AM1246" s="61"/>
      <c r="AN1246" s="61"/>
      <c r="AO1246" s="58"/>
    </row>
    <row r="1247" spans="1:41" x14ac:dyDescent="0.25">
      <c r="A1247" s="58"/>
      <c r="B1247" s="58"/>
      <c r="C1247" s="58"/>
      <c r="D1247" s="126"/>
      <c r="E1247" s="126"/>
      <c r="F1247" s="126"/>
      <c r="G1247" s="58"/>
      <c r="H1247" s="58"/>
      <c r="I1247" s="59" t="str">
        <f t="shared" si="161"/>
        <v/>
      </c>
      <c r="J1247" s="5"/>
      <c r="K1247" s="59" t="str">
        <f t="shared" si="162"/>
        <v/>
      </c>
      <c r="L1247" s="59"/>
      <c r="M1247" s="59" t="str">
        <f t="shared" si="163"/>
        <v/>
      </c>
      <c r="N1247" s="5"/>
      <c r="O1247" s="59" t="str">
        <f t="shared" si="164"/>
        <v/>
      </c>
      <c r="P1247" s="5"/>
      <c r="Q1247" s="59" t="str">
        <f t="shared" si="165"/>
        <v/>
      </c>
      <c r="R1247" s="59"/>
      <c r="S1247" s="58"/>
      <c r="T1247" s="58"/>
      <c r="U1247" s="5" t="str">
        <f t="shared" si="166"/>
        <v/>
      </c>
      <c r="V1247" s="5"/>
      <c r="W1247" s="5" t="str">
        <f t="shared" si="167"/>
        <v/>
      </c>
      <c r="X1247" s="60"/>
      <c r="Y1247" s="58"/>
      <c r="Z1247" s="58"/>
      <c r="AA1247" s="5"/>
      <c r="AB1247" s="56"/>
      <c r="AC1247" s="126"/>
      <c r="AD1247" s="67"/>
      <c r="AE1247" s="61"/>
      <c r="AF1247" s="67"/>
      <c r="AG1247" s="61"/>
      <c r="AH1247" s="58"/>
      <c r="AI1247" s="58"/>
      <c r="AJ1247" s="58"/>
      <c r="AK1247" s="61"/>
      <c r="AL1247" s="61"/>
      <c r="AM1247" s="61"/>
      <c r="AN1247" s="61"/>
      <c r="AO1247" s="58"/>
    </row>
    <row r="1248" spans="1:41" x14ac:dyDescent="0.25">
      <c r="A1248" s="58"/>
      <c r="B1248" s="58"/>
      <c r="C1248" s="58"/>
      <c r="D1248" s="126"/>
      <c r="E1248" s="126"/>
      <c r="F1248" s="126"/>
      <c r="G1248" s="58"/>
      <c r="H1248" s="58"/>
      <c r="I1248" s="59" t="str">
        <f t="shared" si="161"/>
        <v/>
      </c>
      <c r="J1248" s="5"/>
      <c r="K1248" s="59" t="str">
        <f t="shared" si="162"/>
        <v/>
      </c>
      <c r="L1248" s="59"/>
      <c r="M1248" s="59" t="str">
        <f t="shared" si="163"/>
        <v/>
      </c>
      <c r="N1248" s="5"/>
      <c r="O1248" s="59" t="str">
        <f t="shared" si="164"/>
        <v/>
      </c>
      <c r="P1248" s="5"/>
      <c r="Q1248" s="59" t="str">
        <f t="shared" si="165"/>
        <v/>
      </c>
      <c r="R1248" s="59"/>
      <c r="S1248" s="58"/>
      <c r="T1248" s="58"/>
      <c r="U1248" s="5" t="str">
        <f t="shared" si="166"/>
        <v/>
      </c>
      <c r="V1248" s="5"/>
      <c r="W1248" s="5" t="str">
        <f t="shared" si="167"/>
        <v/>
      </c>
      <c r="X1248" s="60"/>
      <c r="Y1248" s="58"/>
      <c r="Z1248" s="58"/>
      <c r="AA1248" s="5"/>
      <c r="AB1248" s="56"/>
      <c r="AC1248" s="126"/>
      <c r="AD1248" s="67"/>
      <c r="AE1248" s="61"/>
      <c r="AF1248" s="67"/>
      <c r="AG1248" s="61"/>
      <c r="AH1248" s="58"/>
      <c r="AI1248" s="58"/>
      <c r="AJ1248" s="58"/>
      <c r="AK1248" s="61"/>
      <c r="AL1248" s="61"/>
      <c r="AM1248" s="61"/>
      <c r="AN1248" s="61"/>
      <c r="AO1248" s="58"/>
    </row>
    <row r="1249" spans="1:41" x14ac:dyDescent="0.25">
      <c r="A1249" s="58"/>
      <c r="B1249" s="58"/>
      <c r="C1249" s="58"/>
      <c r="D1249" s="126"/>
      <c r="E1249" s="126"/>
      <c r="F1249" s="126"/>
      <c r="G1249" s="58"/>
      <c r="H1249" s="58"/>
      <c r="I1249" s="59" t="str">
        <f t="shared" si="161"/>
        <v/>
      </c>
      <c r="J1249" s="5"/>
      <c r="K1249" s="59" t="str">
        <f t="shared" si="162"/>
        <v/>
      </c>
      <c r="L1249" s="59"/>
      <c r="M1249" s="59" t="str">
        <f t="shared" si="163"/>
        <v/>
      </c>
      <c r="N1249" s="5"/>
      <c r="O1249" s="59" t="str">
        <f t="shared" si="164"/>
        <v/>
      </c>
      <c r="P1249" s="5"/>
      <c r="Q1249" s="59" t="str">
        <f t="shared" si="165"/>
        <v/>
      </c>
      <c r="R1249" s="59"/>
      <c r="S1249" s="58"/>
      <c r="T1249" s="58"/>
      <c r="U1249" s="5" t="str">
        <f t="shared" si="166"/>
        <v/>
      </c>
      <c r="V1249" s="5"/>
      <c r="W1249" s="5" t="str">
        <f t="shared" si="167"/>
        <v/>
      </c>
      <c r="X1249" s="60"/>
      <c r="Y1249" s="58"/>
      <c r="Z1249" s="58"/>
      <c r="AA1249" s="5"/>
      <c r="AB1249" s="56"/>
      <c r="AC1249" s="126"/>
      <c r="AD1249" s="67"/>
      <c r="AE1249" s="61"/>
      <c r="AF1249" s="67"/>
      <c r="AG1249" s="61"/>
      <c r="AH1249" s="58"/>
      <c r="AI1249" s="58"/>
      <c r="AJ1249" s="58"/>
      <c r="AK1249" s="61"/>
      <c r="AL1249" s="61"/>
      <c r="AM1249" s="61"/>
      <c r="AN1249" s="61"/>
      <c r="AO1249" s="58"/>
    </row>
    <row r="1250" spans="1:41" x14ac:dyDescent="0.25">
      <c r="A1250" s="58"/>
      <c r="B1250" s="58"/>
      <c r="C1250" s="58"/>
      <c r="D1250" s="126"/>
      <c r="E1250" s="126"/>
      <c r="F1250" s="126"/>
      <c r="G1250" s="58"/>
      <c r="H1250" s="58"/>
      <c r="I1250" s="59" t="str">
        <f t="shared" si="161"/>
        <v/>
      </c>
      <c r="J1250" s="5"/>
      <c r="K1250" s="59" t="str">
        <f t="shared" si="162"/>
        <v/>
      </c>
      <c r="L1250" s="59"/>
      <c r="M1250" s="59" t="str">
        <f t="shared" si="163"/>
        <v/>
      </c>
      <c r="N1250" s="5"/>
      <c r="O1250" s="59" t="str">
        <f t="shared" si="164"/>
        <v/>
      </c>
      <c r="P1250" s="5"/>
      <c r="Q1250" s="59" t="str">
        <f t="shared" si="165"/>
        <v/>
      </c>
      <c r="R1250" s="59"/>
      <c r="S1250" s="58"/>
      <c r="T1250" s="58"/>
      <c r="U1250" s="5" t="str">
        <f t="shared" si="166"/>
        <v/>
      </c>
      <c r="V1250" s="5"/>
      <c r="W1250" s="5" t="str">
        <f t="shared" si="167"/>
        <v/>
      </c>
      <c r="X1250" s="60"/>
      <c r="Y1250" s="58"/>
      <c r="Z1250" s="58"/>
      <c r="AA1250" s="5"/>
      <c r="AB1250" s="56"/>
      <c r="AC1250" s="126"/>
      <c r="AD1250" s="67"/>
      <c r="AE1250" s="61"/>
      <c r="AF1250" s="67"/>
      <c r="AG1250" s="61"/>
      <c r="AH1250" s="58"/>
      <c r="AI1250" s="58"/>
      <c r="AJ1250" s="58"/>
      <c r="AK1250" s="61"/>
      <c r="AL1250" s="61"/>
      <c r="AM1250" s="61"/>
      <c r="AN1250" s="61"/>
      <c r="AO1250" s="58"/>
    </row>
    <row r="1251" spans="1:41" x14ac:dyDescent="0.25">
      <c r="A1251" s="58"/>
      <c r="B1251" s="58"/>
      <c r="C1251" s="58"/>
      <c r="D1251" s="126"/>
      <c r="E1251" s="126"/>
      <c r="F1251" s="126"/>
      <c r="G1251" s="58"/>
      <c r="H1251" s="58"/>
      <c r="I1251" s="59" t="str">
        <f t="shared" si="161"/>
        <v/>
      </c>
      <c r="J1251" s="5"/>
      <c r="K1251" s="59" t="str">
        <f t="shared" si="162"/>
        <v/>
      </c>
      <c r="L1251" s="59"/>
      <c r="M1251" s="59" t="str">
        <f t="shared" si="163"/>
        <v/>
      </c>
      <c r="N1251" s="5"/>
      <c r="O1251" s="59" t="str">
        <f t="shared" si="164"/>
        <v/>
      </c>
      <c r="P1251" s="5"/>
      <c r="Q1251" s="59" t="str">
        <f t="shared" si="165"/>
        <v/>
      </c>
      <c r="R1251" s="59"/>
      <c r="S1251" s="58"/>
      <c r="T1251" s="58"/>
      <c r="U1251" s="5" t="str">
        <f t="shared" si="166"/>
        <v/>
      </c>
      <c r="V1251" s="5"/>
      <c r="W1251" s="5" t="str">
        <f t="shared" si="167"/>
        <v/>
      </c>
      <c r="X1251" s="60"/>
      <c r="Y1251" s="58"/>
      <c r="Z1251" s="58"/>
      <c r="AA1251" s="5"/>
      <c r="AB1251" s="56"/>
      <c r="AC1251" s="126"/>
      <c r="AD1251" s="67"/>
      <c r="AE1251" s="61"/>
      <c r="AF1251" s="67"/>
      <c r="AG1251" s="61"/>
      <c r="AH1251" s="58"/>
      <c r="AI1251" s="58"/>
      <c r="AJ1251" s="58"/>
      <c r="AK1251" s="61"/>
      <c r="AL1251" s="61"/>
      <c r="AM1251" s="61"/>
      <c r="AN1251" s="61"/>
      <c r="AO1251" s="58"/>
    </row>
    <row r="1252" spans="1:41" x14ac:dyDescent="0.25">
      <c r="A1252" s="58"/>
      <c r="B1252" s="58"/>
      <c r="C1252" s="58"/>
      <c r="D1252" s="126"/>
      <c r="E1252" s="126"/>
      <c r="F1252" s="126"/>
      <c r="G1252" s="58"/>
      <c r="H1252" s="58"/>
      <c r="I1252" s="59" t="str">
        <f t="shared" si="161"/>
        <v/>
      </c>
      <c r="J1252" s="5"/>
      <c r="K1252" s="59" t="str">
        <f t="shared" si="162"/>
        <v/>
      </c>
      <c r="L1252" s="59"/>
      <c r="M1252" s="59" t="str">
        <f t="shared" si="163"/>
        <v/>
      </c>
      <c r="N1252" s="5"/>
      <c r="O1252" s="59" t="str">
        <f t="shared" si="164"/>
        <v/>
      </c>
      <c r="P1252" s="5"/>
      <c r="Q1252" s="59" t="str">
        <f t="shared" si="165"/>
        <v/>
      </c>
      <c r="R1252" s="59"/>
      <c r="S1252" s="58"/>
      <c r="T1252" s="58"/>
      <c r="U1252" s="5" t="str">
        <f t="shared" si="166"/>
        <v/>
      </c>
      <c r="V1252" s="5"/>
      <c r="W1252" s="5" t="str">
        <f t="shared" si="167"/>
        <v/>
      </c>
      <c r="X1252" s="60"/>
      <c r="Y1252" s="58"/>
      <c r="Z1252" s="58"/>
      <c r="AA1252" s="5"/>
      <c r="AB1252" s="56"/>
      <c r="AC1252" s="126"/>
      <c r="AD1252" s="67"/>
      <c r="AE1252" s="61"/>
      <c r="AF1252" s="67"/>
      <c r="AG1252" s="61"/>
      <c r="AH1252" s="58"/>
      <c r="AI1252" s="58"/>
      <c r="AJ1252" s="58"/>
      <c r="AK1252" s="61"/>
      <c r="AL1252" s="61"/>
      <c r="AM1252" s="61"/>
      <c r="AN1252" s="61"/>
      <c r="AO1252" s="58"/>
    </row>
    <row r="1253" spans="1:41" x14ac:dyDescent="0.25">
      <c r="A1253" s="58"/>
      <c r="B1253" s="58"/>
      <c r="C1253" s="58"/>
      <c r="D1253" s="126"/>
      <c r="E1253" s="126"/>
      <c r="F1253" s="126"/>
      <c r="G1253" s="58"/>
      <c r="H1253" s="58"/>
      <c r="I1253" s="59" t="str">
        <f t="shared" si="161"/>
        <v/>
      </c>
      <c r="J1253" s="5"/>
      <c r="K1253" s="59" t="str">
        <f t="shared" si="162"/>
        <v/>
      </c>
      <c r="L1253" s="59"/>
      <c r="M1253" s="59" t="str">
        <f t="shared" si="163"/>
        <v/>
      </c>
      <c r="N1253" s="5"/>
      <c r="O1253" s="59" t="str">
        <f t="shared" si="164"/>
        <v/>
      </c>
      <c r="P1253" s="5"/>
      <c r="Q1253" s="59" t="str">
        <f t="shared" si="165"/>
        <v/>
      </c>
      <c r="R1253" s="59"/>
      <c r="S1253" s="58"/>
      <c r="T1253" s="58"/>
      <c r="U1253" s="5" t="str">
        <f t="shared" si="166"/>
        <v/>
      </c>
      <c r="V1253" s="5"/>
      <c r="W1253" s="5" t="str">
        <f t="shared" si="167"/>
        <v/>
      </c>
      <c r="X1253" s="60"/>
      <c r="Y1253" s="58"/>
      <c r="Z1253" s="58"/>
      <c r="AA1253" s="5"/>
      <c r="AB1253" s="56"/>
      <c r="AC1253" s="126"/>
      <c r="AD1253" s="67"/>
      <c r="AE1253" s="61"/>
      <c r="AF1253" s="67"/>
      <c r="AG1253" s="61"/>
      <c r="AH1253" s="58"/>
      <c r="AI1253" s="58"/>
      <c r="AJ1253" s="58"/>
      <c r="AK1253" s="61"/>
      <c r="AL1253" s="61"/>
      <c r="AM1253" s="61"/>
      <c r="AN1253" s="61"/>
      <c r="AO1253" s="58"/>
    </row>
    <row r="1254" spans="1:41" x14ac:dyDescent="0.25">
      <c r="A1254" s="58"/>
      <c r="B1254" s="58"/>
      <c r="C1254" s="58"/>
      <c r="D1254" s="126"/>
      <c r="E1254" s="126"/>
      <c r="F1254" s="126"/>
      <c r="G1254" s="58"/>
      <c r="H1254" s="58"/>
      <c r="I1254" s="59" t="str">
        <f t="shared" si="161"/>
        <v/>
      </c>
      <c r="J1254" s="5"/>
      <c r="K1254" s="59" t="str">
        <f t="shared" si="162"/>
        <v/>
      </c>
      <c r="L1254" s="59"/>
      <c r="M1254" s="59" t="str">
        <f t="shared" si="163"/>
        <v/>
      </c>
      <c r="N1254" s="5"/>
      <c r="O1254" s="59" t="str">
        <f t="shared" si="164"/>
        <v/>
      </c>
      <c r="P1254" s="5"/>
      <c r="Q1254" s="59" t="str">
        <f t="shared" si="165"/>
        <v/>
      </c>
      <c r="R1254" s="59"/>
      <c r="S1254" s="58"/>
      <c r="T1254" s="58"/>
      <c r="U1254" s="5" t="str">
        <f t="shared" si="166"/>
        <v/>
      </c>
      <c r="V1254" s="5"/>
      <c r="W1254" s="5" t="str">
        <f t="shared" si="167"/>
        <v/>
      </c>
      <c r="X1254" s="60"/>
      <c r="Y1254" s="58"/>
      <c r="Z1254" s="58"/>
      <c r="AA1254" s="5"/>
      <c r="AB1254" s="56"/>
      <c r="AC1254" s="126"/>
      <c r="AD1254" s="67"/>
      <c r="AE1254" s="61"/>
      <c r="AF1254" s="67"/>
      <c r="AG1254" s="61"/>
      <c r="AH1254" s="58"/>
      <c r="AI1254" s="58"/>
      <c r="AJ1254" s="58"/>
      <c r="AK1254" s="61"/>
      <c r="AL1254" s="61"/>
      <c r="AM1254" s="61"/>
      <c r="AN1254" s="61"/>
      <c r="AO1254" s="58"/>
    </row>
    <row r="1255" spans="1:41" x14ac:dyDescent="0.25">
      <c r="A1255" s="58"/>
      <c r="B1255" s="58"/>
      <c r="C1255" s="58"/>
      <c r="D1255" s="126"/>
      <c r="E1255" s="126"/>
      <c r="F1255" s="126"/>
      <c r="G1255" s="58"/>
      <c r="H1255" s="58"/>
      <c r="I1255" s="59" t="str">
        <f t="shared" si="161"/>
        <v/>
      </c>
      <c r="J1255" s="5"/>
      <c r="K1255" s="59" t="str">
        <f t="shared" si="162"/>
        <v/>
      </c>
      <c r="L1255" s="59"/>
      <c r="M1255" s="59" t="str">
        <f t="shared" si="163"/>
        <v/>
      </c>
      <c r="N1255" s="5"/>
      <c r="O1255" s="59" t="str">
        <f t="shared" si="164"/>
        <v/>
      </c>
      <c r="P1255" s="5"/>
      <c r="Q1255" s="59" t="str">
        <f t="shared" si="165"/>
        <v/>
      </c>
      <c r="R1255" s="59"/>
      <c r="S1255" s="58"/>
      <c r="T1255" s="58"/>
      <c r="U1255" s="5" t="str">
        <f t="shared" si="166"/>
        <v/>
      </c>
      <c r="V1255" s="5"/>
      <c r="W1255" s="5" t="str">
        <f t="shared" si="167"/>
        <v/>
      </c>
      <c r="X1255" s="60"/>
      <c r="Y1255" s="58"/>
      <c r="Z1255" s="58"/>
      <c r="AA1255" s="5"/>
      <c r="AB1255" s="56"/>
      <c r="AC1255" s="126"/>
      <c r="AD1255" s="67"/>
      <c r="AE1255" s="61"/>
      <c r="AF1255" s="67"/>
      <c r="AG1255" s="61"/>
      <c r="AH1255" s="58"/>
      <c r="AI1255" s="58"/>
      <c r="AJ1255" s="58"/>
      <c r="AK1255" s="61"/>
      <c r="AL1255" s="61"/>
      <c r="AM1255" s="61"/>
      <c r="AN1255" s="61"/>
      <c r="AO1255" s="58"/>
    </row>
    <row r="1256" spans="1:41" x14ac:dyDescent="0.25">
      <c r="A1256" s="58"/>
      <c r="B1256" s="58"/>
      <c r="C1256" s="58"/>
      <c r="D1256" s="126"/>
      <c r="E1256" s="126"/>
      <c r="F1256" s="126"/>
      <c r="G1256" s="58"/>
      <c r="H1256" s="58"/>
      <c r="I1256" s="59" t="str">
        <f t="shared" si="161"/>
        <v/>
      </c>
      <c r="J1256" s="5"/>
      <c r="K1256" s="59" t="str">
        <f t="shared" si="162"/>
        <v/>
      </c>
      <c r="L1256" s="59"/>
      <c r="M1256" s="59" t="str">
        <f t="shared" si="163"/>
        <v/>
      </c>
      <c r="N1256" s="5"/>
      <c r="O1256" s="59" t="str">
        <f t="shared" si="164"/>
        <v/>
      </c>
      <c r="P1256" s="5"/>
      <c r="Q1256" s="59" t="str">
        <f t="shared" si="165"/>
        <v/>
      </c>
      <c r="R1256" s="59"/>
      <c r="S1256" s="58"/>
      <c r="T1256" s="58"/>
      <c r="U1256" s="5" t="str">
        <f t="shared" si="166"/>
        <v/>
      </c>
      <c r="V1256" s="5"/>
      <c r="W1256" s="5" t="str">
        <f t="shared" si="167"/>
        <v/>
      </c>
      <c r="X1256" s="60"/>
      <c r="Y1256" s="58"/>
      <c r="Z1256" s="58"/>
      <c r="AA1256" s="5"/>
      <c r="AB1256" s="56"/>
      <c r="AC1256" s="126"/>
      <c r="AD1256" s="67"/>
      <c r="AE1256" s="61"/>
      <c r="AF1256" s="67"/>
      <c r="AG1256" s="61"/>
      <c r="AH1256" s="58"/>
      <c r="AI1256" s="58"/>
      <c r="AJ1256" s="58"/>
      <c r="AK1256" s="61"/>
      <c r="AL1256" s="61"/>
      <c r="AM1256" s="61"/>
      <c r="AN1256" s="61"/>
      <c r="AO1256" s="58"/>
    </row>
    <row r="1257" spans="1:41" x14ac:dyDescent="0.25">
      <c r="A1257" s="58"/>
      <c r="B1257" s="58"/>
      <c r="C1257" s="58"/>
      <c r="D1257" s="126"/>
      <c r="E1257" s="126"/>
      <c r="F1257" s="126"/>
      <c r="G1257" s="58"/>
      <c r="H1257" s="58"/>
      <c r="I1257" s="59" t="str">
        <f t="shared" si="161"/>
        <v/>
      </c>
      <c r="J1257" s="5"/>
      <c r="K1257" s="59" t="str">
        <f t="shared" si="162"/>
        <v/>
      </c>
      <c r="L1257" s="59"/>
      <c r="M1257" s="59" t="str">
        <f t="shared" si="163"/>
        <v/>
      </c>
      <c r="N1257" s="5"/>
      <c r="O1257" s="59" t="str">
        <f t="shared" si="164"/>
        <v/>
      </c>
      <c r="P1257" s="5"/>
      <c r="Q1257" s="59" t="str">
        <f t="shared" si="165"/>
        <v/>
      </c>
      <c r="R1257" s="59"/>
      <c r="S1257" s="58"/>
      <c r="T1257" s="58"/>
      <c r="U1257" s="5" t="str">
        <f t="shared" si="166"/>
        <v/>
      </c>
      <c r="V1257" s="5"/>
      <c r="W1257" s="5" t="str">
        <f t="shared" si="167"/>
        <v/>
      </c>
      <c r="X1257" s="60"/>
      <c r="Y1257" s="58"/>
      <c r="Z1257" s="58"/>
      <c r="AA1257" s="5"/>
      <c r="AB1257" s="56"/>
      <c r="AC1257" s="126"/>
      <c r="AD1257" s="67"/>
      <c r="AE1257" s="61"/>
      <c r="AF1257" s="67"/>
      <c r="AG1257" s="61"/>
      <c r="AH1257" s="58"/>
      <c r="AI1257" s="58"/>
      <c r="AJ1257" s="58"/>
      <c r="AK1257" s="61"/>
      <c r="AL1257" s="61"/>
      <c r="AM1257" s="61"/>
      <c r="AN1257" s="61"/>
      <c r="AO1257" s="58"/>
    </row>
    <row r="1258" spans="1:41" x14ac:dyDescent="0.25">
      <c r="A1258" s="58"/>
      <c r="B1258" s="58"/>
      <c r="C1258" s="58"/>
      <c r="D1258" s="126"/>
      <c r="E1258" s="126"/>
      <c r="F1258" s="126"/>
      <c r="G1258" s="58"/>
      <c r="H1258" s="58"/>
      <c r="I1258" s="59" t="str">
        <f t="shared" si="161"/>
        <v/>
      </c>
      <c r="J1258" s="5"/>
      <c r="K1258" s="59" t="str">
        <f t="shared" si="162"/>
        <v/>
      </c>
      <c r="L1258" s="59"/>
      <c r="M1258" s="59" t="str">
        <f t="shared" si="163"/>
        <v/>
      </c>
      <c r="N1258" s="5"/>
      <c r="O1258" s="59" t="str">
        <f t="shared" si="164"/>
        <v/>
      </c>
      <c r="P1258" s="5"/>
      <c r="Q1258" s="59" t="str">
        <f t="shared" si="165"/>
        <v/>
      </c>
      <c r="R1258" s="59"/>
      <c r="S1258" s="58"/>
      <c r="T1258" s="58"/>
      <c r="U1258" s="5" t="str">
        <f t="shared" si="166"/>
        <v/>
      </c>
      <c r="V1258" s="5"/>
      <c r="W1258" s="5" t="str">
        <f t="shared" si="167"/>
        <v/>
      </c>
      <c r="X1258" s="60"/>
      <c r="Y1258" s="58"/>
      <c r="Z1258" s="58"/>
      <c r="AA1258" s="5"/>
      <c r="AB1258" s="56"/>
      <c r="AC1258" s="126"/>
      <c r="AD1258" s="67"/>
      <c r="AE1258" s="61"/>
      <c r="AF1258" s="67"/>
      <c r="AG1258" s="61"/>
      <c r="AH1258" s="58"/>
      <c r="AI1258" s="58"/>
      <c r="AJ1258" s="58"/>
      <c r="AK1258" s="61"/>
      <c r="AL1258" s="61"/>
      <c r="AM1258" s="61"/>
      <c r="AN1258" s="61"/>
      <c r="AO1258" s="58"/>
    </row>
    <row r="1259" spans="1:41" x14ac:dyDescent="0.25">
      <c r="A1259" s="58"/>
      <c r="B1259" s="58"/>
      <c r="C1259" s="58"/>
      <c r="D1259" s="126"/>
      <c r="E1259" s="126"/>
      <c r="F1259" s="126"/>
      <c r="G1259" s="58"/>
      <c r="H1259" s="58"/>
      <c r="I1259" s="59" t="str">
        <f t="shared" si="161"/>
        <v/>
      </c>
      <c r="J1259" s="5"/>
      <c r="K1259" s="59" t="str">
        <f t="shared" si="162"/>
        <v/>
      </c>
      <c r="L1259" s="59"/>
      <c r="M1259" s="59" t="str">
        <f t="shared" si="163"/>
        <v/>
      </c>
      <c r="N1259" s="5"/>
      <c r="O1259" s="59" t="str">
        <f t="shared" si="164"/>
        <v/>
      </c>
      <c r="P1259" s="5"/>
      <c r="Q1259" s="59" t="str">
        <f t="shared" si="165"/>
        <v/>
      </c>
      <c r="R1259" s="59"/>
      <c r="S1259" s="58"/>
      <c r="T1259" s="58"/>
      <c r="U1259" s="5" t="str">
        <f t="shared" si="166"/>
        <v/>
      </c>
      <c r="V1259" s="5"/>
      <c r="W1259" s="5" t="str">
        <f t="shared" si="167"/>
        <v/>
      </c>
      <c r="X1259" s="60"/>
      <c r="Y1259" s="58"/>
      <c r="Z1259" s="58"/>
      <c r="AA1259" s="5"/>
      <c r="AB1259" s="56"/>
      <c r="AC1259" s="126"/>
      <c r="AD1259" s="67"/>
      <c r="AE1259" s="61"/>
      <c r="AF1259" s="67"/>
      <c r="AG1259" s="61"/>
      <c r="AH1259" s="58"/>
      <c r="AI1259" s="58"/>
      <c r="AJ1259" s="58"/>
      <c r="AK1259" s="61"/>
      <c r="AL1259" s="61"/>
      <c r="AM1259" s="61"/>
      <c r="AN1259" s="61"/>
      <c r="AO1259" s="58"/>
    </row>
    <row r="1260" spans="1:41" x14ac:dyDescent="0.25">
      <c r="A1260" s="58"/>
      <c r="B1260" s="58"/>
      <c r="C1260" s="58"/>
      <c r="D1260" s="126"/>
      <c r="E1260" s="126"/>
      <c r="F1260" s="126"/>
      <c r="G1260" s="58"/>
      <c r="H1260" s="58"/>
      <c r="I1260" s="59" t="str">
        <f t="shared" si="161"/>
        <v/>
      </c>
      <c r="J1260" s="5"/>
      <c r="K1260" s="59" t="str">
        <f t="shared" si="162"/>
        <v/>
      </c>
      <c r="L1260" s="59"/>
      <c r="M1260" s="59" t="str">
        <f t="shared" si="163"/>
        <v/>
      </c>
      <c r="N1260" s="5"/>
      <c r="O1260" s="59" t="str">
        <f t="shared" si="164"/>
        <v/>
      </c>
      <c r="P1260" s="5"/>
      <c r="Q1260" s="59" t="str">
        <f t="shared" si="165"/>
        <v/>
      </c>
      <c r="R1260" s="59"/>
      <c r="S1260" s="58"/>
      <c r="T1260" s="58"/>
      <c r="U1260" s="5" t="str">
        <f t="shared" si="166"/>
        <v/>
      </c>
      <c r="V1260" s="5"/>
      <c r="W1260" s="5" t="str">
        <f t="shared" si="167"/>
        <v/>
      </c>
      <c r="X1260" s="60"/>
      <c r="Y1260" s="58"/>
      <c r="Z1260" s="58"/>
      <c r="AA1260" s="5"/>
      <c r="AB1260" s="56"/>
      <c r="AC1260" s="126"/>
      <c r="AD1260" s="67"/>
      <c r="AE1260" s="61"/>
      <c r="AF1260" s="67"/>
      <c r="AG1260" s="61"/>
      <c r="AH1260" s="58"/>
      <c r="AI1260" s="58"/>
      <c r="AJ1260" s="58"/>
      <c r="AK1260" s="61"/>
      <c r="AL1260" s="61"/>
      <c r="AM1260" s="61"/>
      <c r="AN1260" s="61"/>
      <c r="AO1260" s="58"/>
    </row>
    <row r="1261" spans="1:41" x14ac:dyDescent="0.25">
      <c r="A1261" s="58"/>
      <c r="B1261" s="58"/>
      <c r="C1261" s="58"/>
      <c r="D1261" s="126"/>
      <c r="E1261" s="126"/>
      <c r="F1261" s="126"/>
      <c r="G1261" s="58"/>
      <c r="H1261" s="58"/>
      <c r="I1261" s="59" t="str">
        <f t="shared" si="161"/>
        <v/>
      </c>
      <c r="J1261" s="5"/>
      <c r="K1261" s="59" t="str">
        <f t="shared" si="162"/>
        <v/>
      </c>
      <c r="L1261" s="59"/>
      <c r="M1261" s="59" t="str">
        <f t="shared" si="163"/>
        <v/>
      </c>
      <c r="N1261" s="5"/>
      <c r="O1261" s="59" t="str">
        <f t="shared" si="164"/>
        <v/>
      </c>
      <c r="P1261" s="5"/>
      <c r="Q1261" s="59" t="str">
        <f t="shared" si="165"/>
        <v/>
      </c>
      <c r="R1261" s="59"/>
      <c r="S1261" s="58"/>
      <c r="T1261" s="58"/>
      <c r="U1261" s="5" t="str">
        <f t="shared" si="166"/>
        <v/>
      </c>
      <c r="V1261" s="5"/>
      <c r="W1261" s="5" t="str">
        <f t="shared" si="167"/>
        <v/>
      </c>
      <c r="X1261" s="60"/>
      <c r="Y1261" s="58"/>
      <c r="Z1261" s="58"/>
      <c r="AA1261" s="5"/>
      <c r="AB1261" s="56"/>
      <c r="AC1261" s="126"/>
      <c r="AD1261" s="67"/>
      <c r="AE1261" s="61"/>
      <c r="AF1261" s="67"/>
      <c r="AG1261" s="61"/>
      <c r="AH1261" s="58"/>
      <c r="AI1261" s="58"/>
      <c r="AJ1261" s="58"/>
      <c r="AK1261" s="61"/>
      <c r="AL1261" s="61"/>
      <c r="AM1261" s="61"/>
      <c r="AN1261" s="61"/>
      <c r="AO1261" s="58"/>
    </row>
    <row r="1262" spans="1:41" x14ac:dyDescent="0.25">
      <c r="A1262" s="58"/>
      <c r="B1262" s="58"/>
      <c r="C1262" s="58"/>
      <c r="D1262" s="126"/>
      <c r="E1262" s="126"/>
      <c r="F1262" s="126"/>
      <c r="G1262" s="58"/>
      <c r="H1262" s="58"/>
      <c r="I1262" s="59" t="str">
        <f t="shared" si="161"/>
        <v/>
      </c>
      <c r="J1262" s="5"/>
      <c r="K1262" s="59" t="str">
        <f t="shared" si="162"/>
        <v/>
      </c>
      <c r="L1262" s="59"/>
      <c r="M1262" s="59" t="str">
        <f t="shared" si="163"/>
        <v/>
      </c>
      <c r="N1262" s="5"/>
      <c r="O1262" s="59" t="str">
        <f t="shared" si="164"/>
        <v/>
      </c>
      <c r="P1262" s="5"/>
      <c r="Q1262" s="59" t="str">
        <f t="shared" si="165"/>
        <v/>
      </c>
      <c r="R1262" s="59"/>
      <c r="S1262" s="58"/>
      <c r="T1262" s="58"/>
      <c r="U1262" s="5" t="str">
        <f t="shared" si="166"/>
        <v/>
      </c>
      <c r="V1262" s="5"/>
      <c r="W1262" s="5" t="str">
        <f t="shared" si="167"/>
        <v/>
      </c>
      <c r="X1262" s="60"/>
      <c r="Y1262" s="58"/>
      <c r="Z1262" s="58"/>
      <c r="AA1262" s="5"/>
      <c r="AB1262" s="56"/>
      <c r="AC1262" s="126"/>
      <c r="AD1262" s="67"/>
      <c r="AE1262" s="61"/>
      <c r="AF1262" s="67"/>
      <c r="AG1262" s="61"/>
      <c r="AH1262" s="58"/>
      <c r="AI1262" s="58"/>
      <c r="AJ1262" s="58"/>
      <c r="AK1262" s="61"/>
      <c r="AL1262" s="61"/>
      <c r="AM1262" s="61"/>
      <c r="AN1262" s="61"/>
      <c r="AO1262" s="58"/>
    </row>
    <row r="1263" spans="1:41" x14ac:dyDescent="0.25">
      <c r="A1263" s="58"/>
      <c r="B1263" s="58"/>
      <c r="C1263" s="58"/>
      <c r="D1263" s="126"/>
      <c r="E1263" s="126"/>
      <c r="F1263" s="126"/>
      <c r="G1263" s="58"/>
      <c r="H1263" s="58"/>
      <c r="I1263" s="59" t="str">
        <f t="shared" si="161"/>
        <v/>
      </c>
      <c r="J1263" s="5"/>
      <c r="K1263" s="59" t="str">
        <f t="shared" si="162"/>
        <v/>
      </c>
      <c r="L1263" s="59"/>
      <c r="M1263" s="59" t="str">
        <f t="shared" si="163"/>
        <v/>
      </c>
      <c r="N1263" s="5"/>
      <c r="O1263" s="59" t="str">
        <f t="shared" si="164"/>
        <v/>
      </c>
      <c r="P1263" s="5"/>
      <c r="Q1263" s="59" t="str">
        <f t="shared" si="165"/>
        <v/>
      </c>
      <c r="R1263" s="59"/>
      <c r="S1263" s="58"/>
      <c r="T1263" s="58"/>
      <c r="U1263" s="5" t="str">
        <f t="shared" si="166"/>
        <v/>
      </c>
      <c r="V1263" s="5"/>
      <c r="W1263" s="5" t="str">
        <f t="shared" si="167"/>
        <v/>
      </c>
      <c r="X1263" s="60"/>
      <c r="Y1263" s="58"/>
      <c r="Z1263" s="58"/>
      <c r="AA1263" s="5"/>
      <c r="AB1263" s="56"/>
      <c r="AC1263" s="126"/>
      <c r="AD1263" s="67"/>
      <c r="AE1263" s="61"/>
      <c r="AF1263" s="67"/>
      <c r="AG1263" s="61"/>
      <c r="AH1263" s="58"/>
      <c r="AI1263" s="58"/>
      <c r="AJ1263" s="58"/>
      <c r="AK1263" s="61"/>
      <c r="AL1263" s="61"/>
      <c r="AM1263" s="61"/>
      <c r="AN1263" s="61"/>
      <c r="AO1263" s="58"/>
    </row>
    <row r="1264" spans="1:41" x14ac:dyDescent="0.25">
      <c r="A1264" s="58"/>
      <c r="B1264" s="58"/>
      <c r="C1264" s="58"/>
      <c r="D1264" s="126"/>
      <c r="E1264" s="126"/>
      <c r="F1264" s="126"/>
      <c r="G1264" s="58"/>
      <c r="H1264" s="58"/>
      <c r="I1264" s="59" t="str">
        <f t="shared" si="161"/>
        <v/>
      </c>
      <c r="J1264" s="5"/>
      <c r="K1264" s="59" t="str">
        <f t="shared" si="162"/>
        <v/>
      </c>
      <c r="L1264" s="59"/>
      <c r="M1264" s="59" t="str">
        <f t="shared" si="163"/>
        <v/>
      </c>
      <c r="N1264" s="5"/>
      <c r="O1264" s="59" t="str">
        <f t="shared" si="164"/>
        <v/>
      </c>
      <c r="P1264" s="5"/>
      <c r="Q1264" s="59" t="str">
        <f t="shared" si="165"/>
        <v/>
      </c>
      <c r="R1264" s="59"/>
      <c r="S1264" s="58"/>
      <c r="T1264" s="58"/>
      <c r="U1264" s="5" t="str">
        <f t="shared" si="166"/>
        <v/>
      </c>
      <c r="V1264" s="5"/>
      <c r="W1264" s="5" t="str">
        <f t="shared" si="167"/>
        <v/>
      </c>
      <c r="X1264" s="60"/>
      <c r="Y1264" s="58"/>
      <c r="Z1264" s="58"/>
      <c r="AA1264" s="5"/>
      <c r="AB1264" s="56"/>
      <c r="AC1264" s="126"/>
      <c r="AD1264" s="67"/>
      <c r="AE1264" s="61"/>
      <c r="AF1264" s="67"/>
      <c r="AG1264" s="61"/>
      <c r="AH1264" s="58"/>
      <c r="AI1264" s="58"/>
      <c r="AJ1264" s="58"/>
      <c r="AK1264" s="61"/>
      <c r="AL1264" s="61"/>
      <c r="AM1264" s="61"/>
      <c r="AN1264" s="61"/>
      <c r="AO1264" s="58"/>
    </row>
    <row r="1265" spans="1:41" x14ac:dyDescent="0.25">
      <c r="A1265" s="58"/>
      <c r="B1265" s="58"/>
      <c r="C1265" s="58"/>
      <c r="D1265" s="126"/>
      <c r="E1265" s="126"/>
      <c r="F1265" s="126"/>
      <c r="G1265" s="58"/>
      <c r="H1265" s="58"/>
      <c r="I1265" s="59" t="str">
        <f t="shared" si="161"/>
        <v/>
      </c>
      <c r="J1265" s="5"/>
      <c r="K1265" s="59" t="str">
        <f t="shared" si="162"/>
        <v/>
      </c>
      <c r="L1265" s="59"/>
      <c r="M1265" s="59" t="str">
        <f t="shared" si="163"/>
        <v/>
      </c>
      <c r="N1265" s="5"/>
      <c r="O1265" s="59" t="str">
        <f t="shared" si="164"/>
        <v/>
      </c>
      <c r="P1265" s="5"/>
      <c r="Q1265" s="59" t="str">
        <f t="shared" si="165"/>
        <v/>
      </c>
      <c r="R1265" s="59"/>
      <c r="S1265" s="58"/>
      <c r="T1265" s="58"/>
      <c r="U1265" s="5" t="str">
        <f t="shared" si="166"/>
        <v/>
      </c>
      <c r="V1265" s="5"/>
      <c r="W1265" s="5" t="str">
        <f t="shared" si="167"/>
        <v/>
      </c>
      <c r="X1265" s="60"/>
      <c r="Y1265" s="58"/>
      <c r="Z1265" s="58"/>
      <c r="AA1265" s="5"/>
      <c r="AB1265" s="56"/>
      <c r="AC1265" s="126"/>
      <c r="AD1265" s="67"/>
      <c r="AE1265" s="61"/>
      <c r="AF1265" s="67"/>
      <c r="AG1265" s="61"/>
      <c r="AH1265" s="58"/>
      <c r="AI1265" s="58"/>
      <c r="AJ1265" s="58"/>
      <c r="AK1265" s="61"/>
      <c r="AL1265" s="61"/>
      <c r="AM1265" s="61"/>
      <c r="AN1265" s="61"/>
      <c r="AO1265" s="58"/>
    </row>
    <row r="1266" spans="1:41" x14ac:dyDescent="0.25">
      <c r="A1266" s="58"/>
      <c r="B1266" s="58"/>
      <c r="C1266" s="58"/>
      <c r="D1266" s="126"/>
      <c r="E1266" s="126"/>
      <c r="F1266" s="126"/>
      <c r="G1266" s="58"/>
      <c r="H1266" s="58"/>
      <c r="I1266" s="59" t="str">
        <f t="shared" si="161"/>
        <v/>
      </c>
      <c r="J1266" s="5"/>
      <c r="K1266" s="59" t="str">
        <f t="shared" si="162"/>
        <v/>
      </c>
      <c r="L1266" s="59"/>
      <c r="M1266" s="59" t="str">
        <f t="shared" si="163"/>
        <v/>
      </c>
      <c r="N1266" s="5"/>
      <c r="O1266" s="59" t="str">
        <f t="shared" si="164"/>
        <v/>
      </c>
      <c r="P1266" s="5"/>
      <c r="Q1266" s="59" t="str">
        <f t="shared" si="165"/>
        <v/>
      </c>
      <c r="R1266" s="59"/>
      <c r="S1266" s="58"/>
      <c r="T1266" s="58"/>
      <c r="U1266" s="5" t="str">
        <f t="shared" si="166"/>
        <v/>
      </c>
      <c r="V1266" s="5"/>
      <c r="W1266" s="5" t="str">
        <f t="shared" si="167"/>
        <v/>
      </c>
      <c r="X1266" s="60"/>
      <c r="Y1266" s="58"/>
      <c r="Z1266" s="58"/>
      <c r="AA1266" s="5"/>
      <c r="AB1266" s="56"/>
      <c r="AC1266" s="126"/>
      <c r="AD1266" s="67"/>
      <c r="AE1266" s="61"/>
      <c r="AF1266" s="67"/>
      <c r="AG1266" s="61"/>
      <c r="AH1266" s="58"/>
      <c r="AI1266" s="58"/>
      <c r="AJ1266" s="58"/>
      <c r="AK1266" s="61"/>
      <c r="AL1266" s="61"/>
      <c r="AM1266" s="61"/>
      <c r="AN1266" s="61"/>
      <c r="AO1266" s="58"/>
    </row>
    <row r="1267" spans="1:41" x14ac:dyDescent="0.25">
      <c r="A1267" s="58"/>
      <c r="B1267" s="58"/>
      <c r="C1267" s="58"/>
      <c r="D1267" s="126"/>
      <c r="E1267" s="126"/>
      <c r="F1267" s="126"/>
      <c r="G1267" s="58"/>
      <c r="H1267" s="58"/>
      <c r="I1267" s="59" t="str">
        <f t="shared" si="161"/>
        <v/>
      </c>
      <c r="J1267" s="5"/>
      <c r="K1267" s="59" t="str">
        <f t="shared" si="162"/>
        <v/>
      </c>
      <c r="L1267" s="59"/>
      <c r="M1267" s="59" t="str">
        <f t="shared" si="163"/>
        <v/>
      </c>
      <c r="N1267" s="5"/>
      <c r="O1267" s="59" t="str">
        <f t="shared" si="164"/>
        <v/>
      </c>
      <c r="P1267" s="5"/>
      <c r="Q1267" s="59" t="str">
        <f t="shared" si="165"/>
        <v/>
      </c>
      <c r="R1267" s="59"/>
      <c r="S1267" s="58"/>
      <c r="T1267" s="58"/>
      <c r="U1267" s="5" t="str">
        <f t="shared" si="166"/>
        <v/>
      </c>
      <c r="V1267" s="5"/>
      <c r="W1267" s="5" t="str">
        <f t="shared" si="167"/>
        <v/>
      </c>
      <c r="X1267" s="60"/>
      <c r="Y1267" s="58"/>
      <c r="Z1267" s="58"/>
      <c r="AA1267" s="5"/>
      <c r="AB1267" s="56"/>
      <c r="AC1267" s="126"/>
      <c r="AD1267" s="67"/>
      <c r="AE1267" s="61"/>
      <c r="AF1267" s="67"/>
      <c r="AG1267" s="61"/>
      <c r="AH1267" s="58"/>
      <c r="AI1267" s="58"/>
      <c r="AJ1267" s="58"/>
      <c r="AK1267" s="61"/>
      <c r="AL1267" s="61"/>
      <c r="AM1267" s="61"/>
      <c r="AN1267" s="61"/>
      <c r="AO1267" s="58"/>
    </row>
    <row r="1268" spans="1:41" x14ac:dyDescent="0.25">
      <c r="A1268" s="58"/>
      <c r="B1268" s="58"/>
      <c r="C1268" s="58"/>
      <c r="D1268" s="126"/>
      <c r="E1268" s="126"/>
      <c r="F1268" s="126"/>
      <c r="G1268" s="58"/>
      <c r="H1268" s="58"/>
      <c r="I1268" s="59" t="str">
        <f t="shared" si="161"/>
        <v/>
      </c>
      <c r="J1268" s="5"/>
      <c r="K1268" s="59" t="str">
        <f t="shared" si="162"/>
        <v/>
      </c>
      <c r="L1268" s="59"/>
      <c r="M1268" s="59" t="str">
        <f t="shared" si="163"/>
        <v/>
      </c>
      <c r="N1268" s="5"/>
      <c r="O1268" s="59" t="str">
        <f t="shared" si="164"/>
        <v/>
      </c>
      <c r="P1268" s="5"/>
      <c r="Q1268" s="59" t="str">
        <f t="shared" si="165"/>
        <v/>
      </c>
      <c r="R1268" s="59"/>
      <c r="S1268" s="58"/>
      <c r="T1268" s="58"/>
      <c r="U1268" s="5" t="str">
        <f t="shared" si="166"/>
        <v/>
      </c>
      <c r="V1268" s="5"/>
      <c r="W1268" s="5" t="str">
        <f t="shared" si="167"/>
        <v/>
      </c>
      <c r="X1268" s="60"/>
      <c r="Y1268" s="58"/>
      <c r="Z1268" s="58"/>
      <c r="AA1268" s="5"/>
      <c r="AB1268" s="56"/>
      <c r="AC1268" s="126"/>
      <c r="AD1268" s="67"/>
      <c r="AE1268" s="61"/>
      <c r="AF1268" s="67"/>
      <c r="AG1268" s="61"/>
      <c r="AH1268" s="58"/>
      <c r="AI1268" s="58"/>
      <c r="AJ1268" s="58"/>
      <c r="AK1268" s="61"/>
      <c r="AL1268" s="61"/>
      <c r="AM1268" s="61"/>
      <c r="AN1268" s="61"/>
      <c r="AO1268" s="58"/>
    </row>
    <row r="1269" spans="1:41" x14ac:dyDescent="0.25">
      <c r="A1269" s="58"/>
      <c r="B1269" s="58"/>
      <c r="C1269" s="58"/>
      <c r="D1269" s="126"/>
      <c r="E1269" s="126"/>
      <c r="F1269" s="126"/>
      <c r="G1269" s="58"/>
      <c r="H1269" s="58"/>
      <c r="I1269" s="59" t="str">
        <f t="shared" si="161"/>
        <v/>
      </c>
      <c r="J1269" s="5"/>
      <c r="K1269" s="59" t="str">
        <f t="shared" si="162"/>
        <v/>
      </c>
      <c r="L1269" s="59"/>
      <c r="M1269" s="59" t="str">
        <f t="shared" si="163"/>
        <v/>
      </c>
      <c r="N1269" s="5"/>
      <c r="O1269" s="59" t="str">
        <f t="shared" si="164"/>
        <v/>
      </c>
      <c r="P1269" s="5"/>
      <c r="Q1269" s="59" t="str">
        <f t="shared" si="165"/>
        <v/>
      </c>
      <c r="R1269" s="59"/>
      <c r="S1269" s="58"/>
      <c r="T1269" s="58"/>
      <c r="U1269" s="5" t="str">
        <f t="shared" si="166"/>
        <v/>
      </c>
      <c r="V1269" s="5"/>
      <c r="W1269" s="5" t="str">
        <f t="shared" si="167"/>
        <v/>
      </c>
      <c r="X1269" s="60"/>
      <c r="Y1269" s="58"/>
      <c r="Z1269" s="58"/>
      <c r="AA1269" s="5"/>
      <c r="AB1269" s="56"/>
      <c r="AC1269" s="126"/>
      <c r="AD1269" s="67"/>
      <c r="AE1269" s="61"/>
      <c r="AF1269" s="67"/>
      <c r="AG1269" s="61"/>
      <c r="AH1269" s="58"/>
      <c r="AI1269" s="58"/>
      <c r="AJ1269" s="58"/>
      <c r="AK1269" s="61"/>
      <c r="AL1269" s="61"/>
      <c r="AM1269" s="61"/>
      <c r="AN1269" s="61"/>
      <c r="AO1269" s="58"/>
    </row>
    <row r="1270" spans="1:41" x14ac:dyDescent="0.25">
      <c r="A1270" s="58"/>
      <c r="B1270" s="58"/>
      <c r="C1270" s="58"/>
      <c r="D1270" s="126"/>
      <c r="E1270" s="126"/>
      <c r="F1270" s="126"/>
      <c r="G1270" s="58"/>
      <c r="H1270" s="58"/>
      <c r="I1270" s="59" t="str">
        <f t="shared" si="161"/>
        <v/>
      </c>
      <c r="J1270" s="5"/>
      <c r="K1270" s="59" t="str">
        <f t="shared" si="162"/>
        <v/>
      </c>
      <c r="L1270" s="59"/>
      <c r="M1270" s="59" t="str">
        <f t="shared" si="163"/>
        <v/>
      </c>
      <c r="N1270" s="5"/>
      <c r="O1270" s="59" t="str">
        <f t="shared" si="164"/>
        <v/>
      </c>
      <c r="P1270" s="5"/>
      <c r="Q1270" s="59" t="str">
        <f t="shared" si="165"/>
        <v/>
      </c>
      <c r="R1270" s="59"/>
      <c r="S1270" s="58"/>
      <c r="T1270" s="58"/>
      <c r="U1270" s="5" t="str">
        <f t="shared" si="166"/>
        <v/>
      </c>
      <c r="V1270" s="5"/>
      <c r="W1270" s="5" t="str">
        <f t="shared" si="167"/>
        <v/>
      </c>
      <c r="X1270" s="60"/>
      <c r="Y1270" s="58"/>
      <c r="Z1270" s="58"/>
      <c r="AA1270" s="5"/>
      <c r="AB1270" s="56"/>
      <c r="AC1270" s="126"/>
      <c r="AD1270" s="67"/>
      <c r="AE1270" s="61"/>
      <c r="AF1270" s="67"/>
      <c r="AG1270" s="61"/>
      <c r="AH1270" s="58"/>
      <c r="AI1270" s="58"/>
      <c r="AJ1270" s="58"/>
      <c r="AK1270" s="61"/>
      <c r="AL1270" s="61"/>
      <c r="AM1270" s="61"/>
      <c r="AN1270" s="61"/>
      <c r="AO1270" s="58"/>
    </row>
    <row r="1271" spans="1:41" x14ac:dyDescent="0.25">
      <c r="A1271" s="58"/>
      <c r="B1271" s="58"/>
      <c r="C1271" s="58"/>
      <c r="D1271" s="126"/>
      <c r="E1271" s="126"/>
      <c r="F1271" s="126"/>
      <c r="G1271" s="58"/>
      <c r="H1271" s="58"/>
      <c r="I1271" s="59" t="str">
        <f t="shared" si="161"/>
        <v/>
      </c>
      <c r="J1271" s="5"/>
      <c r="K1271" s="59" t="str">
        <f t="shared" si="162"/>
        <v/>
      </c>
      <c r="L1271" s="59"/>
      <c r="M1271" s="59" t="str">
        <f t="shared" si="163"/>
        <v/>
      </c>
      <c r="N1271" s="5"/>
      <c r="O1271" s="59" t="str">
        <f t="shared" si="164"/>
        <v/>
      </c>
      <c r="P1271" s="5"/>
      <c r="Q1271" s="59" t="str">
        <f t="shared" si="165"/>
        <v/>
      </c>
      <c r="R1271" s="59"/>
      <c r="S1271" s="58"/>
      <c r="T1271" s="58"/>
      <c r="U1271" s="5" t="str">
        <f t="shared" si="166"/>
        <v/>
      </c>
      <c r="V1271" s="5"/>
      <c r="W1271" s="5" t="str">
        <f t="shared" si="167"/>
        <v/>
      </c>
      <c r="X1271" s="60"/>
      <c r="Y1271" s="58"/>
      <c r="Z1271" s="58"/>
      <c r="AA1271" s="5"/>
      <c r="AB1271" s="56"/>
      <c r="AC1271" s="126"/>
      <c r="AD1271" s="67"/>
      <c r="AE1271" s="61"/>
      <c r="AF1271" s="67"/>
      <c r="AG1271" s="61"/>
      <c r="AH1271" s="58"/>
      <c r="AI1271" s="58"/>
      <c r="AJ1271" s="58"/>
      <c r="AK1271" s="61"/>
      <c r="AL1271" s="61"/>
      <c r="AM1271" s="61"/>
      <c r="AN1271" s="61"/>
      <c r="AO1271" s="58"/>
    </row>
    <row r="1272" spans="1:41" x14ac:dyDescent="0.25">
      <c r="A1272" s="58"/>
      <c r="B1272" s="58"/>
      <c r="C1272" s="58"/>
      <c r="D1272" s="126"/>
      <c r="E1272" s="126"/>
      <c r="F1272" s="126"/>
      <c r="G1272" s="58"/>
      <c r="H1272" s="58"/>
      <c r="I1272" s="59" t="str">
        <f t="shared" si="161"/>
        <v/>
      </c>
      <c r="J1272" s="5"/>
      <c r="K1272" s="59" t="str">
        <f t="shared" si="162"/>
        <v/>
      </c>
      <c r="L1272" s="59"/>
      <c r="M1272" s="59" t="str">
        <f t="shared" si="163"/>
        <v/>
      </c>
      <c r="N1272" s="5"/>
      <c r="O1272" s="59" t="str">
        <f t="shared" si="164"/>
        <v/>
      </c>
      <c r="P1272" s="5"/>
      <c r="Q1272" s="59" t="str">
        <f t="shared" si="165"/>
        <v/>
      </c>
      <c r="R1272" s="59"/>
      <c r="S1272" s="58"/>
      <c r="T1272" s="58"/>
      <c r="U1272" s="5" t="str">
        <f t="shared" si="166"/>
        <v/>
      </c>
      <c r="V1272" s="5"/>
      <c r="W1272" s="5" t="str">
        <f t="shared" si="167"/>
        <v/>
      </c>
      <c r="X1272" s="60"/>
      <c r="Y1272" s="58"/>
      <c r="Z1272" s="58"/>
      <c r="AA1272" s="5"/>
      <c r="AB1272" s="56"/>
      <c r="AC1272" s="126"/>
      <c r="AD1272" s="67"/>
      <c r="AE1272" s="61"/>
      <c r="AF1272" s="67"/>
      <c r="AG1272" s="61"/>
      <c r="AH1272" s="58"/>
      <c r="AI1272" s="58"/>
      <c r="AJ1272" s="58"/>
      <c r="AK1272" s="61"/>
      <c r="AL1272" s="61"/>
      <c r="AM1272" s="61"/>
      <c r="AN1272" s="61"/>
      <c r="AO1272" s="58"/>
    </row>
    <row r="1273" spans="1:41" x14ac:dyDescent="0.25">
      <c r="A1273" s="58"/>
      <c r="B1273" s="58"/>
      <c r="C1273" s="58"/>
      <c r="D1273" s="126"/>
      <c r="E1273" s="126"/>
      <c r="F1273" s="126"/>
      <c r="G1273" s="58"/>
      <c r="H1273" s="58"/>
      <c r="I1273" s="59" t="str">
        <f t="shared" si="161"/>
        <v/>
      </c>
      <c r="J1273" s="5"/>
      <c r="K1273" s="59" t="str">
        <f t="shared" si="162"/>
        <v/>
      </c>
      <c r="L1273" s="59"/>
      <c r="M1273" s="59" t="str">
        <f t="shared" si="163"/>
        <v/>
      </c>
      <c r="N1273" s="5"/>
      <c r="O1273" s="59" t="str">
        <f t="shared" si="164"/>
        <v/>
      </c>
      <c r="P1273" s="5"/>
      <c r="Q1273" s="59" t="str">
        <f t="shared" si="165"/>
        <v/>
      </c>
      <c r="R1273" s="59"/>
      <c r="S1273" s="58"/>
      <c r="T1273" s="58"/>
      <c r="U1273" s="5" t="str">
        <f t="shared" si="166"/>
        <v/>
      </c>
      <c r="V1273" s="5"/>
      <c r="W1273" s="5" t="str">
        <f t="shared" si="167"/>
        <v/>
      </c>
      <c r="X1273" s="60"/>
      <c r="Y1273" s="58"/>
      <c r="Z1273" s="58"/>
      <c r="AA1273" s="5"/>
      <c r="AB1273" s="56"/>
      <c r="AC1273" s="126"/>
      <c r="AD1273" s="67"/>
      <c r="AE1273" s="61"/>
      <c r="AF1273" s="67"/>
      <c r="AG1273" s="61"/>
      <c r="AH1273" s="58"/>
      <c r="AI1273" s="58"/>
      <c r="AJ1273" s="58"/>
      <c r="AK1273" s="61"/>
      <c r="AL1273" s="61"/>
      <c r="AM1273" s="61"/>
      <c r="AN1273" s="61"/>
      <c r="AO1273" s="58"/>
    </row>
    <row r="1274" spans="1:41" x14ac:dyDescent="0.25">
      <c r="A1274" s="58"/>
      <c r="B1274" s="58"/>
      <c r="C1274" s="58"/>
      <c r="D1274" s="126"/>
      <c r="E1274" s="126"/>
      <c r="F1274" s="126"/>
      <c r="G1274" s="58"/>
      <c r="H1274" s="58"/>
      <c r="I1274" s="59" t="str">
        <f t="shared" si="161"/>
        <v/>
      </c>
      <c r="J1274" s="5"/>
      <c r="K1274" s="59" t="str">
        <f t="shared" si="162"/>
        <v/>
      </c>
      <c r="L1274" s="59"/>
      <c r="M1274" s="59" t="str">
        <f t="shared" si="163"/>
        <v/>
      </c>
      <c r="N1274" s="5"/>
      <c r="O1274" s="59" t="str">
        <f t="shared" si="164"/>
        <v/>
      </c>
      <c r="P1274" s="5"/>
      <c r="Q1274" s="59" t="str">
        <f t="shared" si="165"/>
        <v/>
      </c>
      <c r="R1274" s="59"/>
      <c r="S1274" s="58"/>
      <c r="T1274" s="58"/>
      <c r="U1274" s="5" t="str">
        <f t="shared" si="166"/>
        <v/>
      </c>
      <c r="V1274" s="5"/>
      <c r="W1274" s="5" t="str">
        <f t="shared" si="167"/>
        <v/>
      </c>
      <c r="X1274" s="60"/>
      <c r="Y1274" s="58"/>
      <c r="Z1274" s="58"/>
      <c r="AA1274" s="5"/>
      <c r="AB1274" s="56"/>
      <c r="AC1274" s="126"/>
      <c r="AD1274" s="67"/>
      <c r="AE1274" s="61"/>
      <c r="AF1274" s="67"/>
      <c r="AG1274" s="61"/>
      <c r="AH1274" s="58"/>
      <c r="AI1274" s="58"/>
      <c r="AJ1274" s="58"/>
      <c r="AK1274" s="61"/>
      <c r="AL1274" s="61"/>
      <c r="AM1274" s="61"/>
      <c r="AN1274" s="61"/>
      <c r="AO1274" s="58"/>
    </row>
    <row r="1275" spans="1:41" x14ac:dyDescent="0.25">
      <c r="A1275" s="58"/>
      <c r="B1275" s="58"/>
      <c r="C1275" s="58"/>
      <c r="D1275" s="126"/>
      <c r="E1275" s="126"/>
      <c r="F1275" s="126"/>
      <c r="G1275" s="58"/>
      <c r="H1275" s="58"/>
      <c r="I1275" s="59" t="str">
        <f t="shared" si="161"/>
        <v/>
      </c>
      <c r="J1275" s="5"/>
      <c r="K1275" s="59" t="str">
        <f t="shared" si="162"/>
        <v/>
      </c>
      <c r="L1275" s="59"/>
      <c r="M1275" s="59" t="str">
        <f t="shared" si="163"/>
        <v/>
      </c>
      <c r="N1275" s="5"/>
      <c r="O1275" s="59" t="str">
        <f t="shared" si="164"/>
        <v/>
      </c>
      <c r="P1275" s="5"/>
      <c r="Q1275" s="59" t="str">
        <f t="shared" si="165"/>
        <v/>
      </c>
      <c r="R1275" s="59"/>
      <c r="S1275" s="58"/>
      <c r="T1275" s="58"/>
      <c r="U1275" s="5" t="str">
        <f t="shared" si="166"/>
        <v/>
      </c>
      <c r="V1275" s="5"/>
      <c r="W1275" s="5" t="str">
        <f t="shared" si="167"/>
        <v/>
      </c>
      <c r="X1275" s="60"/>
      <c r="Y1275" s="58"/>
      <c r="Z1275" s="58"/>
      <c r="AA1275" s="5"/>
      <c r="AB1275" s="56"/>
      <c r="AC1275" s="126"/>
      <c r="AD1275" s="67"/>
      <c r="AE1275" s="61"/>
      <c r="AF1275" s="67"/>
      <c r="AG1275" s="61"/>
      <c r="AH1275" s="58"/>
      <c r="AI1275" s="58"/>
      <c r="AJ1275" s="58"/>
      <c r="AK1275" s="61"/>
      <c r="AL1275" s="61"/>
      <c r="AM1275" s="61"/>
      <c r="AN1275" s="61"/>
      <c r="AO1275" s="58"/>
    </row>
    <row r="1276" spans="1:41" x14ac:dyDescent="0.25">
      <c r="A1276" s="58"/>
      <c r="B1276" s="58"/>
      <c r="C1276" s="58"/>
      <c r="D1276" s="126"/>
      <c r="E1276" s="126"/>
      <c r="F1276" s="126"/>
      <c r="G1276" s="58"/>
      <c r="H1276" s="58"/>
      <c r="I1276" s="59" t="str">
        <f t="shared" si="161"/>
        <v/>
      </c>
      <c r="J1276" s="5"/>
      <c r="K1276" s="59" t="str">
        <f t="shared" si="162"/>
        <v/>
      </c>
      <c r="L1276" s="59"/>
      <c r="M1276" s="59" t="str">
        <f t="shared" si="163"/>
        <v/>
      </c>
      <c r="N1276" s="5"/>
      <c r="O1276" s="59" t="str">
        <f t="shared" si="164"/>
        <v/>
      </c>
      <c r="P1276" s="5"/>
      <c r="Q1276" s="59" t="str">
        <f t="shared" si="165"/>
        <v/>
      </c>
      <c r="R1276" s="59"/>
      <c r="S1276" s="58"/>
      <c r="T1276" s="58"/>
      <c r="U1276" s="5" t="str">
        <f t="shared" si="166"/>
        <v/>
      </c>
      <c r="V1276" s="5"/>
      <c r="W1276" s="5" t="str">
        <f t="shared" si="167"/>
        <v/>
      </c>
      <c r="X1276" s="60"/>
      <c r="Y1276" s="58"/>
      <c r="Z1276" s="58"/>
      <c r="AA1276" s="5"/>
      <c r="AB1276" s="56"/>
      <c r="AC1276" s="126"/>
      <c r="AD1276" s="67"/>
      <c r="AE1276" s="61"/>
      <c r="AF1276" s="67"/>
      <c r="AG1276" s="61"/>
      <c r="AH1276" s="58"/>
      <c r="AI1276" s="58"/>
      <c r="AJ1276" s="58"/>
      <c r="AK1276" s="61"/>
      <c r="AL1276" s="61"/>
      <c r="AM1276" s="61"/>
      <c r="AN1276" s="61"/>
      <c r="AO1276" s="58"/>
    </row>
    <row r="1277" spans="1:41" x14ac:dyDescent="0.25">
      <c r="A1277" s="58"/>
      <c r="B1277" s="58"/>
      <c r="C1277" s="58"/>
      <c r="D1277" s="126"/>
      <c r="E1277" s="126"/>
      <c r="F1277" s="126"/>
      <c r="G1277" s="58"/>
      <c r="H1277" s="58"/>
      <c r="I1277" s="59" t="str">
        <f t="shared" si="161"/>
        <v/>
      </c>
      <c r="J1277" s="5"/>
      <c r="K1277" s="59" t="str">
        <f t="shared" si="162"/>
        <v/>
      </c>
      <c r="L1277" s="59"/>
      <c r="M1277" s="59" t="str">
        <f t="shared" si="163"/>
        <v/>
      </c>
      <c r="N1277" s="5"/>
      <c r="O1277" s="59" t="str">
        <f t="shared" si="164"/>
        <v/>
      </c>
      <c r="P1277" s="5"/>
      <c r="Q1277" s="59" t="str">
        <f t="shared" si="165"/>
        <v/>
      </c>
      <c r="R1277" s="59"/>
      <c r="S1277" s="58"/>
      <c r="T1277" s="58"/>
      <c r="U1277" s="5" t="str">
        <f t="shared" si="166"/>
        <v/>
      </c>
      <c r="V1277" s="5"/>
      <c r="W1277" s="5" t="str">
        <f t="shared" si="167"/>
        <v/>
      </c>
      <c r="X1277" s="60"/>
      <c r="Y1277" s="58"/>
      <c r="Z1277" s="58"/>
      <c r="AA1277" s="5"/>
      <c r="AB1277" s="56"/>
      <c r="AC1277" s="126"/>
      <c r="AD1277" s="67"/>
      <c r="AE1277" s="61"/>
      <c r="AF1277" s="67"/>
      <c r="AG1277" s="61"/>
      <c r="AH1277" s="58"/>
      <c r="AI1277" s="58"/>
      <c r="AJ1277" s="58"/>
      <c r="AK1277" s="61"/>
      <c r="AL1277" s="61"/>
      <c r="AM1277" s="61"/>
      <c r="AN1277" s="61"/>
      <c r="AO1277" s="58"/>
    </row>
    <row r="1278" spans="1:41" x14ac:dyDescent="0.25">
      <c r="A1278" s="58"/>
      <c r="B1278" s="58"/>
      <c r="C1278" s="58"/>
      <c r="D1278" s="126"/>
      <c r="E1278" s="126"/>
      <c r="F1278" s="126"/>
      <c r="G1278" s="58"/>
      <c r="H1278" s="58"/>
      <c r="I1278" s="59" t="str">
        <f t="shared" si="161"/>
        <v/>
      </c>
      <c r="J1278" s="5"/>
      <c r="K1278" s="59" t="str">
        <f t="shared" si="162"/>
        <v/>
      </c>
      <c r="L1278" s="59"/>
      <c r="M1278" s="59" t="str">
        <f t="shared" si="163"/>
        <v/>
      </c>
      <c r="N1278" s="5"/>
      <c r="O1278" s="59" t="str">
        <f t="shared" si="164"/>
        <v/>
      </c>
      <c r="P1278" s="5"/>
      <c r="Q1278" s="59" t="str">
        <f t="shared" si="165"/>
        <v/>
      </c>
      <c r="R1278" s="59"/>
      <c r="S1278" s="58"/>
      <c r="T1278" s="58"/>
      <c r="U1278" s="5" t="str">
        <f t="shared" si="166"/>
        <v/>
      </c>
      <c r="V1278" s="5"/>
      <c r="W1278" s="5" t="str">
        <f t="shared" si="167"/>
        <v/>
      </c>
      <c r="X1278" s="60"/>
      <c r="Y1278" s="58"/>
      <c r="Z1278" s="58"/>
      <c r="AA1278" s="5"/>
      <c r="AB1278" s="56"/>
      <c r="AC1278" s="126"/>
      <c r="AD1278" s="67"/>
      <c r="AE1278" s="61"/>
      <c r="AF1278" s="67"/>
      <c r="AG1278" s="61"/>
      <c r="AH1278" s="58"/>
      <c r="AI1278" s="58"/>
      <c r="AJ1278" s="58"/>
      <c r="AK1278" s="61"/>
      <c r="AL1278" s="61"/>
      <c r="AM1278" s="61"/>
      <c r="AN1278" s="61"/>
      <c r="AO1278" s="58"/>
    </row>
    <row r="1279" spans="1:41" x14ac:dyDescent="0.25">
      <c r="A1279" s="58"/>
      <c r="B1279" s="58"/>
      <c r="C1279" s="58"/>
      <c r="D1279" s="126"/>
      <c r="E1279" s="126"/>
      <c r="F1279" s="126"/>
      <c r="G1279" s="58"/>
      <c r="H1279" s="58"/>
      <c r="I1279" s="59" t="str">
        <f t="shared" si="161"/>
        <v/>
      </c>
      <c r="J1279" s="5"/>
      <c r="K1279" s="59" t="str">
        <f t="shared" si="162"/>
        <v/>
      </c>
      <c r="L1279" s="59"/>
      <c r="M1279" s="59" t="str">
        <f t="shared" si="163"/>
        <v/>
      </c>
      <c r="N1279" s="5"/>
      <c r="O1279" s="59" t="str">
        <f t="shared" si="164"/>
        <v/>
      </c>
      <c r="P1279" s="5"/>
      <c r="Q1279" s="59" t="str">
        <f t="shared" si="165"/>
        <v/>
      </c>
      <c r="R1279" s="59"/>
      <c r="S1279" s="58"/>
      <c r="T1279" s="58"/>
      <c r="U1279" s="5" t="str">
        <f t="shared" si="166"/>
        <v/>
      </c>
      <c r="V1279" s="5"/>
      <c r="W1279" s="5" t="str">
        <f t="shared" si="167"/>
        <v/>
      </c>
      <c r="X1279" s="60"/>
      <c r="Y1279" s="58"/>
      <c r="Z1279" s="58"/>
      <c r="AA1279" s="5"/>
      <c r="AB1279" s="56"/>
      <c r="AC1279" s="126"/>
      <c r="AD1279" s="67"/>
      <c r="AE1279" s="61"/>
      <c r="AF1279" s="67"/>
      <c r="AG1279" s="61"/>
      <c r="AH1279" s="58"/>
      <c r="AI1279" s="58"/>
      <c r="AJ1279" s="58"/>
      <c r="AK1279" s="61"/>
      <c r="AL1279" s="61"/>
      <c r="AM1279" s="61"/>
      <c r="AN1279" s="61"/>
      <c r="AO1279" s="58"/>
    </row>
    <row r="1280" spans="1:41" x14ac:dyDescent="0.25">
      <c r="B1280" s="58"/>
      <c r="C1280" s="58"/>
      <c r="D1280" s="126"/>
      <c r="E1280" s="126"/>
      <c r="F1280" s="126"/>
      <c r="G1280" s="58"/>
      <c r="H1280" s="58"/>
      <c r="I1280" s="59" t="str">
        <f>IF(ISBLANK(J1280),"",INDEX(FACULTY_CODE,MATCH(J1280,FACULTY_NAME_EN,0)))</f>
        <v/>
      </c>
      <c r="J1280" s="5"/>
      <c r="K1280" s="59" t="str">
        <f>IF(ISBLANK(L1280),"",INDEX(DEPARTMENT_CODE,MATCH(L1280,DEPT_NAME_EN,0)))</f>
        <v/>
      </c>
      <c r="L1280" s="59"/>
      <c r="M1280" s="59" t="str">
        <f>IF(ISBLANK(N1280),"",INDEX(Program_Code,MATCH(N1280,Program_Name_En,0)))</f>
        <v/>
      </c>
      <c r="N1280" s="5"/>
      <c r="O1280" s="59" t="str">
        <f>IF(ISBLANK(P1280),"",INDEX(FOS_Code,MATCH(P1280,FOS_Name_En,0)))</f>
        <v/>
      </c>
      <c r="P1280" s="5"/>
      <c r="Q1280" s="59" t="str">
        <f>IF(ISBLANK(R1280),"",INDEX(Program_Project_Code,MATCH(R1280,Program_Project_Name,0)))</f>
        <v/>
      </c>
      <c r="R1280" s="59"/>
      <c r="S1280" s="58"/>
      <c r="T1280" s="58"/>
      <c r="U1280" s="5" t="str">
        <f>IF(ISBLANK(V1280),"",INDEX(Country_Code,MATCH(V1280,Country_Name,0)))</f>
        <v/>
      </c>
      <c r="V1280" s="5"/>
      <c r="W1280" s="5" t="str">
        <f>IF(ISBLANK(V1280),"",INDEX(Continents,MATCH(V1280,Country_Name,0)))</f>
        <v/>
      </c>
      <c r="X1280" s="60"/>
      <c r="Y1280" s="58"/>
      <c r="Z1280" s="58"/>
      <c r="AA1280" s="5"/>
      <c r="AB1280" s="56"/>
      <c r="AC1280" s="126"/>
      <c r="AD1280" s="67"/>
      <c r="AE1280" s="61"/>
      <c r="AF1280" s="67"/>
      <c r="AG1280" s="61"/>
      <c r="AH1280" s="58"/>
      <c r="AI1280" s="58"/>
      <c r="AJ1280" s="58"/>
      <c r="AK1280" s="61"/>
      <c r="AL1280" s="61"/>
      <c r="AM1280" s="61"/>
      <c r="AN1280" s="61"/>
      <c r="AO1280" s="58"/>
    </row>
  </sheetData>
  <autoFilter ref="A1:WWV1279"/>
  <dataValidations count="7">
    <dataValidation type="list" allowBlank="1" showInputMessage="1" showErrorMessage="1" sqref="J2:J1280">
      <formula1>FACULTY_NAME_EN</formula1>
    </dataValidation>
    <dataValidation type="list" allowBlank="1" showInputMessage="1" showErrorMessage="1" sqref="L2:L1280">
      <formula1>DEPT_NAME_EN</formula1>
    </dataValidation>
    <dataValidation type="list" allowBlank="1" showInputMessage="1" showErrorMessage="1" sqref="N2:N1280">
      <formula1>Program_Name_En</formula1>
    </dataValidation>
    <dataValidation type="list" allowBlank="1" showInputMessage="1" showErrorMessage="1" sqref="P2:P1280">
      <formula1>FOS_Name_En</formula1>
    </dataValidation>
    <dataValidation type="list" allowBlank="1" showInputMessage="1" showErrorMessage="1" sqref="R2:R1280">
      <formula1>Program_Project_Name</formula1>
    </dataValidation>
    <dataValidation type="list" allowBlank="1" showInputMessage="1" showErrorMessage="1" sqref="V2:V1280">
      <formula1>Country_Name</formula1>
    </dataValidation>
    <dataValidation type="list" allowBlank="1" showInputMessage="1" showErrorMessage="1" sqref="AA2:AA1280">
      <formula1>Nationality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colBreaks count="2" manualBreakCount="2">
    <brk id="16" max="46" man="1"/>
    <brk id="30" max="46" man="1"/>
  </colBreaks>
  <drawing r:id="rId2"/>
  <legacyDrawing r:id="rId3"/>
  <controls>
    <mc:AlternateContent xmlns:mc="http://schemas.openxmlformats.org/markup-compatibility/2006">
      <mc:Choice Requires="x14">
        <control shapeId="15361" r:id="rId4" name="TempCombo">
          <controlPr defaultSize="0" autoLine="0" r:id="rId5">
            <anchor moveWithCells="1">
              <from>
                <xdr:col>0</xdr:col>
                <xdr:colOff>137160</xdr:colOff>
                <xdr:row>0</xdr:row>
                <xdr:rowOff>137160</xdr:rowOff>
              </from>
              <to>
                <xdr:col>0</xdr:col>
                <xdr:colOff>160020</xdr:colOff>
                <xdr:row>1</xdr:row>
                <xdr:rowOff>167640</xdr:rowOff>
              </to>
            </anchor>
          </controlPr>
        </control>
      </mc:Choice>
      <mc:Fallback>
        <control shapeId="15361" r:id="rId4" name="TempCombo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C000"/>
  </sheetPr>
  <dimension ref="A1:AO460"/>
  <sheetViews>
    <sheetView view="pageBreakPreview" zoomScaleNormal="100" zoomScaleSheetLayoutView="100" workbookViewId="0">
      <pane xSplit="6" ySplit="1" topLeftCell="G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E6" sqref="E6"/>
    </sheetView>
  </sheetViews>
  <sheetFormatPr defaultColWidth="22.19921875" defaultRowHeight="13.8" x14ac:dyDescent="0.25"/>
  <cols>
    <col min="1" max="1" width="4.19921875" style="99" customWidth="1"/>
    <col min="2" max="2" width="13.8984375" style="99" customWidth="1"/>
    <col min="3" max="3" width="5.3984375" style="99" customWidth="1"/>
    <col min="4" max="4" width="14.8984375" style="116" customWidth="1"/>
    <col min="5" max="5" width="12.59765625" style="116" bestFit="1" customWidth="1"/>
    <col min="6" max="6" width="14.69921875" style="116" customWidth="1"/>
    <col min="7" max="7" width="10.09765625" style="99" customWidth="1"/>
    <col min="8" max="8" width="11.3984375" style="99" customWidth="1"/>
    <col min="9" max="9" width="14.8984375" style="99" customWidth="1"/>
    <col min="10" max="10" width="30" style="99" customWidth="1"/>
    <col min="11" max="11" width="17.8984375" style="99" customWidth="1"/>
    <col min="12" max="12" width="36.19921875" style="99" bestFit="1" customWidth="1"/>
    <col min="13" max="13" width="26.3984375" style="99" bestFit="1" customWidth="1"/>
    <col min="14" max="14" width="59.8984375" style="99" bestFit="1" customWidth="1"/>
    <col min="15" max="15" width="21.09765625" style="117" customWidth="1"/>
    <col min="16" max="16" width="30" style="99" bestFit="1" customWidth="1"/>
    <col min="17" max="17" width="21.19921875" style="99" customWidth="1"/>
    <col min="18" max="18" width="40" style="99" customWidth="1"/>
    <col min="19" max="20" width="28.59765625" style="99" customWidth="1"/>
    <col min="21" max="21" width="13.19921875" style="99" bestFit="1" customWidth="1"/>
    <col min="22" max="23" width="16.8984375" style="99" customWidth="1"/>
    <col min="24" max="24" width="15" style="100" customWidth="1"/>
    <col min="25" max="25" width="6.09765625" style="99" customWidth="1"/>
    <col min="26" max="27" width="14.69921875" style="99" customWidth="1"/>
    <col min="28" max="28" width="22.19921875" style="62" customWidth="1"/>
    <col min="29" max="29" width="13" style="62" customWidth="1"/>
    <col min="30" max="30" width="13" style="118" customWidth="1"/>
    <col min="31" max="31" width="19.19921875" style="101" customWidth="1"/>
    <col min="32" max="32" width="14.09765625" style="118" customWidth="1"/>
    <col min="33" max="33" width="18.59765625" style="101" customWidth="1"/>
    <col min="34" max="34" width="20.5" style="99" bestFit="1" customWidth="1"/>
    <col min="35" max="35" width="16.5" style="99" bestFit="1" customWidth="1"/>
    <col min="36" max="36" width="11.59765625" style="99" customWidth="1"/>
    <col min="37" max="37" width="16.19921875" style="101" customWidth="1"/>
    <col min="38" max="38" width="20.19921875" style="101" customWidth="1"/>
    <col min="39" max="39" width="19.8984375" style="101" customWidth="1"/>
    <col min="40" max="40" width="17.19921875" style="101" customWidth="1"/>
    <col min="41" max="41" width="22.19921875" style="99"/>
    <col min="42" max="271" width="22.19921875" style="62"/>
    <col min="272" max="273" width="4.19921875" style="62" customWidth="1"/>
    <col min="274" max="274" width="22.19921875" style="62" customWidth="1"/>
    <col min="275" max="275" width="8.59765625" style="62" customWidth="1"/>
    <col min="276" max="276" width="22.19921875" style="62" customWidth="1"/>
    <col min="277" max="277" width="14.8984375" style="62" customWidth="1"/>
    <col min="278" max="278" width="22.19921875" style="62" customWidth="1"/>
    <col min="279" max="279" width="16.8984375" style="62" customWidth="1"/>
    <col min="280" max="280" width="2.3984375" style="62" customWidth="1"/>
    <col min="281" max="281" width="1.8984375" style="62" customWidth="1"/>
    <col min="282" max="282" width="1.59765625" style="62" customWidth="1"/>
    <col min="283" max="283" width="3.8984375" style="62" customWidth="1"/>
    <col min="284" max="284" width="9.09765625" style="62" customWidth="1"/>
    <col min="285" max="285" width="6.8984375" style="62" customWidth="1"/>
    <col min="286" max="286" width="9.59765625" style="62" customWidth="1"/>
    <col min="287" max="288" width="8.3984375" style="62" customWidth="1"/>
    <col min="289" max="289" width="5.19921875" style="62" customWidth="1"/>
    <col min="290" max="290" width="9.3984375" style="62" customWidth="1"/>
    <col min="291" max="291" width="6.69921875" style="62" customWidth="1"/>
    <col min="292" max="292" width="7.3984375" style="62" customWidth="1"/>
    <col min="293" max="293" width="20.69921875" style="62" customWidth="1"/>
    <col min="294" max="294" width="22.19921875" style="62" customWidth="1"/>
    <col min="295" max="295" width="11.3984375" style="62" customWidth="1"/>
    <col min="296" max="296" width="10.3984375" style="62" customWidth="1"/>
    <col min="297" max="527" width="22.19921875" style="62"/>
    <col min="528" max="529" width="4.19921875" style="62" customWidth="1"/>
    <col min="530" max="530" width="22.19921875" style="62" customWidth="1"/>
    <col min="531" max="531" width="8.59765625" style="62" customWidth="1"/>
    <col min="532" max="532" width="22.19921875" style="62" customWidth="1"/>
    <col min="533" max="533" width="14.8984375" style="62" customWidth="1"/>
    <col min="534" max="534" width="22.19921875" style="62" customWidth="1"/>
    <col min="535" max="535" width="16.8984375" style="62" customWidth="1"/>
    <col min="536" max="536" width="2.3984375" style="62" customWidth="1"/>
    <col min="537" max="537" width="1.8984375" style="62" customWidth="1"/>
    <col min="538" max="538" width="1.59765625" style="62" customWidth="1"/>
    <col min="539" max="539" width="3.8984375" style="62" customWidth="1"/>
    <col min="540" max="540" width="9.09765625" style="62" customWidth="1"/>
    <col min="541" max="541" width="6.8984375" style="62" customWidth="1"/>
    <col min="542" max="542" width="9.59765625" style="62" customWidth="1"/>
    <col min="543" max="544" width="8.3984375" style="62" customWidth="1"/>
    <col min="545" max="545" width="5.19921875" style="62" customWidth="1"/>
    <col min="546" max="546" width="9.3984375" style="62" customWidth="1"/>
    <col min="547" max="547" width="6.69921875" style="62" customWidth="1"/>
    <col min="548" max="548" width="7.3984375" style="62" customWidth="1"/>
    <col min="549" max="549" width="20.69921875" style="62" customWidth="1"/>
    <col min="550" max="550" width="22.19921875" style="62" customWidth="1"/>
    <col min="551" max="551" width="11.3984375" style="62" customWidth="1"/>
    <col min="552" max="552" width="10.3984375" style="62" customWidth="1"/>
    <col min="553" max="783" width="22.19921875" style="62"/>
    <col min="784" max="785" width="4.19921875" style="62" customWidth="1"/>
    <col min="786" max="786" width="22.19921875" style="62" customWidth="1"/>
    <col min="787" max="787" width="8.59765625" style="62" customWidth="1"/>
    <col min="788" max="788" width="22.19921875" style="62" customWidth="1"/>
    <col min="789" max="789" width="14.8984375" style="62" customWidth="1"/>
    <col min="790" max="790" width="22.19921875" style="62" customWidth="1"/>
    <col min="791" max="791" width="16.8984375" style="62" customWidth="1"/>
    <col min="792" max="792" width="2.3984375" style="62" customWidth="1"/>
    <col min="793" max="793" width="1.8984375" style="62" customWidth="1"/>
    <col min="794" max="794" width="1.59765625" style="62" customWidth="1"/>
    <col min="795" max="795" width="3.8984375" style="62" customWidth="1"/>
    <col min="796" max="796" width="9.09765625" style="62" customWidth="1"/>
    <col min="797" max="797" width="6.8984375" style="62" customWidth="1"/>
    <col min="798" max="798" width="9.59765625" style="62" customWidth="1"/>
    <col min="799" max="800" width="8.3984375" style="62" customWidth="1"/>
    <col min="801" max="801" width="5.19921875" style="62" customWidth="1"/>
    <col min="802" max="802" width="9.3984375" style="62" customWidth="1"/>
    <col min="803" max="803" width="6.69921875" style="62" customWidth="1"/>
    <col min="804" max="804" width="7.3984375" style="62" customWidth="1"/>
    <col min="805" max="805" width="20.69921875" style="62" customWidth="1"/>
    <col min="806" max="806" width="22.19921875" style="62" customWidth="1"/>
    <col min="807" max="807" width="11.3984375" style="62" customWidth="1"/>
    <col min="808" max="808" width="10.3984375" style="62" customWidth="1"/>
    <col min="809" max="1039" width="22.19921875" style="62"/>
    <col min="1040" max="1041" width="4.19921875" style="62" customWidth="1"/>
    <col min="1042" max="1042" width="22.19921875" style="62" customWidth="1"/>
    <col min="1043" max="1043" width="8.59765625" style="62" customWidth="1"/>
    <col min="1044" max="1044" width="22.19921875" style="62" customWidth="1"/>
    <col min="1045" max="1045" width="14.8984375" style="62" customWidth="1"/>
    <col min="1046" max="1046" width="22.19921875" style="62" customWidth="1"/>
    <col min="1047" max="1047" width="16.8984375" style="62" customWidth="1"/>
    <col min="1048" max="1048" width="2.3984375" style="62" customWidth="1"/>
    <col min="1049" max="1049" width="1.8984375" style="62" customWidth="1"/>
    <col min="1050" max="1050" width="1.59765625" style="62" customWidth="1"/>
    <col min="1051" max="1051" width="3.8984375" style="62" customWidth="1"/>
    <col min="1052" max="1052" width="9.09765625" style="62" customWidth="1"/>
    <col min="1053" max="1053" width="6.8984375" style="62" customWidth="1"/>
    <col min="1054" max="1054" width="9.59765625" style="62" customWidth="1"/>
    <col min="1055" max="1056" width="8.3984375" style="62" customWidth="1"/>
    <col min="1057" max="1057" width="5.19921875" style="62" customWidth="1"/>
    <col min="1058" max="1058" width="9.3984375" style="62" customWidth="1"/>
    <col min="1059" max="1059" width="6.69921875" style="62" customWidth="1"/>
    <col min="1060" max="1060" width="7.3984375" style="62" customWidth="1"/>
    <col min="1061" max="1061" width="20.69921875" style="62" customWidth="1"/>
    <col min="1062" max="1062" width="22.19921875" style="62" customWidth="1"/>
    <col min="1063" max="1063" width="11.3984375" style="62" customWidth="1"/>
    <col min="1064" max="1064" width="10.3984375" style="62" customWidth="1"/>
    <col min="1065" max="1295" width="22.19921875" style="62"/>
    <col min="1296" max="1297" width="4.19921875" style="62" customWidth="1"/>
    <col min="1298" max="1298" width="22.19921875" style="62" customWidth="1"/>
    <col min="1299" max="1299" width="8.59765625" style="62" customWidth="1"/>
    <col min="1300" max="1300" width="22.19921875" style="62" customWidth="1"/>
    <col min="1301" max="1301" width="14.8984375" style="62" customWidth="1"/>
    <col min="1302" max="1302" width="22.19921875" style="62" customWidth="1"/>
    <col min="1303" max="1303" width="16.8984375" style="62" customWidth="1"/>
    <col min="1304" max="1304" width="2.3984375" style="62" customWidth="1"/>
    <col min="1305" max="1305" width="1.8984375" style="62" customWidth="1"/>
    <col min="1306" max="1306" width="1.59765625" style="62" customWidth="1"/>
    <col min="1307" max="1307" width="3.8984375" style="62" customWidth="1"/>
    <col min="1308" max="1308" width="9.09765625" style="62" customWidth="1"/>
    <col min="1309" max="1309" width="6.8984375" style="62" customWidth="1"/>
    <col min="1310" max="1310" width="9.59765625" style="62" customWidth="1"/>
    <col min="1311" max="1312" width="8.3984375" style="62" customWidth="1"/>
    <col min="1313" max="1313" width="5.19921875" style="62" customWidth="1"/>
    <col min="1314" max="1314" width="9.3984375" style="62" customWidth="1"/>
    <col min="1315" max="1315" width="6.69921875" style="62" customWidth="1"/>
    <col min="1316" max="1316" width="7.3984375" style="62" customWidth="1"/>
    <col min="1317" max="1317" width="20.69921875" style="62" customWidth="1"/>
    <col min="1318" max="1318" width="22.19921875" style="62" customWidth="1"/>
    <col min="1319" max="1319" width="11.3984375" style="62" customWidth="1"/>
    <col min="1320" max="1320" width="10.3984375" style="62" customWidth="1"/>
    <col min="1321" max="1551" width="22.19921875" style="62"/>
    <col min="1552" max="1553" width="4.19921875" style="62" customWidth="1"/>
    <col min="1554" max="1554" width="22.19921875" style="62" customWidth="1"/>
    <col min="1555" max="1555" width="8.59765625" style="62" customWidth="1"/>
    <col min="1556" max="1556" width="22.19921875" style="62" customWidth="1"/>
    <col min="1557" max="1557" width="14.8984375" style="62" customWidth="1"/>
    <col min="1558" max="1558" width="22.19921875" style="62" customWidth="1"/>
    <col min="1559" max="1559" width="16.8984375" style="62" customWidth="1"/>
    <col min="1560" max="1560" width="2.3984375" style="62" customWidth="1"/>
    <col min="1561" max="1561" width="1.8984375" style="62" customWidth="1"/>
    <col min="1562" max="1562" width="1.59765625" style="62" customWidth="1"/>
    <col min="1563" max="1563" width="3.8984375" style="62" customWidth="1"/>
    <col min="1564" max="1564" width="9.09765625" style="62" customWidth="1"/>
    <col min="1565" max="1565" width="6.8984375" style="62" customWidth="1"/>
    <col min="1566" max="1566" width="9.59765625" style="62" customWidth="1"/>
    <col min="1567" max="1568" width="8.3984375" style="62" customWidth="1"/>
    <col min="1569" max="1569" width="5.19921875" style="62" customWidth="1"/>
    <col min="1570" max="1570" width="9.3984375" style="62" customWidth="1"/>
    <col min="1571" max="1571" width="6.69921875" style="62" customWidth="1"/>
    <col min="1572" max="1572" width="7.3984375" style="62" customWidth="1"/>
    <col min="1573" max="1573" width="20.69921875" style="62" customWidth="1"/>
    <col min="1574" max="1574" width="22.19921875" style="62" customWidth="1"/>
    <col min="1575" max="1575" width="11.3984375" style="62" customWidth="1"/>
    <col min="1576" max="1576" width="10.3984375" style="62" customWidth="1"/>
    <col min="1577" max="1807" width="22.19921875" style="62"/>
    <col min="1808" max="1809" width="4.19921875" style="62" customWidth="1"/>
    <col min="1810" max="1810" width="22.19921875" style="62" customWidth="1"/>
    <col min="1811" max="1811" width="8.59765625" style="62" customWidth="1"/>
    <col min="1812" max="1812" width="22.19921875" style="62" customWidth="1"/>
    <col min="1813" max="1813" width="14.8984375" style="62" customWidth="1"/>
    <col min="1814" max="1814" width="22.19921875" style="62" customWidth="1"/>
    <col min="1815" max="1815" width="16.8984375" style="62" customWidth="1"/>
    <col min="1816" max="1816" width="2.3984375" style="62" customWidth="1"/>
    <col min="1817" max="1817" width="1.8984375" style="62" customWidth="1"/>
    <col min="1818" max="1818" width="1.59765625" style="62" customWidth="1"/>
    <col min="1819" max="1819" width="3.8984375" style="62" customWidth="1"/>
    <col min="1820" max="1820" width="9.09765625" style="62" customWidth="1"/>
    <col min="1821" max="1821" width="6.8984375" style="62" customWidth="1"/>
    <col min="1822" max="1822" width="9.59765625" style="62" customWidth="1"/>
    <col min="1823" max="1824" width="8.3984375" style="62" customWidth="1"/>
    <col min="1825" max="1825" width="5.19921875" style="62" customWidth="1"/>
    <col min="1826" max="1826" width="9.3984375" style="62" customWidth="1"/>
    <col min="1827" max="1827" width="6.69921875" style="62" customWidth="1"/>
    <col min="1828" max="1828" width="7.3984375" style="62" customWidth="1"/>
    <col min="1829" max="1829" width="20.69921875" style="62" customWidth="1"/>
    <col min="1830" max="1830" width="22.19921875" style="62" customWidth="1"/>
    <col min="1831" max="1831" width="11.3984375" style="62" customWidth="1"/>
    <col min="1832" max="1832" width="10.3984375" style="62" customWidth="1"/>
    <col min="1833" max="2063" width="22.19921875" style="62"/>
    <col min="2064" max="2065" width="4.19921875" style="62" customWidth="1"/>
    <col min="2066" max="2066" width="22.19921875" style="62" customWidth="1"/>
    <col min="2067" max="2067" width="8.59765625" style="62" customWidth="1"/>
    <col min="2068" max="2068" width="22.19921875" style="62" customWidth="1"/>
    <col min="2069" max="2069" width="14.8984375" style="62" customWidth="1"/>
    <col min="2070" max="2070" width="22.19921875" style="62" customWidth="1"/>
    <col min="2071" max="2071" width="16.8984375" style="62" customWidth="1"/>
    <col min="2072" max="2072" width="2.3984375" style="62" customWidth="1"/>
    <col min="2073" max="2073" width="1.8984375" style="62" customWidth="1"/>
    <col min="2074" max="2074" width="1.59765625" style="62" customWidth="1"/>
    <col min="2075" max="2075" width="3.8984375" style="62" customWidth="1"/>
    <col min="2076" max="2076" width="9.09765625" style="62" customWidth="1"/>
    <col min="2077" max="2077" width="6.8984375" style="62" customWidth="1"/>
    <col min="2078" max="2078" width="9.59765625" style="62" customWidth="1"/>
    <col min="2079" max="2080" width="8.3984375" style="62" customWidth="1"/>
    <col min="2081" max="2081" width="5.19921875" style="62" customWidth="1"/>
    <col min="2082" max="2082" width="9.3984375" style="62" customWidth="1"/>
    <col min="2083" max="2083" width="6.69921875" style="62" customWidth="1"/>
    <col min="2084" max="2084" width="7.3984375" style="62" customWidth="1"/>
    <col min="2085" max="2085" width="20.69921875" style="62" customWidth="1"/>
    <col min="2086" max="2086" width="22.19921875" style="62" customWidth="1"/>
    <col min="2087" max="2087" width="11.3984375" style="62" customWidth="1"/>
    <col min="2088" max="2088" width="10.3984375" style="62" customWidth="1"/>
    <col min="2089" max="2319" width="22.19921875" style="62"/>
    <col min="2320" max="2321" width="4.19921875" style="62" customWidth="1"/>
    <col min="2322" max="2322" width="22.19921875" style="62" customWidth="1"/>
    <col min="2323" max="2323" width="8.59765625" style="62" customWidth="1"/>
    <col min="2324" max="2324" width="22.19921875" style="62" customWidth="1"/>
    <col min="2325" max="2325" width="14.8984375" style="62" customWidth="1"/>
    <col min="2326" max="2326" width="22.19921875" style="62" customWidth="1"/>
    <col min="2327" max="2327" width="16.8984375" style="62" customWidth="1"/>
    <col min="2328" max="2328" width="2.3984375" style="62" customWidth="1"/>
    <col min="2329" max="2329" width="1.8984375" style="62" customWidth="1"/>
    <col min="2330" max="2330" width="1.59765625" style="62" customWidth="1"/>
    <col min="2331" max="2331" width="3.8984375" style="62" customWidth="1"/>
    <col min="2332" max="2332" width="9.09765625" style="62" customWidth="1"/>
    <col min="2333" max="2333" width="6.8984375" style="62" customWidth="1"/>
    <col min="2334" max="2334" width="9.59765625" style="62" customWidth="1"/>
    <col min="2335" max="2336" width="8.3984375" style="62" customWidth="1"/>
    <col min="2337" max="2337" width="5.19921875" style="62" customWidth="1"/>
    <col min="2338" max="2338" width="9.3984375" style="62" customWidth="1"/>
    <col min="2339" max="2339" width="6.69921875" style="62" customWidth="1"/>
    <col min="2340" max="2340" width="7.3984375" style="62" customWidth="1"/>
    <col min="2341" max="2341" width="20.69921875" style="62" customWidth="1"/>
    <col min="2342" max="2342" width="22.19921875" style="62" customWidth="1"/>
    <col min="2343" max="2343" width="11.3984375" style="62" customWidth="1"/>
    <col min="2344" max="2344" width="10.3984375" style="62" customWidth="1"/>
    <col min="2345" max="2575" width="22.19921875" style="62"/>
    <col min="2576" max="2577" width="4.19921875" style="62" customWidth="1"/>
    <col min="2578" max="2578" width="22.19921875" style="62" customWidth="1"/>
    <col min="2579" max="2579" width="8.59765625" style="62" customWidth="1"/>
    <col min="2580" max="2580" width="22.19921875" style="62" customWidth="1"/>
    <col min="2581" max="2581" width="14.8984375" style="62" customWidth="1"/>
    <col min="2582" max="2582" width="22.19921875" style="62" customWidth="1"/>
    <col min="2583" max="2583" width="16.8984375" style="62" customWidth="1"/>
    <col min="2584" max="2584" width="2.3984375" style="62" customWidth="1"/>
    <col min="2585" max="2585" width="1.8984375" style="62" customWidth="1"/>
    <col min="2586" max="2586" width="1.59765625" style="62" customWidth="1"/>
    <col min="2587" max="2587" width="3.8984375" style="62" customWidth="1"/>
    <col min="2588" max="2588" width="9.09765625" style="62" customWidth="1"/>
    <col min="2589" max="2589" width="6.8984375" style="62" customWidth="1"/>
    <col min="2590" max="2590" width="9.59765625" style="62" customWidth="1"/>
    <col min="2591" max="2592" width="8.3984375" style="62" customWidth="1"/>
    <col min="2593" max="2593" width="5.19921875" style="62" customWidth="1"/>
    <col min="2594" max="2594" width="9.3984375" style="62" customWidth="1"/>
    <col min="2595" max="2595" width="6.69921875" style="62" customWidth="1"/>
    <col min="2596" max="2596" width="7.3984375" style="62" customWidth="1"/>
    <col min="2597" max="2597" width="20.69921875" style="62" customWidth="1"/>
    <col min="2598" max="2598" width="22.19921875" style="62" customWidth="1"/>
    <col min="2599" max="2599" width="11.3984375" style="62" customWidth="1"/>
    <col min="2600" max="2600" width="10.3984375" style="62" customWidth="1"/>
    <col min="2601" max="2831" width="22.19921875" style="62"/>
    <col min="2832" max="2833" width="4.19921875" style="62" customWidth="1"/>
    <col min="2834" max="2834" width="22.19921875" style="62" customWidth="1"/>
    <col min="2835" max="2835" width="8.59765625" style="62" customWidth="1"/>
    <col min="2836" max="2836" width="22.19921875" style="62" customWidth="1"/>
    <col min="2837" max="2837" width="14.8984375" style="62" customWidth="1"/>
    <col min="2838" max="2838" width="22.19921875" style="62" customWidth="1"/>
    <col min="2839" max="2839" width="16.8984375" style="62" customWidth="1"/>
    <col min="2840" max="2840" width="2.3984375" style="62" customWidth="1"/>
    <col min="2841" max="2841" width="1.8984375" style="62" customWidth="1"/>
    <col min="2842" max="2842" width="1.59765625" style="62" customWidth="1"/>
    <col min="2843" max="2843" width="3.8984375" style="62" customWidth="1"/>
    <col min="2844" max="2844" width="9.09765625" style="62" customWidth="1"/>
    <col min="2845" max="2845" width="6.8984375" style="62" customWidth="1"/>
    <col min="2846" max="2846" width="9.59765625" style="62" customWidth="1"/>
    <col min="2847" max="2848" width="8.3984375" style="62" customWidth="1"/>
    <col min="2849" max="2849" width="5.19921875" style="62" customWidth="1"/>
    <col min="2850" max="2850" width="9.3984375" style="62" customWidth="1"/>
    <col min="2851" max="2851" width="6.69921875" style="62" customWidth="1"/>
    <col min="2852" max="2852" width="7.3984375" style="62" customWidth="1"/>
    <col min="2853" max="2853" width="20.69921875" style="62" customWidth="1"/>
    <col min="2854" max="2854" width="22.19921875" style="62" customWidth="1"/>
    <col min="2855" max="2855" width="11.3984375" style="62" customWidth="1"/>
    <col min="2856" max="2856" width="10.3984375" style="62" customWidth="1"/>
    <col min="2857" max="3087" width="22.19921875" style="62"/>
    <col min="3088" max="3089" width="4.19921875" style="62" customWidth="1"/>
    <col min="3090" max="3090" width="22.19921875" style="62" customWidth="1"/>
    <col min="3091" max="3091" width="8.59765625" style="62" customWidth="1"/>
    <col min="3092" max="3092" width="22.19921875" style="62" customWidth="1"/>
    <col min="3093" max="3093" width="14.8984375" style="62" customWidth="1"/>
    <col min="3094" max="3094" width="22.19921875" style="62" customWidth="1"/>
    <col min="3095" max="3095" width="16.8984375" style="62" customWidth="1"/>
    <col min="3096" max="3096" width="2.3984375" style="62" customWidth="1"/>
    <col min="3097" max="3097" width="1.8984375" style="62" customWidth="1"/>
    <col min="3098" max="3098" width="1.59765625" style="62" customWidth="1"/>
    <col min="3099" max="3099" width="3.8984375" style="62" customWidth="1"/>
    <col min="3100" max="3100" width="9.09765625" style="62" customWidth="1"/>
    <col min="3101" max="3101" width="6.8984375" style="62" customWidth="1"/>
    <col min="3102" max="3102" width="9.59765625" style="62" customWidth="1"/>
    <col min="3103" max="3104" width="8.3984375" style="62" customWidth="1"/>
    <col min="3105" max="3105" width="5.19921875" style="62" customWidth="1"/>
    <col min="3106" max="3106" width="9.3984375" style="62" customWidth="1"/>
    <col min="3107" max="3107" width="6.69921875" style="62" customWidth="1"/>
    <col min="3108" max="3108" width="7.3984375" style="62" customWidth="1"/>
    <col min="3109" max="3109" width="20.69921875" style="62" customWidth="1"/>
    <col min="3110" max="3110" width="22.19921875" style="62" customWidth="1"/>
    <col min="3111" max="3111" width="11.3984375" style="62" customWidth="1"/>
    <col min="3112" max="3112" width="10.3984375" style="62" customWidth="1"/>
    <col min="3113" max="3343" width="22.19921875" style="62"/>
    <col min="3344" max="3345" width="4.19921875" style="62" customWidth="1"/>
    <col min="3346" max="3346" width="22.19921875" style="62" customWidth="1"/>
    <col min="3347" max="3347" width="8.59765625" style="62" customWidth="1"/>
    <col min="3348" max="3348" width="22.19921875" style="62" customWidth="1"/>
    <col min="3349" max="3349" width="14.8984375" style="62" customWidth="1"/>
    <col min="3350" max="3350" width="22.19921875" style="62" customWidth="1"/>
    <col min="3351" max="3351" width="16.8984375" style="62" customWidth="1"/>
    <col min="3352" max="3352" width="2.3984375" style="62" customWidth="1"/>
    <col min="3353" max="3353" width="1.8984375" style="62" customWidth="1"/>
    <col min="3354" max="3354" width="1.59765625" style="62" customWidth="1"/>
    <col min="3355" max="3355" width="3.8984375" style="62" customWidth="1"/>
    <col min="3356" max="3356" width="9.09765625" style="62" customWidth="1"/>
    <col min="3357" max="3357" width="6.8984375" style="62" customWidth="1"/>
    <col min="3358" max="3358" width="9.59765625" style="62" customWidth="1"/>
    <col min="3359" max="3360" width="8.3984375" style="62" customWidth="1"/>
    <col min="3361" max="3361" width="5.19921875" style="62" customWidth="1"/>
    <col min="3362" max="3362" width="9.3984375" style="62" customWidth="1"/>
    <col min="3363" max="3363" width="6.69921875" style="62" customWidth="1"/>
    <col min="3364" max="3364" width="7.3984375" style="62" customWidth="1"/>
    <col min="3365" max="3365" width="20.69921875" style="62" customWidth="1"/>
    <col min="3366" max="3366" width="22.19921875" style="62" customWidth="1"/>
    <col min="3367" max="3367" width="11.3984375" style="62" customWidth="1"/>
    <col min="3368" max="3368" width="10.3984375" style="62" customWidth="1"/>
    <col min="3369" max="3599" width="22.19921875" style="62"/>
    <col min="3600" max="3601" width="4.19921875" style="62" customWidth="1"/>
    <col min="3602" max="3602" width="22.19921875" style="62" customWidth="1"/>
    <col min="3603" max="3603" width="8.59765625" style="62" customWidth="1"/>
    <col min="3604" max="3604" width="22.19921875" style="62" customWidth="1"/>
    <col min="3605" max="3605" width="14.8984375" style="62" customWidth="1"/>
    <col min="3606" max="3606" width="22.19921875" style="62" customWidth="1"/>
    <col min="3607" max="3607" width="16.8984375" style="62" customWidth="1"/>
    <col min="3608" max="3608" width="2.3984375" style="62" customWidth="1"/>
    <col min="3609" max="3609" width="1.8984375" style="62" customWidth="1"/>
    <col min="3610" max="3610" width="1.59765625" style="62" customWidth="1"/>
    <col min="3611" max="3611" width="3.8984375" style="62" customWidth="1"/>
    <col min="3612" max="3612" width="9.09765625" style="62" customWidth="1"/>
    <col min="3613" max="3613" width="6.8984375" style="62" customWidth="1"/>
    <col min="3614" max="3614" width="9.59765625" style="62" customWidth="1"/>
    <col min="3615" max="3616" width="8.3984375" style="62" customWidth="1"/>
    <col min="3617" max="3617" width="5.19921875" style="62" customWidth="1"/>
    <col min="3618" max="3618" width="9.3984375" style="62" customWidth="1"/>
    <col min="3619" max="3619" width="6.69921875" style="62" customWidth="1"/>
    <col min="3620" max="3620" width="7.3984375" style="62" customWidth="1"/>
    <col min="3621" max="3621" width="20.69921875" style="62" customWidth="1"/>
    <col min="3622" max="3622" width="22.19921875" style="62" customWidth="1"/>
    <col min="3623" max="3623" width="11.3984375" style="62" customWidth="1"/>
    <col min="3624" max="3624" width="10.3984375" style="62" customWidth="1"/>
    <col min="3625" max="3855" width="22.19921875" style="62"/>
    <col min="3856" max="3857" width="4.19921875" style="62" customWidth="1"/>
    <col min="3858" max="3858" width="22.19921875" style="62" customWidth="1"/>
    <col min="3859" max="3859" width="8.59765625" style="62" customWidth="1"/>
    <col min="3860" max="3860" width="22.19921875" style="62" customWidth="1"/>
    <col min="3861" max="3861" width="14.8984375" style="62" customWidth="1"/>
    <col min="3862" max="3862" width="22.19921875" style="62" customWidth="1"/>
    <col min="3863" max="3863" width="16.8984375" style="62" customWidth="1"/>
    <col min="3864" max="3864" width="2.3984375" style="62" customWidth="1"/>
    <col min="3865" max="3865" width="1.8984375" style="62" customWidth="1"/>
    <col min="3866" max="3866" width="1.59765625" style="62" customWidth="1"/>
    <col min="3867" max="3867" width="3.8984375" style="62" customWidth="1"/>
    <col min="3868" max="3868" width="9.09765625" style="62" customWidth="1"/>
    <col min="3869" max="3869" width="6.8984375" style="62" customWidth="1"/>
    <col min="3870" max="3870" width="9.59765625" style="62" customWidth="1"/>
    <col min="3871" max="3872" width="8.3984375" style="62" customWidth="1"/>
    <col min="3873" max="3873" width="5.19921875" style="62" customWidth="1"/>
    <col min="3874" max="3874" width="9.3984375" style="62" customWidth="1"/>
    <col min="3875" max="3875" width="6.69921875" style="62" customWidth="1"/>
    <col min="3876" max="3876" width="7.3984375" style="62" customWidth="1"/>
    <col min="3877" max="3877" width="20.69921875" style="62" customWidth="1"/>
    <col min="3878" max="3878" width="22.19921875" style="62" customWidth="1"/>
    <col min="3879" max="3879" width="11.3984375" style="62" customWidth="1"/>
    <col min="3880" max="3880" width="10.3984375" style="62" customWidth="1"/>
    <col min="3881" max="4111" width="22.19921875" style="62"/>
    <col min="4112" max="4113" width="4.19921875" style="62" customWidth="1"/>
    <col min="4114" max="4114" width="22.19921875" style="62" customWidth="1"/>
    <col min="4115" max="4115" width="8.59765625" style="62" customWidth="1"/>
    <col min="4116" max="4116" width="22.19921875" style="62" customWidth="1"/>
    <col min="4117" max="4117" width="14.8984375" style="62" customWidth="1"/>
    <col min="4118" max="4118" width="22.19921875" style="62" customWidth="1"/>
    <col min="4119" max="4119" width="16.8984375" style="62" customWidth="1"/>
    <col min="4120" max="4120" width="2.3984375" style="62" customWidth="1"/>
    <col min="4121" max="4121" width="1.8984375" style="62" customWidth="1"/>
    <col min="4122" max="4122" width="1.59765625" style="62" customWidth="1"/>
    <col min="4123" max="4123" width="3.8984375" style="62" customWidth="1"/>
    <col min="4124" max="4124" width="9.09765625" style="62" customWidth="1"/>
    <col min="4125" max="4125" width="6.8984375" style="62" customWidth="1"/>
    <col min="4126" max="4126" width="9.59765625" style="62" customWidth="1"/>
    <col min="4127" max="4128" width="8.3984375" style="62" customWidth="1"/>
    <col min="4129" max="4129" width="5.19921875" style="62" customWidth="1"/>
    <col min="4130" max="4130" width="9.3984375" style="62" customWidth="1"/>
    <col min="4131" max="4131" width="6.69921875" style="62" customWidth="1"/>
    <col min="4132" max="4132" width="7.3984375" style="62" customWidth="1"/>
    <col min="4133" max="4133" width="20.69921875" style="62" customWidth="1"/>
    <col min="4134" max="4134" width="22.19921875" style="62" customWidth="1"/>
    <col min="4135" max="4135" width="11.3984375" style="62" customWidth="1"/>
    <col min="4136" max="4136" width="10.3984375" style="62" customWidth="1"/>
    <col min="4137" max="4367" width="22.19921875" style="62"/>
    <col min="4368" max="4369" width="4.19921875" style="62" customWidth="1"/>
    <col min="4370" max="4370" width="22.19921875" style="62" customWidth="1"/>
    <col min="4371" max="4371" width="8.59765625" style="62" customWidth="1"/>
    <col min="4372" max="4372" width="22.19921875" style="62" customWidth="1"/>
    <col min="4373" max="4373" width="14.8984375" style="62" customWidth="1"/>
    <col min="4374" max="4374" width="22.19921875" style="62" customWidth="1"/>
    <col min="4375" max="4375" width="16.8984375" style="62" customWidth="1"/>
    <col min="4376" max="4376" width="2.3984375" style="62" customWidth="1"/>
    <col min="4377" max="4377" width="1.8984375" style="62" customWidth="1"/>
    <col min="4378" max="4378" width="1.59765625" style="62" customWidth="1"/>
    <col min="4379" max="4379" width="3.8984375" style="62" customWidth="1"/>
    <col min="4380" max="4380" width="9.09765625" style="62" customWidth="1"/>
    <col min="4381" max="4381" width="6.8984375" style="62" customWidth="1"/>
    <col min="4382" max="4382" width="9.59765625" style="62" customWidth="1"/>
    <col min="4383" max="4384" width="8.3984375" style="62" customWidth="1"/>
    <col min="4385" max="4385" width="5.19921875" style="62" customWidth="1"/>
    <col min="4386" max="4386" width="9.3984375" style="62" customWidth="1"/>
    <col min="4387" max="4387" width="6.69921875" style="62" customWidth="1"/>
    <col min="4388" max="4388" width="7.3984375" style="62" customWidth="1"/>
    <col min="4389" max="4389" width="20.69921875" style="62" customWidth="1"/>
    <col min="4390" max="4390" width="22.19921875" style="62" customWidth="1"/>
    <col min="4391" max="4391" width="11.3984375" style="62" customWidth="1"/>
    <col min="4392" max="4392" width="10.3984375" style="62" customWidth="1"/>
    <col min="4393" max="4623" width="22.19921875" style="62"/>
    <col min="4624" max="4625" width="4.19921875" style="62" customWidth="1"/>
    <col min="4626" max="4626" width="22.19921875" style="62" customWidth="1"/>
    <col min="4627" max="4627" width="8.59765625" style="62" customWidth="1"/>
    <col min="4628" max="4628" width="22.19921875" style="62" customWidth="1"/>
    <col min="4629" max="4629" width="14.8984375" style="62" customWidth="1"/>
    <col min="4630" max="4630" width="22.19921875" style="62" customWidth="1"/>
    <col min="4631" max="4631" width="16.8984375" style="62" customWidth="1"/>
    <col min="4632" max="4632" width="2.3984375" style="62" customWidth="1"/>
    <col min="4633" max="4633" width="1.8984375" style="62" customWidth="1"/>
    <col min="4634" max="4634" width="1.59765625" style="62" customWidth="1"/>
    <col min="4635" max="4635" width="3.8984375" style="62" customWidth="1"/>
    <col min="4636" max="4636" width="9.09765625" style="62" customWidth="1"/>
    <col min="4637" max="4637" width="6.8984375" style="62" customWidth="1"/>
    <col min="4638" max="4638" width="9.59765625" style="62" customWidth="1"/>
    <col min="4639" max="4640" width="8.3984375" style="62" customWidth="1"/>
    <col min="4641" max="4641" width="5.19921875" style="62" customWidth="1"/>
    <col min="4642" max="4642" width="9.3984375" style="62" customWidth="1"/>
    <col min="4643" max="4643" width="6.69921875" style="62" customWidth="1"/>
    <col min="4644" max="4644" width="7.3984375" style="62" customWidth="1"/>
    <col min="4645" max="4645" width="20.69921875" style="62" customWidth="1"/>
    <col min="4646" max="4646" width="22.19921875" style="62" customWidth="1"/>
    <col min="4647" max="4647" width="11.3984375" style="62" customWidth="1"/>
    <col min="4648" max="4648" width="10.3984375" style="62" customWidth="1"/>
    <col min="4649" max="4879" width="22.19921875" style="62"/>
    <col min="4880" max="4881" width="4.19921875" style="62" customWidth="1"/>
    <col min="4882" max="4882" width="22.19921875" style="62" customWidth="1"/>
    <col min="4883" max="4883" width="8.59765625" style="62" customWidth="1"/>
    <col min="4884" max="4884" width="22.19921875" style="62" customWidth="1"/>
    <col min="4885" max="4885" width="14.8984375" style="62" customWidth="1"/>
    <col min="4886" max="4886" width="22.19921875" style="62" customWidth="1"/>
    <col min="4887" max="4887" width="16.8984375" style="62" customWidth="1"/>
    <col min="4888" max="4888" width="2.3984375" style="62" customWidth="1"/>
    <col min="4889" max="4889" width="1.8984375" style="62" customWidth="1"/>
    <col min="4890" max="4890" width="1.59765625" style="62" customWidth="1"/>
    <col min="4891" max="4891" width="3.8984375" style="62" customWidth="1"/>
    <col min="4892" max="4892" width="9.09765625" style="62" customWidth="1"/>
    <col min="4893" max="4893" width="6.8984375" style="62" customWidth="1"/>
    <col min="4894" max="4894" width="9.59765625" style="62" customWidth="1"/>
    <col min="4895" max="4896" width="8.3984375" style="62" customWidth="1"/>
    <col min="4897" max="4897" width="5.19921875" style="62" customWidth="1"/>
    <col min="4898" max="4898" width="9.3984375" style="62" customWidth="1"/>
    <col min="4899" max="4899" width="6.69921875" style="62" customWidth="1"/>
    <col min="4900" max="4900" width="7.3984375" style="62" customWidth="1"/>
    <col min="4901" max="4901" width="20.69921875" style="62" customWidth="1"/>
    <col min="4902" max="4902" width="22.19921875" style="62" customWidth="1"/>
    <col min="4903" max="4903" width="11.3984375" style="62" customWidth="1"/>
    <col min="4904" max="4904" width="10.3984375" style="62" customWidth="1"/>
    <col min="4905" max="5135" width="22.19921875" style="62"/>
    <col min="5136" max="5137" width="4.19921875" style="62" customWidth="1"/>
    <col min="5138" max="5138" width="22.19921875" style="62" customWidth="1"/>
    <col min="5139" max="5139" width="8.59765625" style="62" customWidth="1"/>
    <col min="5140" max="5140" width="22.19921875" style="62" customWidth="1"/>
    <col min="5141" max="5141" width="14.8984375" style="62" customWidth="1"/>
    <col min="5142" max="5142" width="22.19921875" style="62" customWidth="1"/>
    <col min="5143" max="5143" width="16.8984375" style="62" customWidth="1"/>
    <col min="5144" max="5144" width="2.3984375" style="62" customWidth="1"/>
    <col min="5145" max="5145" width="1.8984375" style="62" customWidth="1"/>
    <col min="5146" max="5146" width="1.59765625" style="62" customWidth="1"/>
    <col min="5147" max="5147" width="3.8984375" style="62" customWidth="1"/>
    <col min="5148" max="5148" width="9.09765625" style="62" customWidth="1"/>
    <col min="5149" max="5149" width="6.8984375" style="62" customWidth="1"/>
    <col min="5150" max="5150" width="9.59765625" style="62" customWidth="1"/>
    <col min="5151" max="5152" width="8.3984375" style="62" customWidth="1"/>
    <col min="5153" max="5153" width="5.19921875" style="62" customWidth="1"/>
    <col min="5154" max="5154" width="9.3984375" style="62" customWidth="1"/>
    <col min="5155" max="5155" width="6.69921875" style="62" customWidth="1"/>
    <col min="5156" max="5156" width="7.3984375" style="62" customWidth="1"/>
    <col min="5157" max="5157" width="20.69921875" style="62" customWidth="1"/>
    <col min="5158" max="5158" width="22.19921875" style="62" customWidth="1"/>
    <col min="5159" max="5159" width="11.3984375" style="62" customWidth="1"/>
    <col min="5160" max="5160" width="10.3984375" style="62" customWidth="1"/>
    <col min="5161" max="5391" width="22.19921875" style="62"/>
    <col min="5392" max="5393" width="4.19921875" style="62" customWidth="1"/>
    <col min="5394" max="5394" width="22.19921875" style="62" customWidth="1"/>
    <col min="5395" max="5395" width="8.59765625" style="62" customWidth="1"/>
    <col min="5396" max="5396" width="22.19921875" style="62" customWidth="1"/>
    <col min="5397" max="5397" width="14.8984375" style="62" customWidth="1"/>
    <col min="5398" max="5398" width="22.19921875" style="62" customWidth="1"/>
    <col min="5399" max="5399" width="16.8984375" style="62" customWidth="1"/>
    <col min="5400" max="5400" width="2.3984375" style="62" customWidth="1"/>
    <col min="5401" max="5401" width="1.8984375" style="62" customWidth="1"/>
    <col min="5402" max="5402" width="1.59765625" style="62" customWidth="1"/>
    <col min="5403" max="5403" width="3.8984375" style="62" customWidth="1"/>
    <col min="5404" max="5404" width="9.09765625" style="62" customWidth="1"/>
    <col min="5405" max="5405" width="6.8984375" style="62" customWidth="1"/>
    <col min="5406" max="5406" width="9.59765625" style="62" customWidth="1"/>
    <col min="5407" max="5408" width="8.3984375" style="62" customWidth="1"/>
    <col min="5409" max="5409" width="5.19921875" style="62" customWidth="1"/>
    <col min="5410" max="5410" width="9.3984375" style="62" customWidth="1"/>
    <col min="5411" max="5411" width="6.69921875" style="62" customWidth="1"/>
    <col min="5412" max="5412" width="7.3984375" style="62" customWidth="1"/>
    <col min="5413" max="5413" width="20.69921875" style="62" customWidth="1"/>
    <col min="5414" max="5414" width="22.19921875" style="62" customWidth="1"/>
    <col min="5415" max="5415" width="11.3984375" style="62" customWidth="1"/>
    <col min="5416" max="5416" width="10.3984375" style="62" customWidth="1"/>
    <col min="5417" max="5647" width="22.19921875" style="62"/>
    <col min="5648" max="5649" width="4.19921875" style="62" customWidth="1"/>
    <col min="5650" max="5650" width="22.19921875" style="62" customWidth="1"/>
    <col min="5651" max="5651" width="8.59765625" style="62" customWidth="1"/>
    <col min="5652" max="5652" width="22.19921875" style="62" customWidth="1"/>
    <col min="5653" max="5653" width="14.8984375" style="62" customWidth="1"/>
    <col min="5654" max="5654" width="22.19921875" style="62" customWidth="1"/>
    <col min="5655" max="5655" width="16.8984375" style="62" customWidth="1"/>
    <col min="5656" max="5656" width="2.3984375" style="62" customWidth="1"/>
    <col min="5657" max="5657" width="1.8984375" style="62" customWidth="1"/>
    <col min="5658" max="5658" width="1.59765625" style="62" customWidth="1"/>
    <col min="5659" max="5659" width="3.8984375" style="62" customWidth="1"/>
    <col min="5660" max="5660" width="9.09765625" style="62" customWidth="1"/>
    <col min="5661" max="5661" width="6.8984375" style="62" customWidth="1"/>
    <col min="5662" max="5662" width="9.59765625" style="62" customWidth="1"/>
    <col min="5663" max="5664" width="8.3984375" style="62" customWidth="1"/>
    <col min="5665" max="5665" width="5.19921875" style="62" customWidth="1"/>
    <col min="5666" max="5666" width="9.3984375" style="62" customWidth="1"/>
    <col min="5667" max="5667" width="6.69921875" style="62" customWidth="1"/>
    <col min="5668" max="5668" width="7.3984375" style="62" customWidth="1"/>
    <col min="5669" max="5669" width="20.69921875" style="62" customWidth="1"/>
    <col min="5670" max="5670" width="22.19921875" style="62" customWidth="1"/>
    <col min="5671" max="5671" width="11.3984375" style="62" customWidth="1"/>
    <col min="5672" max="5672" width="10.3984375" style="62" customWidth="1"/>
    <col min="5673" max="5903" width="22.19921875" style="62"/>
    <col min="5904" max="5905" width="4.19921875" style="62" customWidth="1"/>
    <col min="5906" max="5906" width="22.19921875" style="62" customWidth="1"/>
    <col min="5907" max="5907" width="8.59765625" style="62" customWidth="1"/>
    <col min="5908" max="5908" width="22.19921875" style="62" customWidth="1"/>
    <col min="5909" max="5909" width="14.8984375" style="62" customWidth="1"/>
    <col min="5910" max="5910" width="22.19921875" style="62" customWidth="1"/>
    <col min="5911" max="5911" width="16.8984375" style="62" customWidth="1"/>
    <col min="5912" max="5912" width="2.3984375" style="62" customWidth="1"/>
    <col min="5913" max="5913" width="1.8984375" style="62" customWidth="1"/>
    <col min="5914" max="5914" width="1.59765625" style="62" customWidth="1"/>
    <col min="5915" max="5915" width="3.8984375" style="62" customWidth="1"/>
    <col min="5916" max="5916" width="9.09765625" style="62" customWidth="1"/>
    <col min="5917" max="5917" width="6.8984375" style="62" customWidth="1"/>
    <col min="5918" max="5918" width="9.59765625" style="62" customWidth="1"/>
    <col min="5919" max="5920" width="8.3984375" style="62" customWidth="1"/>
    <col min="5921" max="5921" width="5.19921875" style="62" customWidth="1"/>
    <col min="5922" max="5922" width="9.3984375" style="62" customWidth="1"/>
    <col min="5923" max="5923" width="6.69921875" style="62" customWidth="1"/>
    <col min="5924" max="5924" width="7.3984375" style="62" customWidth="1"/>
    <col min="5925" max="5925" width="20.69921875" style="62" customWidth="1"/>
    <col min="5926" max="5926" width="22.19921875" style="62" customWidth="1"/>
    <col min="5927" max="5927" width="11.3984375" style="62" customWidth="1"/>
    <col min="5928" max="5928" width="10.3984375" style="62" customWidth="1"/>
    <col min="5929" max="6159" width="22.19921875" style="62"/>
    <col min="6160" max="6161" width="4.19921875" style="62" customWidth="1"/>
    <col min="6162" max="6162" width="22.19921875" style="62" customWidth="1"/>
    <col min="6163" max="6163" width="8.59765625" style="62" customWidth="1"/>
    <col min="6164" max="6164" width="22.19921875" style="62" customWidth="1"/>
    <col min="6165" max="6165" width="14.8984375" style="62" customWidth="1"/>
    <col min="6166" max="6166" width="22.19921875" style="62" customWidth="1"/>
    <col min="6167" max="6167" width="16.8984375" style="62" customWidth="1"/>
    <col min="6168" max="6168" width="2.3984375" style="62" customWidth="1"/>
    <col min="6169" max="6169" width="1.8984375" style="62" customWidth="1"/>
    <col min="6170" max="6170" width="1.59765625" style="62" customWidth="1"/>
    <col min="6171" max="6171" width="3.8984375" style="62" customWidth="1"/>
    <col min="6172" max="6172" width="9.09765625" style="62" customWidth="1"/>
    <col min="6173" max="6173" width="6.8984375" style="62" customWidth="1"/>
    <col min="6174" max="6174" width="9.59765625" style="62" customWidth="1"/>
    <col min="6175" max="6176" width="8.3984375" style="62" customWidth="1"/>
    <col min="6177" max="6177" width="5.19921875" style="62" customWidth="1"/>
    <col min="6178" max="6178" width="9.3984375" style="62" customWidth="1"/>
    <col min="6179" max="6179" width="6.69921875" style="62" customWidth="1"/>
    <col min="6180" max="6180" width="7.3984375" style="62" customWidth="1"/>
    <col min="6181" max="6181" width="20.69921875" style="62" customWidth="1"/>
    <col min="6182" max="6182" width="22.19921875" style="62" customWidth="1"/>
    <col min="6183" max="6183" width="11.3984375" style="62" customWidth="1"/>
    <col min="6184" max="6184" width="10.3984375" style="62" customWidth="1"/>
    <col min="6185" max="6415" width="22.19921875" style="62"/>
    <col min="6416" max="6417" width="4.19921875" style="62" customWidth="1"/>
    <col min="6418" max="6418" width="22.19921875" style="62" customWidth="1"/>
    <col min="6419" max="6419" width="8.59765625" style="62" customWidth="1"/>
    <col min="6420" max="6420" width="22.19921875" style="62" customWidth="1"/>
    <col min="6421" max="6421" width="14.8984375" style="62" customWidth="1"/>
    <col min="6422" max="6422" width="22.19921875" style="62" customWidth="1"/>
    <col min="6423" max="6423" width="16.8984375" style="62" customWidth="1"/>
    <col min="6424" max="6424" width="2.3984375" style="62" customWidth="1"/>
    <col min="6425" max="6425" width="1.8984375" style="62" customWidth="1"/>
    <col min="6426" max="6426" width="1.59765625" style="62" customWidth="1"/>
    <col min="6427" max="6427" width="3.8984375" style="62" customWidth="1"/>
    <col min="6428" max="6428" width="9.09765625" style="62" customWidth="1"/>
    <col min="6429" max="6429" width="6.8984375" style="62" customWidth="1"/>
    <col min="6430" max="6430" width="9.59765625" style="62" customWidth="1"/>
    <col min="6431" max="6432" width="8.3984375" style="62" customWidth="1"/>
    <col min="6433" max="6433" width="5.19921875" style="62" customWidth="1"/>
    <col min="6434" max="6434" width="9.3984375" style="62" customWidth="1"/>
    <col min="6435" max="6435" width="6.69921875" style="62" customWidth="1"/>
    <col min="6436" max="6436" width="7.3984375" style="62" customWidth="1"/>
    <col min="6437" max="6437" width="20.69921875" style="62" customWidth="1"/>
    <col min="6438" max="6438" width="22.19921875" style="62" customWidth="1"/>
    <col min="6439" max="6439" width="11.3984375" style="62" customWidth="1"/>
    <col min="6440" max="6440" width="10.3984375" style="62" customWidth="1"/>
    <col min="6441" max="6671" width="22.19921875" style="62"/>
    <col min="6672" max="6673" width="4.19921875" style="62" customWidth="1"/>
    <col min="6674" max="6674" width="22.19921875" style="62" customWidth="1"/>
    <col min="6675" max="6675" width="8.59765625" style="62" customWidth="1"/>
    <col min="6676" max="6676" width="22.19921875" style="62" customWidth="1"/>
    <col min="6677" max="6677" width="14.8984375" style="62" customWidth="1"/>
    <col min="6678" max="6678" width="22.19921875" style="62" customWidth="1"/>
    <col min="6679" max="6679" width="16.8984375" style="62" customWidth="1"/>
    <col min="6680" max="6680" width="2.3984375" style="62" customWidth="1"/>
    <col min="6681" max="6681" width="1.8984375" style="62" customWidth="1"/>
    <col min="6682" max="6682" width="1.59765625" style="62" customWidth="1"/>
    <col min="6683" max="6683" width="3.8984375" style="62" customWidth="1"/>
    <col min="6684" max="6684" width="9.09765625" style="62" customWidth="1"/>
    <col min="6685" max="6685" width="6.8984375" style="62" customWidth="1"/>
    <col min="6686" max="6686" width="9.59765625" style="62" customWidth="1"/>
    <col min="6687" max="6688" width="8.3984375" style="62" customWidth="1"/>
    <col min="6689" max="6689" width="5.19921875" style="62" customWidth="1"/>
    <col min="6690" max="6690" width="9.3984375" style="62" customWidth="1"/>
    <col min="6691" max="6691" width="6.69921875" style="62" customWidth="1"/>
    <col min="6692" max="6692" width="7.3984375" style="62" customWidth="1"/>
    <col min="6693" max="6693" width="20.69921875" style="62" customWidth="1"/>
    <col min="6694" max="6694" width="22.19921875" style="62" customWidth="1"/>
    <col min="6695" max="6695" width="11.3984375" style="62" customWidth="1"/>
    <col min="6696" max="6696" width="10.3984375" style="62" customWidth="1"/>
    <col min="6697" max="6927" width="22.19921875" style="62"/>
    <col min="6928" max="6929" width="4.19921875" style="62" customWidth="1"/>
    <col min="6930" max="6930" width="22.19921875" style="62" customWidth="1"/>
    <col min="6931" max="6931" width="8.59765625" style="62" customWidth="1"/>
    <col min="6932" max="6932" width="22.19921875" style="62" customWidth="1"/>
    <col min="6933" max="6933" width="14.8984375" style="62" customWidth="1"/>
    <col min="6934" max="6934" width="22.19921875" style="62" customWidth="1"/>
    <col min="6935" max="6935" width="16.8984375" style="62" customWidth="1"/>
    <col min="6936" max="6936" width="2.3984375" style="62" customWidth="1"/>
    <col min="6937" max="6937" width="1.8984375" style="62" customWidth="1"/>
    <col min="6938" max="6938" width="1.59765625" style="62" customWidth="1"/>
    <col min="6939" max="6939" width="3.8984375" style="62" customWidth="1"/>
    <col min="6940" max="6940" width="9.09765625" style="62" customWidth="1"/>
    <col min="6941" max="6941" width="6.8984375" style="62" customWidth="1"/>
    <col min="6942" max="6942" width="9.59765625" style="62" customWidth="1"/>
    <col min="6943" max="6944" width="8.3984375" style="62" customWidth="1"/>
    <col min="6945" max="6945" width="5.19921875" style="62" customWidth="1"/>
    <col min="6946" max="6946" width="9.3984375" style="62" customWidth="1"/>
    <col min="6947" max="6947" width="6.69921875" style="62" customWidth="1"/>
    <col min="6948" max="6948" width="7.3984375" style="62" customWidth="1"/>
    <col min="6949" max="6949" width="20.69921875" style="62" customWidth="1"/>
    <col min="6950" max="6950" width="22.19921875" style="62" customWidth="1"/>
    <col min="6951" max="6951" width="11.3984375" style="62" customWidth="1"/>
    <col min="6952" max="6952" width="10.3984375" style="62" customWidth="1"/>
    <col min="6953" max="7183" width="22.19921875" style="62"/>
    <col min="7184" max="7185" width="4.19921875" style="62" customWidth="1"/>
    <col min="7186" max="7186" width="22.19921875" style="62" customWidth="1"/>
    <col min="7187" max="7187" width="8.59765625" style="62" customWidth="1"/>
    <col min="7188" max="7188" width="22.19921875" style="62" customWidth="1"/>
    <col min="7189" max="7189" width="14.8984375" style="62" customWidth="1"/>
    <col min="7190" max="7190" width="22.19921875" style="62" customWidth="1"/>
    <col min="7191" max="7191" width="16.8984375" style="62" customWidth="1"/>
    <col min="7192" max="7192" width="2.3984375" style="62" customWidth="1"/>
    <col min="7193" max="7193" width="1.8984375" style="62" customWidth="1"/>
    <col min="7194" max="7194" width="1.59765625" style="62" customWidth="1"/>
    <col min="7195" max="7195" width="3.8984375" style="62" customWidth="1"/>
    <col min="7196" max="7196" width="9.09765625" style="62" customWidth="1"/>
    <col min="7197" max="7197" width="6.8984375" style="62" customWidth="1"/>
    <col min="7198" max="7198" width="9.59765625" style="62" customWidth="1"/>
    <col min="7199" max="7200" width="8.3984375" style="62" customWidth="1"/>
    <col min="7201" max="7201" width="5.19921875" style="62" customWidth="1"/>
    <col min="7202" max="7202" width="9.3984375" style="62" customWidth="1"/>
    <col min="7203" max="7203" width="6.69921875" style="62" customWidth="1"/>
    <col min="7204" max="7204" width="7.3984375" style="62" customWidth="1"/>
    <col min="7205" max="7205" width="20.69921875" style="62" customWidth="1"/>
    <col min="7206" max="7206" width="22.19921875" style="62" customWidth="1"/>
    <col min="7207" max="7207" width="11.3984375" style="62" customWidth="1"/>
    <col min="7208" max="7208" width="10.3984375" style="62" customWidth="1"/>
    <col min="7209" max="7439" width="22.19921875" style="62"/>
    <col min="7440" max="7441" width="4.19921875" style="62" customWidth="1"/>
    <col min="7442" max="7442" width="22.19921875" style="62" customWidth="1"/>
    <col min="7443" max="7443" width="8.59765625" style="62" customWidth="1"/>
    <col min="7444" max="7444" width="22.19921875" style="62" customWidth="1"/>
    <col min="7445" max="7445" width="14.8984375" style="62" customWidth="1"/>
    <col min="7446" max="7446" width="22.19921875" style="62" customWidth="1"/>
    <col min="7447" max="7447" width="16.8984375" style="62" customWidth="1"/>
    <col min="7448" max="7448" width="2.3984375" style="62" customWidth="1"/>
    <col min="7449" max="7449" width="1.8984375" style="62" customWidth="1"/>
    <col min="7450" max="7450" width="1.59765625" style="62" customWidth="1"/>
    <col min="7451" max="7451" width="3.8984375" style="62" customWidth="1"/>
    <col min="7452" max="7452" width="9.09765625" style="62" customWidth="1"/>
    <col min="7453" max="7453" width="6.8984375" style="62" customWidth="1"/>
    <col min="7454" max="7454" width="9.59765625" style="62" customWidth="1"/>
    <col min="7455" max="7456" width="8.3984375" style="62" customWidth="1"/>
    <col min="7457" max="7457" width="5.19921875" style="62" customWidth="1"/>
    <col min="7458" max="7458" width="9.3984375" style="62" customWidth="1"/>
    <col min="7459" max="7459" width="6.69921875" style="62" customWidth="1"/>
    <col min="7460" max="7460" width="7.3984375" style="62" customWidth="1"/>
    <col min="7461" max="7461" width="20.69921875" style="62" customWidth="1"/>
    <col min="7462" max="7462" width="22.19921875" style="62" customWidth="1"/>
    <col min="7463" max="7463" width="11.3984375" style="62" customWidth="1"/>
    <col min="7464" max="7464" width="10.3984375" style="62" customWidth="1"/>
    <col min="7465" max="7695" width="22.19921875" style="62"/>
    <col min="7696" max="7697" width="4.19921875" style="62" customWidth="1"/>
    <col min="7698" max="7698" width="22.19921875" style="62" customWidth="1"/>
    <col min="7699" max="7699" width="8.59765625" style="62" customWidth="1"/>
    <col min="7700" max="7700" width="22.19921875" style="62" customWidth="1"/>
    <col min="7701" max="7701" width="14.8984375" style="62" customWidth="1"/>
    <col min="7702" max="7702" width="22.19921875" style="62" customWidth="1"/>
    <col min="7703" max="7703" width="16.8984375" style="62" customWidth="1"/>
    <col min="7704" max="7704" width="2.3984375" style="62" customWidth="1"/>
    <col min="7705" max="7705" width="1.8984375" style="62" customWidth="1"/>
    <col min="7706" max="7706" width="1.59765625" style="62" customWidth="1"/>
    <col min="7707" max="7707" width="3.8984375" style="62" customWidth="1"/>
    <col min="7708" max="7708" width="9.09765625" style="62" customWidth="1"/>
    <col min="7709" max="7709" width="6.8984375" style="62" customWidth="1"/>
    <col min="7710" max="7710" width="9.59765625" style="62" customWidth="1"/>
    <col min="7711" max="7712" width="8.3984375" style="62" customWidth="1"/>
    <col min="7713" max="7713" width="5.19921875" style="62" customWidth="1"/>
    <col min="7714" max="7714" width="9.3984375" style="62" customWidth="1"/>
    <col min="7715" max="7715" width="6.69921875" style="62" customWidth="1"/>
    <col min="7716" max="7716" width="7.3984375" style="62" customWidth="1"/>
    <col min="7717" max="7717" width="20.69921875" style="62" customWidth="1"/>
    <col min="7718" max="7718" width="22.19921875" style="62" customWidth="1"/>
    <col min="7719" max="7719" width="11.3984375" style="62" customWidth="1"/>
    <col min="7720" max="7720" width="10.3984375" style="62" customWidth="1"/>
    <col min="7721" max="7951" width="22.19921875" style="62"/>
    <col min="7952" max="7953" width="4.19921875" style="62" customWidth="1"/>
    <col min="7954" max="7954" width="22.19921875" style="62" customWidth="1"/>
    <col min="7955" max="7955" width="8.59765625" style="62" customWidth="1"/>
    <col min="7956" max="7956" width="22.19921875" style="62" customWidth="1"/>
    <col min="7957" max="7957" width="14.8984375" style="62" customWidth="1"/>
    <col min="7958" max="7958" width="22.19921875" style="62" customWidth="1"/>
    <col min="7959" max="7959" width="16.8984375" style="62" customWidth="1"/>
    <col min="7960" max="7960" width="2.3984375" style="62" customWidth="1"/>
    <col min="7961" max="7961" width="1.8984375" style="62" customWidth="1"/>
    <col min="7962" max="7962" width="1.59765625" style="62" customWidth="1"/>
    <col min="7963" max="7963" width="3.8984375" style="62" customWidth="1"/>
    <col min="7964" max="7964" width="9.09765625" style="62" customWidth="1"/>
    <col min="7965" max="7965" width="6.8984375" style="62" customWidth="1"/>
    <col min="7966" max="7966" width="9.59765625" style="62" customWidth="1"/>
    <col min="7967" max="7968" width="8.3984375" style="62" customWidth="1"/>
    <col min="7969" max="7969" width="5.19921875" style="62" customWidth="1"/>
    <col min="7970" max="7970" width="9.3984375" style="62" customWidth="1"/>
    <col min="7971" max="7971" width="6.69921875" style="62" customWidth="1"/>
    <col min="7972" max="7972" width="7.3984375" style="62" customWidth="1"/>
    <col min="7973" max="7973" width="20.69921875" style="62" customWidth="1"/>
    <col min="7974" max="7974" width="22.19921875" style="62" customWidth="1"/>
    <col min="7975" max="7975" width="11.3984375" style="62" customWidth="1"/>
    <col min="7976" max="7976" width="10.3984375" style="62" customWidth="1"/>
    <col min="7977" max="8207" width="22.19921875" style="62"/>
    <col min="8208" max="8209" width="4.19921875" style="62" customWidth="1"/>
    <col min="8210" max="8210" width="22.19921875" style="62" customWidth="1"/>
    <col min="8211" max="8211" width="8.59765625" style="62" customWidth="1"/>
    <col min="8212" max="8212" width="22.19921875" style="62" customWidth="1"/>
    <col min="8213" max="8213" width="14.8984375" style="62" customWidth="1"/>
    <col min="8214" max="8214" width="22.19921875" style="62" customWidth="1"/>
    <col min="8215" max="8215" width="16.8984375" style="62" customWidth="1"/>
    <col min="8216" max="8216" width="2.3984375" style="62" customWidth="1"/>
    <col min="8217" max="8217" width="1.8984375" style="62" customWidth="1"/>
    <col min="8218" max="8218" width="1.59765625" style="62" customWidth="1"/>
    <col min="8219" max="8219" width="3.8984375" style="62" customWidth="1"/>
    <col min="8220" max="8220" width="9.09765625" style="62" customWidth="1"/>
    <col min="8221" max="8221" width="6.8984375" style="62" customWidth="1"/>
    <col min="8222" max="8222" width="9.59765625" style="62" customWidth="1"/>
    <col min="8223" max="8224" width="8.3984375" style="62" customWidth="1"/>
    <col min="8225" max="8225" width="5.19921875" style="62" customWidth="1"/>
    <col min="8226" max="8226" width="9.3984375" style="62" customWidth="1"/>
    <col min="8227" max="8227" width="6.69921875" style="62" customWidth="1"/>
    <col min="8228" max="8228" width="7.3984375" style="62" customWidth="1"/>
    <col min="8229" max="8229" width="20.69921875" style="62" customWidth="1"/>
    <col min="8230" max="8230" width="22.19921875" style="62" customWidth="1"/>
    <col min="8231" max="8231" width="11.3984375" style="62" customWidth="1"/>
    <col min="8232" max="8232" width="10.3984375" style="62" customWidth="1"/>
    <col min="8233" max="8463" width="22.19921875" style="62"/>
    <col min="8464" max="8465" width="4.19921875" style="62" customWidth="1"/>
    <col min="8466" max="8466" width="22.19921875" style="62" customWidth="1"/>
    <col min="8467" max="8467" width="8.59765625" style="62" customWidth="1"/>
    <col min="8468" max="8468" width="22.19921875" style="62" customWidth="1"/>
    <col min="8469" max="8469" width="14.8984375" style="62" customWidth="1"/>
    <col min="8470" max="8470" width="22.19921875" style="62" customWidth="1"/>
    <col min="8471" max="8471" width="16.8984375" style="62" customWidth="1"/>
    <col min="8472" max="8472" width="2.3984375" style="62" customWidth="1"/>
    <col min="8473" max="8473" width="1.8984375" style="62" customWidth="1"/>
    <col min="8474" max="8474" width="1.59765625" style="62" customWidth="1"/>
    <col min="8475" max="8475" width="3.8984375" style="62" customWidth="1"/>
    <col min="8476" max="8476" width="9.09765625" style="62" customWidth="1"/>
    <col min="8477" max="8477" width="6.8984375" style="62" customWidth="1"/>
    <col min="8478" max="8478" width="9.59765625" style="62" customWidth="1"/>
    <col min="8479" max="8480" width="8.3984375" style="62" customWidth="1"/>
    <col min="8481" max="8481" width="5.19921875" style="62" customWidth="1"/>
    <col min="8482" max="8482" width="9.3984375" style="62" customWidth="1"/>
    <col min="8483" max="8483" width="6.69921875" style="62" customWidth="1"/>
    <col min="8484" max="8484" width="7.3984375" style="62" customWidth="1"/>
    <col min="8485" max="8485" width="20.69921875" style="62" customWidth="1"/>
    <col min="8486" max="8486" width="22.19921875" style="62" customWidth="1"/>
    <col min="8487" max="8487" width="11.3984375" style="62" customWidth="1"/>
    <col min="8488" max="8488" width="10.3984375" style="62" customWidth="1"/>
    <col min="8489" max="8719" width="22.19921875" style="62"/>
    <col min="8720" max="8721" width="4.19921875" style="62" customWidth="1"/>
    <col min="8722" max="8722" width="22.19921875" style="62" customWidth="1"/>
    <col min="8723" max="8723" width="8.59765625" style="62" customWidth="1"/>
    <col min="8724" max="8724" width="22.19921875" style="62" customWidth="1"/>
    <col min="8725" max="8725" width="14.8984375" style="62" customWidth="1"/>
    <col min="8726" max="8726" width="22.19921875" style="62" customWidth="1"/>
    <col min="8727" max="8727" width="16.8984375" style="62" customWidth="1"/>
    <col min="8728" max="8728" width="2.3984375" style="62" customWidth="1"/>
    <col min="8729" max="8729" width="1.8984375" style="62" customWidth="1"/>
    <col min="8730" max="8730" width="1.59765625" style="62" customWidth="1"/>
    <col min="8731" max="8731" width="3.8984375" style="62" customWidth="1"/>
    <col min="8732" max="8732" width="9.09765625" style="62" customWidth="1"/>
    <col min="8733" max="8733" width="6.8984375" style="62" customWidth="1"/>
    <col min="8734" max="8734" width="9.59765625" style="62" customWidth="1"/>
    <col min="8735" max="8736" width="8.3984375" style="62" customWidth="1"/>
    <col min="8737" max="8737" width="5.19921875" style="62" customWidth="1"/>
    <col min="8738" max="8738" width="9.3984375" style="62" customWidth="1"/>
    <col min="8739" max="8739" width="6.69921875" style="62" customWidth="1"/>
    <col min="8740" max="8740" width="7.3984375" style="62" customWidth="1"/>
    <col min="8741" max="8741" width="20.69921875" style="62" customWidth="1"/>
    <col min="8742" max="8742" width="22.19921875" style="62" customWidth="1"/>
    <col min="8743" max="8743" width="11.3984375" style="62" customWidth="1"/>
    <col min="8744" max="8744" width="10.3984375" style="62" customWidth="1"/>
    <col min="8745" max="8975" width="22.19921875" style="62"/>
    <col min="8976" max="8977" width="4.19921875" style="62" customWidth="1"/>
    <col min="8978" max="8978" width="22.19921875" style="62" customWidth="1"/>
    <col min="8979" max="8979" width="8.59765625" style="62" customWidth="1"/>
    <col min="8980" max="8980" width="22.19921875" style="62" customWidth="1"/>
    <col min="8981" max="8981" width="14.8984375" style="62" customWidth="1"/>
    <col min="8982" max="8982" width="22.19921875" style="62" customWidth="1"/>
    <col min="8983" max="8983" width="16.8984375" style="62" customWidth="1"/>
    <col min="8984" max="8984" width="2.3984375" style="62" customWidth="1"/>
    <col min="8985" max="8985" width="1.8984375" style="62" customWidth="1"/>
    <col min="8986" max="8986" width="1.59765625" style="62" customWidth="1"/>
    <col min="8987" max="8987" width="3.8984375" style="62" customWidth="1"/>
    <col min="8988" max="8988" width="9.09765625" style="62" customWidth="1"/>
    <col min="8989" max="8989" width="6.8984375" style="62" customWidth="1"/>
    <col min="8990" max="8990" width="9.59765625" style="62" customWidth="1"/>
    <col min="8991" max="8992" width="8.3984375" style="62" customWidth="1"/>
    <col min="8993" max="8993" width="5.19921875" style="62" customWidth="1"/>
    <col min="8994" max="8994" width="9.3984375" style="62" customWidth="1"/>
    <col min="8995" max="8995" width="6.69921875" style="62" customWidth="1"/>
    <col min="8996" max="8996" width="7.3984375" style="62" customWidth="1"/>
    <col min="8997" max="8997" width="20.69921875" style="62" customWidth="1"/>
    <col min="8998" max="8998" width="22.19921875" style="62" customWidth="1"/>
    <col min="8999" max="8999" width="11.3984375" style="62" customWidth="1"/>
    <col min="9000" max="9000" width="10.3984375" style="62" customWidth="1"/>
    <col min="9001" max="9231" width="22.19921875" style="62"/>
    <col min="9232" max="9233" width="4.19921875" style="62" customWidth="1"/>
    <col min="9234" max="9234" width="22.19921875" style="62" customWidth="1"/>
    <col min="9235" max="9235" width="8.59765625" style="62" customWidth="1"/>
    <col min="9236" max="9236" width="22.19921875" style="62" customWidth="1"/>
    <col min="9237" max="9237" width="14.8984375" style="62" customWidth="1"/>
    <col min="9238" max="9238" width="22.19921875" style="62" customWidth="1"/>
    <col min="9239" max="9239" width="16.8984375" style="62" customWidth="1"/>
    <col min="9240" max="9240" width="2.3984375" style="62" customWidth="1"/>
    <col min="9241" max="9241" width="1.8984375" style="62" customWidth="1"/>
    <col min="9242" max="9242" width="1.59765625" style="62" customWidth="1"/>
    <col min="9243" max="9243" width="3.8984375" style="62" customWidth="1"/>
    <col min="9244" max="9244" width="9.09765625" style="62" customWidth="1"/>
    <col min="9245" max="9245" width="6.8984375" style="62" customWidth="1"/>
    <col min="9246" max="9246" width="9.59765625" style="62" customWidth="1"/>
    <col min="9247" max="9248" width="8.3984375" style="62" customWidth="1"/>
    <col min="9249" max="9249" width="5.19921875" style="62" customWidth="1"/>
    <col min="9250" max="9250" width="9.3984375" style="62" customWidth="1"/>
    <col min="9251" max="9251" width="6.69921875" style="62" customWidth="1"/>
    <col min="9252" max="9252" width="7.3984375" style="62" customWidth="1"/>
    <col min="9253" max="9253" width="20.69921875" style="62" customWidth="1"/>
    <col min="9254" max="9254" width="22.19921875" style="62" customWidth="1"/>
    <col min="9255" max="9255" width="11.3984375" style="62" customWidth="1"/>
    <col min="9256" max="9256" width="10.3984375" style="62" customWidth="1"/>
    <col min="9257" max="9487" width="22.19921875" style="62"/>
    <col min="9488" max="9489" width="4.19921875" style="62" customWidth="1"/>
    <col min="9490" max="9490" width="22.19921875" style="62" customWidth="1"/>
    <col min="9491" max="9491" width="8.59765625" style="62" customWidth="1"/>
    <col min="9492" max="9492" width="22.19921875" style="62" customWidth="1"/>
    <col min="9493" max="9493" width="14.8984375" style="62" customWidth="1"/>
    <col min="9494" max="9494" width="22.19921875" style="62" customWidth="1"/>
    <col min="9495" max="9495" width="16.8984375" style="62" customWidth="1"/>
    <col min="9496" max="9496" width="2.3984375" style="62" customWidth="1"/>
    <col min="9497" max="9497" width="1.8984375" style="62" customWidth="1"/>
    <col min="9498" max="9498" width="1.59765625" style="62" customWidth="1"/>
    <col min="9499" max="9499" width="3.8984375" style="62" customWidth="1"/>
    <col min="9500" max="9500" width="9.09765625" style="62" customWidth="1"/>
    <col min="9501" max="9501" width="6.8984375" style="62" customWidth="1"/>
    <col min="9502" max="9502" width="9.59765625" style="62" customWidth="1"/>
    <col min="9503" max="9504" width="8.3984375" style="62" customWidth="1"/>
    <col min="9505" max="9505" width="5.19921875" style="62" customWidth="1"/>
    <col min="9506" max="9506" width="9.3984375" style="62" customWidth="1"/>
    <col min="9507" max="9507" width="6.69921875" style="62" customWidth="1"/>
    <col min="9508" max="9508" width="7.3984375" style="62" customWidth="1"/>
    <col min="9509" max="9509" width="20.69921875" style="62" customWidth="1"/>
    <col min="9510" max="9510" width="22.19921875" style="62" customWidth="1"/>
    <col min="9511" max="9511" width="11.3984375" style="62" customWidth="1"/>
    <col min="9512" max="9512" width="10.3984375" style="62" customWidth="1"/>
    <col min="9513" max="9743" width="22.19921875" style="62"/>
    <col min="9744" max="9745" width="4.19921875" style="62" customWidth="1"/>
    <col min="9746" max="9746" width="22.19921875" style="62" customWidth="1"/>
    <col min="9747" max="9747" width="8.59765625" style="62" customWidth="1"/>
    <col min="9748" max="9748" width="22.19921875" style="62" customWidth="1"/>
    <col min="9749" max="9749" width="14.8984375" style="62" customWidth="1"/>
    <col min="9750" max="9750" width="22.19921875" style="62" customWidth="1"/>
    <col min="9751" max="9751" width="16.8984375" style="62" customWidth="1"/>
    <col min="9752" max="9752" width="2.3984375" style="62" customWidth="1"/>
    <col min="9753" max="9753" width="1.8984375" style="62" customWidth="1"/>
    <col min="9754" max="9754" width="1.59765625" style="62" customWidth="1"/>
    <col min="9755" max="9755" width="3.8984375" style="62" customWidth="1"/>
    <col min="9756" max="9756" width="9.09765625" style="62" customWidth="1"/>
    <col min="9757" max="9757" width="6.8984375" style="62" customWidth="1"/>
    <col min="9758" max="9758" width="9.59765625" style="62" customWidth="1"/>
    <col min="9759" max="9760" width="8.3984375" style="62" customWidth="1"/>
    <col min="9761" max="9761" width="5.19921875" style="62" customWidth="1"/>
    <col min="9762" max="9762" width="9.3984375" style="62" customWidth="1"/>
    <col min="9763" max="9763" width="6.69921875" style="62" customWidth="1"/>
    <col min="9764" max="9764" width="7.3984375" style="62" customWidth="1"/>
    <col min="9765" max="9765" width="20.69921875" style="62" customWidth="1"/>
    <col min="9766" max="9766" width="22.19921875" style="62" customWidth="1"/>
    <col min="9767" max="9767" width="11.3984375" style="62" customWidth="1"/>
    <col min="9768" max="9768" width="10.3984375" style="62" customWidth="1"/>
    <col min="9769" max="9999" width="22.19921875" style="62"/>
    <col min="10000" max="10001" width="4.19921875" style="62" customWidth="1"/>
    <col min="10002" max="10002" width="22.19921875" style="62" customWidth="1"/>
    <col min="10003" max="10003" width="8.59765625" style="62" customWidth="1"/>
    <col min="10004" max="10004" width="22.19921875" style="62" customWidth="1"/>
    <col min="10005" max="10005" width="14.8984375" style="62" customWidth="1"/>
    <col min="10006" max="10006" width="22.19921875" style="62" customWidth="1"/>
    <col min="10007" max="10007" width="16.8984375" style="62" customWidth="1"/>
    <col min="10008" max="10008" width="2.3984375" style="62" customWidth="1"/>
    <col min="10009" max="10009" width="1.8984375" style="62" customWidth="1"/>
    <col min="10010" max="10010" width="1.59765625" style="62" customWidth="1"/>
    <col min="10011" max="10011" width="3.8984375" style="62" customWidth="1"/>
    <col min="10012" max="10012" width="9.09765625" style="62" customWidth="1"/>
    <col min="10013" max="10013" width="6.8984375" style="62" customWidth="1"/>
    <col min="10014" max="10014" width="9.59765625" style="62" customWidth="1"/>
    <col min="10015" max="10016" width="8.3984375" style="62" customWidth="1"/>
    <col min="10017" max="10017" width="5.19921875" style="62" customWidth="1"/>
    <col min="10018" max="10018" width="9.3984375" style="62" customWidth="1"/>
    <col min="10019" max="10019" width="6.69921875" style="62" customWidth="1"/>
    <col min="10020" max="10020" width="7.3984375" style="62" customWidth="1"/>
    <col min="10021" max="10021" width="20.69921875" style="62" customWidth="1"/>
    <col min="10022" max="10022" width="22.19921875" style="62" customWidth="1"/>
    <col min="10023" max="10023" width="11.3984375" style="62" customWidth="1"/>
    <col min="10024" max="10024" width="10.3984375" style="62" customWidth="1"/>
    <col min="10025" max="10255" width="22.19921875" style="62"/>
    <col min="10256" max="10257" width="4.19921875" style="62" customWidth="1"/>
    <col min="10258" max="10258" width="22.19921875" style="62" customWidth="1"/>
    <col min="10259" max="10259" width="8.59765625" style="62" customWidth="1"/>
    <col min="10260" max="10260" width="22.19921875" style="62" customWidth="1"/>
    <col min="10261" max="10261" width="14.8984375" style="62" customWidth="1"/>
    <col min="10262" max="10262" width="22.19921875" style="62" customWidth="1"/>
    <col min="10263" max="10263" width="16.8984375" style="62" customWidth="1"/>
    <col min="10264" max="10264" width="2.3984375" style="62" customWidth="1"/>
    <col min="10265" max="10265" width="1.8984375" style="62" customWidth="1"/>
    <col min="10266" max="10266" width="1.59765625" style="62" customWidth="1"/>
    <col min="10267" max="10267" width="3.8984375" style="62" customWidth="1"/>
    <col min="10268" max="10268" width="9.09765625" style="62" customWidth="1"/>
    <col min="10269" max="10269" width="6.8984375" style="62" customWidth="1"/>
    <col min="10270" max="10270" width="9.59765625" style="62" customWidth="1"/>
    <col min="10271" max="10272" width="8.3984375" style="62" customWidth="1"/>
    <col min="10273" max="10273" width="5.19921875" style="62" customWidth="1"/>
    <col min="10274" max="10274" width="9.3984375" style="62" customWidth="1"/>
    <col min="10275" max="10275" width="6.69921875" style="62" customWidth="1"/>
    <col min="10276" max="10276" width="7.3984375" style="62" customWidth="1"/>
    <col min="10277" max="10277" width="20.69921875" style="62" customWidth="1"/>
    <col min="10278" max="10278" width="22.19921875" style="62" customWidth="1"/>
    <col min="10279" max="10279" width="11.3984375" style="62" customWidth="1"/>
    <col min="10280" max="10280" width="10.3984375" style="62" customWidth="1"/>
    <col min="10281" max="10511" width="22.19921875" style="62"/>
    <col min="10512" max="10513" width="4.19921875" style="62" customWidth="1"/>
    <col min="10514" max="10514" width="22.19921875" style="62" customWidth="1"/>
    <col min="10515" max="10515" width="8.59765625" style="62" customWidth="1"/>
    <col min="10516" max="10516" width="22.19921875" style="62" customWidth="1"/>
    <col min="10517" max="10517" width="14.8984375" style="62" customWidth="1"/>
    <col min="10518" max="10518" width="22.19921875" style="62" customWidth="1"/>
    <col min="10519" max="10519" width="16.8984375" style="62" customWidth="1"/>
    <col min="10520" max="10520" width="2.3984375" style="62" customWidth="1"/>
    <col min="10521" max="10521" width="1.8984375" style="62" customWidth="1"/>
    <col min="10522" max="10522" width="1.59765625" style="62" customWidth="1"/>
    <col min="10523" max="10523" width="3.8984375" style="62" customWidth="1"/>
    <col min="10524" max="10524" width="9.09765625" style="62" customWidth="1"/>
    <col min="10525" max="10525" width="6.8984375" style="62" customWidth="1"/>
    <col min="10526" max="10526" width="9.59765625" style="62" customWidth="1"/>
    <col min="10527" max="10528" width="8.3984375" style="62" customWidth="1"/>
    <col min="10529" max="10529" width="5.19921875" style="62" customWidth="1"/>
    <col min="10530" max="10530" width="9.3984375" style="62" customWidth="1"/>
    <col min="10531" max="10531" width="6.69921875" style="62" customWidth="1"/>
    <col min="10532" max="10532" width="7.3984375" style="62" customWidth="1"/>
    <col min="10533" max="10533" width="20.69921875" style="62" customWidth="1"/>
    <col min="10534" max="10534" width="22.19921875" style="62" customWidth="1"/>
    <col min="10535" max="10535" width="11.3984375" style="62" customWidth="1"/>
    <col min="10536" max="10536" width="10.3984375" style="62" customWidth="1"/>
    <col min="10537" max="10767" width="22.19921875" style="62"/>
    <col min="10768" max="10769" width="4.19921875" style="62" customWidth="1"/>
    <col min="10770" max="10770" width="22.19921875" style="62" customWidth="1"/>
    <col min="10771" max="10771" width="8.59765625" style="62" customWidth="1"/>
    <col min="10772" max="10772" width="22.19921875" style="62" customWidth="1"/>
    <col min="10773" max="10773" width="14.8984375" style="62" customWidth="1"/>
    <col min="10774" max="10774" width="22.19921875" style="62" customWidth="1"/>
    <col min="10775" max="10775" width="16.8984375" style="62" customWidth="1"/>
    <col min="10776" max="10776" width="2.3984375" style="62" customWidth="1"/>
    <col min="10777" max="10777" width="1.8984375" style="62" customWidth="1"/>
    <col min="10778" max="10778" width="1.59765625" style="62" customWidth="1"/>
    <col min="10779" max="10779" width="3.8984375" style="62" customWidth="1"/>
    <col min="10780" max="10780" width="9.09765625" style="62" customWidth="1"/>
    <col min="10781" max="10781" width="6.8984375" style="62" customWidth="1"/>
    <col min="10782" max="10782" width="9.59765625" style="62" customWidth="1"/>
    <col min="10783" max="10784" width="8.3984375" style="62" customWidth="1"/>
    <col min="10785" max="10785" width="5.19921875" style="62" customWidth="1"/>
    <col min="10786" max="10786" width="9.3984375" style="62" customWidth="1"/>
    <col min="10787" max="10787" width="6.69921875" style="62" customWidth="1"/>
    <col min="10788" max="10788" width="7.3984375" style="62" customWidth="1"/>
    <col min="10789" max="10789" width="20.69921875" style="62" customWidth="1"/>
    <col min="10790" max="10790" width="22.19921875" style="62" customWidth="1"/>
    <col min="10791" max="10791" width="11.3984375" style="62" customWidth="1"/>
    <col min="10792" max="10792" width="10.3984375" style="62" customWidth="1"/>
    <col min="10793" max="11023" width="22.19921875" style="62"/>
    <col min="11024" max="11025" width="4.19921875" style="62" customWidth="1"/>
    <col min="11026" max="11026" width="22.19921875" style="62" customWidth="1"/>
    <col min="11027" max="11027" width="8.59765625" style="62" customWidth="1"/>
    <col min="11028" max="11028" width="22.19921875" style="62" customWidth="1"/>
    <col min="11029" max="11029" width="14.8984375" style="62" customWidth="1"/>
    <col min="11030" max="11030" width="22.19921875" style="62" customWidth="1"/>
    <col min="11031" max="11031" width="16.8984375" style="62" customWidth="1"/>
    <col min="11032" max="11032" width="2.3984375" style="62" customWidth="1"/>
    <col min="11033" max="11033" width="1.8984375" style="62" customWidth="1"/>
    <col min="11034" max="11034" width="1.59765625" style="62" customWidth="1"/>
    <col min="11035" max="11035" width="3.8984375" style="62" customWidth="1"/>
    <col min="11036" max="11036" width="9.09765625" style="62" customWidth="1"/>
    <col min="11037" max="11037" width="6.8984375" style="62" customWidth="1"/>
    <col min="11038" max="11038" width="9.59765625" style="62" customWidth="1"/>
    <col min="11039" max="11040" width="8.3984375" style="62" customWidth="1"/>
    <col min="11041" max="11041" width="5.19921875" style="62" customWidth="1"/>
    <col min="11042" max="11042" width="9.3984375" style="62" customWidth="1"/>
    <col min="11043" max="11043" width="6.69921875" style="62" customWidth="1"/>
    <col min="11044" max="11044" width="7.3984375" style="62" customWidth="1"/>
    <col min="11045" max="11045" width="20.69921875" style="62" customWidth="1"/>
    <col min="11046" max="11046" width="22.19921875" style="62" customWidth="1"/>
    <col min="11047" max="11047" width="11.3984375" style="62" customWidth="1"/>
    <col min="11048" max="11048" width="10.3984375" style="62" customWidth="1"/>
    <col min="11049" max="11279" width="22.19921875" style="62"/>
    <col min="11280" max="11281" width="4.19921875" style="62" customWidth="1"/>
    <col min="11282" max="11282" width="22.19921875" style="62" customWidth="1"/>
    <col min="11283" max="11283" width="8.59765625" style="62" customWidth="1"/>
    <col min="11284" max="11284" width="22.19921875" style="62" customWidth="1"/>
    <col min="11285" max="11285" width="14.8984375" style="62" customWidth="1"/>
    <col min="11286" max="11286" width="22.19921875" style="62" customWidth="1"/>
    <col min="11287" max="11287" width="16.8984375" style="62" customWidth="1"/>
    <col min="11288" max="11288" width="2.3984375" style="62" customWidth="1"/>
    <col min="11289" max="11289" width="1.8984375" style="62" customWidth="1"/>
    <col min="11290" max="11290" width="1.59765625" style="62" customWidth="1"/>
    <col min="11291" max="11291" width="3.8984375" style="62" customWidth="1"/>
    <col min="11292" max="11292" width="9.09765625" style="62" customWidth="1"/>
    <col min="11293" max="11293" width="6.8984375" style="62" customWidth="1"/>
    <col min="11294" max="11294" width="9.59765625" style="62" customWidth="1"/>
    <col min="11295" max="11296" width="8.3984375" style="62" customWidth="1"/>
    <col min="11297" max="11297" width="5.19921875" style="62" customWidth="1"/>
    <col min="11298" max="11298" width="9.3984375" style="62" customWidth="1"/>
    <col min="11299" max="11299" width="6.69921875" style="62" customWidth="1"/>
    <col min="11300" max="11300" width="7.3984375" style="62" customWidth="1"/>
    <col min="11301" max="11301" width="20.69921875" style="62" customWidth="1"/>
    <col min="11302" max="11302" width="22.19921875" style="62" customWidth="1"/>
    <col min="11303" max="11303" width="11.3984375" style="62" customWidth="1"/>
    <col min="11304" max="11304" width="10.3984375" style="62" customWidth="1"/>
    <col min="11305" max="11535" width="22.19921875" style="62"/>
    <col min="11536" max="11537" width="4.19921875" style="62" customWidth="1"/>
    <col min="11538" max="11538" width="22.19921875" style="62" customWidth="1"/>
    <col min="11539" max="11539" width="8.59765625" style="62" customWidth="1"/>
    <col min="11540" max="11540" width="22.19921875" style="62" customWidth="1"/>
    <col min="11541" max="11541" width="14.8984375" style="62" customWidth="1"/>
    <col min="11542" max="11542" width="22.19921875" style="62" customWidth="1"/>
    <col min="11543" max="11543" width="16.8984375" style="62" customWidth="1"/>
    <col min="11544" max="11544" width="2.3984375" style="62" customWidth="1"/>
    <col min="11545" max="11545" width="1.8984375" style="62" customWidth="1"/>
    <col min="11546" max="11546" width="1.59765625" style="62" customWidth="1"/>
    <col min="11547" max="11547" width="3.8984375" style="62" customWidth="1"/>
    <col min="11548" max="11548" width="9.09765625" style="62" customWidth="1"/>
    <col min="11549" max="11549" width="6.8984375" style="62" customWidth="1"/>
    <col min="11550" max="11550" width="9.59765625" style="62" customWidth="1"/>
    <col min="11551" max="11552" width="8.3984375" style="62" customWidth="1"/>
    <col min="11553" max="11553" width="5.19921875" style="62" customWidth="1"/>
    <col min="11554" max="11554" width="9.3984375" style="62" customWidth="1"/>
    <col min="11555" max="11555" width="6.69921875" style="62" customWidth="1"/>
    <col min="11556" max="11556" width="7.3984375" style="62" customWidth="1"/>
    <col min="11557" max="11557" width="20.69921875" style="62" customWidth="1"/>
    <col min="11558" max="11558" width="22.19921875" style="62" customWidth="1"/>
    <col min="11559" max="11559" width="11.3984375" style="62" customWidth="1"/>
    <col min="11560" max="11560" width="10.3984375" style="62" customWidth="1"/>
    <col min="11561" max="11791" width="22.19921875" style="62"/>
    <col min="11792" max="11793" width="4.19921875" style="62" customWidth="1"/>
    <col min="11794" max="11794" width="22.19921875" style="62" customWidth="1"/>
    <col min="11795" max="11795" width="8.59765625" style="62" customWidth="1"/>
    <col min="11796" max="11796" width="22.19921875" style="62" customWidth="1"/>
    <col min="11797" max="11797" width="14.8984375" style="62" customWidth="1"/>
    <col min="11798" max="11798" width="22.19921875" style="62" customWidth="1"/>
    <col min="11799" max="11799" width="16.8984375" style="62" customWidth="1"/>
    <col min="11800" max="11800" width="2.3984375" style="62" customWidth="1"/>
    <col min="11801" max="11801" width="1.8984375" style="62" customWidth="1"/>
    <col min="11802" max="11802" width="1.59765625" style="62" customWidth="1"/>
    <col min="11803" max="11803" width="3.8984375" style="62" customWidth="1"/>
    <col min="11804" max="11804" width="9.09765625" style="62" customWidth="1"/>
    <col min="11805" max="11805" width="6.8984375" style="62" customWidth="1"/>
    <col min="11806" max="11806" width="9.59765625" style="62" customWidth="1"/>
    <col min="11807" max="11808" width="8.3984375" style="62" customWidth="1"/>
    <col min="11809" max="11809" width="5.19921875" style="62" customWidth="1"/>
    <col min="11810" max="11810" width="9.3984375" style="62" customWidth="1"/>
    <col min="11811" max="11811" width="6.69921875" style="62" customWidth="1"/>
    <col min="11812" max="11812" width="7.3984375" style="62" customWidth="1"/>
    <col min="11813" max="11813" width="20.69921875" style="62" customWidth="1"/>
    <col min="11814" max="11814" width="22.19921875" style="62" customWidth="1"/>
    <col min="11815" max="11815" width="11.3984375" style="62" customWidth="1"/>
    <col min="11816" max="11816" width="10.3984375" style="62" customWidth="1"/>
    <col min="11817" max="12047" width="22.19921875" style="62"/>
    <col min="12048" max="12049" width="4.19921875" style="62" customWidth="1"/>
    <col min="12050" max="12050" width="22.19921875" style="62" customWidth="1"/>
    <col min="12051" max="12051" width="8.59765625" style="62" customWidth="1"/>
    <col min="12052" max="12052" width="22.19921875" style="62" customWidth="1"/>
    <col min="12053" max="12053" width="14.8984375" style="62" customWidth="1"/>
    <col min="12054" max="12054" width="22.19921875" style="62" customWidth="1"/>
    <col min="12055" max="12055" width="16.8984375" style="62" customWidth="1"/>
    <col min="12056" max="12056" width="2.3984375" style="62" customWidth="1"/>
    <col min="12057" max="12057" width="1.8984375" style="62" customWidth="1"/>
    <col min="12058" max="12058" width="1.59765625" style="62" customWidth="1"/>
    <col min="12059" max="12059" width="3.8984375" style="62" customWidth="1"/>
    <col min="12060" max="12060" width="9.09765625" style="62" customWidth="1"/>
    <col min="12061" max="12061" width="6.8984375" style="62" customWidth="1"/>
    <col min="12062" max="12062" width="9.59765625" style="62" customWidth="1"/>
    <col min="12063" max="12064" width="8.3984375" style="62" customWidth="1"/>
    <col min="12065" max="12065" width="5.19921875" style="62" customWidth="1"/>
    <col min="12066" max="12066" width="9.3984375" style="62" customWidth="1"/>
    <col min="12067" max="12067" width="6.69921875" style="62" customWidth="1"/>
    <col min="12068" max="12068" width="7.3984375" style="62" customWidth="1"/>
    <col min="12069" max="12069" width="20.69921875" style="62" customWidth="1"/>
    <col min="12070" max="12070" width="22.19921875" style="62" customWidth="1"/>
    <col min="12071" max="12071" width="11.3984375" style="62" customWidth="1"/>
    <col min="12072" max="12072" width="10.3984375" style="62" customWidth="1"/>
    <col min="12073" max="12303" width="22.19921875" style="62"/>
    <col min="12304" max="12305" width="4.19921875" style="62" customWidth="1"/>
    <col min="12306" max="12306" width="22.19921875" style="62" customWidth="1"/>
    <col min="12307" max="12307" width="8.59765625" style="62" customWidth="1"/>
    <col min="12308" max="12308" width="22.19921875" style="62" customWidth="1"/>
    <col min="12309" max="12309" width="14.8984375" style="62" customWidth="1"/>
    <col min="12310" max="12310" width="22.19921875" style="62" customWidth="1"/>
    <col min="12311" max="12311" width="16.8984375" style="62" customWidth="1"/>
    <col min="12312" max="12312" width="2.3984375" style="62" customWidth="1"/>
    <col min="12313" max="12313" width="1.8984375" style="62" customWidth="1"/>
    <col min="12314" max="12314" width="1.59765625" style="62" customWidth="1"/>
    <col min="12315" max="12315" width="3.8984375" style="62" customWidth="1"/>
    <col min="12316" max="12316" width="9.09765625" style="62" customWidth="1"/>
    <col min="12317" max="12317" width="6.8984375" style="62" customWidth="1"/>
    <col min="12318" max="12318" width="9.59765625" style="62" customWidth="1"/>
    <col min="12319" max="12320" width="8.3984375" style="62" customWidth="1"/>
    <col min="12321" max="12321" width="5.19921875" style="62" customWidth="1"/>
    <col min="12322" max="12322" width="9.3984375" style="62" customWidth="1"/>
    <col min="12323" max="12323" width="6.69921875" style="62" customWidth="1"/>
    <col min="12324" max="12324" width="7.3984375" style="62" customWidth="1"/>
    <col min="12325" max="12325" width="20.69921875" style="62" customWidth="1"/>
    <col min="12326" max="12326" width="22.19921875" style="62" customWidth="1"/>
    <col min="12327" max="12327" width="11.3984375" style="62" customWidth="1"/>
    <col min="12328" max="12328" width="10.3984375" style="62" customWidth="1"/>
    <col min="12329" max="12559" width="22.19921875" style="62"/>
    <col min="12560" max="12561" width="4.19921875" style="62" customWidth="1"/>
    <col min="12562" max="12562" width="22.19921875" style="62" customWidth="1"/>
    <col min="12563" max="12563" width="8.59765625" style="62" customWidth="1"/>
    <col min="12564" max="12564" width="22.19921875" style="62" customWidth="1"/>
    <col min="12565" max="12565" width="14.8984375" style="62" customWidth="1"/>
    <col min="12566" max="12566" width="22.19921875" style="62" customWidth="1"/>
    <col min="12567" max="12567" width="16.8984375" style="62" customWidth="1"/>
    <col min="12568" max="12568" width="2.3984375" style="62" customWidth="1"/>
    <col min="12569" max="12569" width="1.8984375" style="62" customWidth="1"/>
    <col min="12570" max="12570" width="1.59765625" style="62" customWidth="1"/>
    <col min="12571" max="12571" width="3.8984375" style="62" customWidth="1"/>
    <col min="12572" max="12572" width="9.09765625" style="62" customWidth="1"/>
    <col min="12573" max="12573" width="6.8984375" style="62" customWidth="1"/>
    <col min="12574" max="12574" width="9.59765625" style="62" customWidth="1"/>
    <col min="12575" max="12576" width="8.3984375" style="62" customWidth="1"/>
    <col min="12577" max="12577" width="5.19921875" style="62" customWidth="1"/>
    <col min="12578" max="12578" width="9.3984375" style="62" customWidth="1"/>
    <col min="12579" max="12579" width="6.69921875" style="62" customWidth="1"/>
    <col min="12580" max="12580" width="7.3984375" style="62" customWidth="1"/>
    <col min="12581" max="12581" width="20.69921875" style="62" customWidth="1"/>
    <col min="12582" max="12582" width="22.19921875" style="62" customWidth="1"/>
    <col min="12583" max="12583" width="11.3984375" style="62" customWidth="1"/>
    <col min="12584" max="12584" width="10.3984375" style="62" customWidth="1"/>
    <col min="12585" max="12815" width="22.19921875" style="62"/>
    <col min="12816" max="12817" width="4.19921875" style="62" customWidth="1"/>
    <col min="12818" max="12818" width="22.19921875" style="62" customWidth="1"/>
    <col min="12819" max="12819" width="8.59765625" style="62" customWidth="1"/>
    <col min="12820" max="12820" width="22.19921875" style="62" customWidth="1"/>
    <col min="12821" max="12821" width="14.8984375" style="62" customWidth="1"/>
    <col min="12822" max="12822" width="22.19921875" style="62" customWidth="1"/>
    <col min="12823" max="12823" width="16.8984375" style="62" customWidth="1"/>
    <col min="12824" max="12824" width="2.3984375" style="62" customWidth="1"/>
    <col min="12825" max="12825" width="1.8984375" style="62" customWidth="1"/>
    <col min="12826" max="12826" width="1.59765625" style="62" customWidth="1"/>
    <col min="12827" max="12827" width="3.8984375" style="62" customWidth="1"/>
    <col min="12828" max="12828" width="9.09765625" style="62" customWidth="1"/>
    <col min="12829" max="12829" width="6.8984375" style="62" customWidth="1"/>
    <col min="12830" max="12830" width="9.59765625" style="62" customWidth="1"/>
    <col min="12831" max="12832" width="8.3984375" style="62" customWidth="1"/>
    <col min="12833" max="12833" width="5.19921875" style="62" customWidth="1"/>
    <col min="12834" max="12834" width="9.3984375" style="62" customWidth="1"/>
    <col min="12835" max="12835" width="6.69921875" style="62" customWidth="1"/>
    <col min="12836" max="12836" width="7.3984375" style="62" customWidth="1"/>
    <col min="12837" max="12837" width="20.69921875" style="62" customWidth="1"/>
    <col min="12838" max="12838" width="22.19921875" style="62" customWidth="1"/>
    <col min="12839" max="12839" width="11.3984375" style="62" customWidth="1"/>
    <col min="12840" max="12840" width="10.3984375" style="62" customWidth="1"/>
    <col min="12841" max="13071" width="22.19921875" style="62"/>
    <col min="13072" max="13073" width="4.19921875" style="62" customWidth="1"/>
    <col min="13074" max="13074" width="22.19921875" style="62" customWidth="1"/>
    <col min="13075" max="13075" width="8.59765625" style="62" customWidth="1"/>
    <col min="13076" max="13076" width="22.19921875" style="62" customWidth="1"/>
    <col min="13077" max="13077" width="14.8984375" style="62" customWidth="1"/>
    <col min="13078" max="13078" width="22.19921875" style="62" customWidth="1"/>
    <col min="13079" max="13079" width="16.8984375" style="62" customWidth="1"/>
    <col min="13080" max="13080" width="2.3984375" style="62" customWidth="1"/>
    <col min="13081" max="13081" width="1.8984375" style="62" customWidth="1"/>
    <col min="13082" max="13082" width="1.59765625" style="62" customWidth="1"/>
    <col min="13083" max="13083" width="3.8984375" style="62" customWidth="1"/>
    <col min="13084" max="13084" width="9.09765625" style="62" customWidth="1"/>
    <col min="13085" max="13085" width="6.8984375" style="62" customWidth="1"/>
    <col min="13086" max="13086" width="9.59765625" style="62" customWidth="1"/>
    <col min="13087" max="13088" width="8.3984375" style="62" customWidth="1"/>
    <col min="13089" max="13089" width="5.19921875" style="62" customWidth="1"/>
    <col min="13090" max="13090" width="9.3984375" style="62" customWidth="1"/>
    <col min="13091" max="13091" width="6.69921875" style="62" customWidth="1"/>
    <col min="13092" max="13092" width="7.3984375" style="62" customWidth="1"/>
    <col min="13093" max="13093" width="20.69921875" style="62" customWidth="1"/>
    <col min="13094" max="13094" width="22.19921875" style="62" customWidth="1"/>
    <col min="13095" max="13095" width="11.3984375" style="62" customWidth="1"/>
    <col min="13096" max="13096" width="10.3984375" style="62" customWidth="1"/>
    <col min="13097" max="13327" width="22.19921875" style="62"/>
    <col min="13328" max="13329" width="4.19921875" style="62" customWidth="1"/>
    <col min="13330" max="13330" width="22.19921875" style="62" customWidth="1"/>
    <col min="13331" max="13331" width="8.59765625" style="62" customWidth="1"/>
    <col min="13332" max="13332" width="22.19921875" style="62" customWidth="1"/>
    <col min="13333" max="13333" width="14.8984375" style="62" customWidth="1"/>
    <col min="13334" max="13334" width="22.19921875" style="62" customWidth="1"/>
    <col min="13335" max="13335" width="16.8984375" style="62" customWidth="1"/>
    <col min="13336" max="13336" width="2.3984375" style="62" customWidth="1"/>
    <col min="13337" max="13337" width="1.8984375" style="62" customWidth="1"/>
    <col min="13338" max="13338" width="1.59765625" style="62" customWidth="1"/>
    <col min="13339" max="13339" width="3.8984375" style="62" customWidth="1"/>
    <col min="13340" max="13340" width="9.09765625" style="62" customWidth="1"/>
    <col min="13341" max="13341" width="6.8984375" style="62" customWidth="1"/>
    <col min="13342" max="13342" width="9.59765625" style="62" customWidth="1"/>
    <col min="13343" max="13344" width="8.3984375" style="62" customWidth="1"/>
    <col min="13345" max="13345" width="5.19921875" style="62" customWidth="1"/>
    <col min="13346" max="13346" width="9.3984375" style="62" customWidth="1"/>
    <col min="13347" max="13347" width="6.69921875" style="62" customWidth="1"/>
    <col min="13348" max="13348" width="7.3984375" style="62" customWidth="1"/>
    <col min="13349" max="13349" width="20.69921875" style="62" customWidth="1"/>
    <col min="13350" max="13350" width="22.19921875" style="62" customWidth="1"/>
    <col min="13351" max="13351" width="11.3984375" style="62" customWidth="1"/>
    <col min="13352" max="13352" width="10.3984375" style="62" customWidth="1"/>
    <col min="13353" max="13583" width="22.19921875" style="62"/>
    <col min="13584" max="13585" width="4.19921875" style="62" customWidth="1"/>
    <col min="13586" max="13586" width="22.19921875" style="62" customWidth="1"/>
    <col min="13587" max="13587" width="8.59765625" style="62" customWidth="1"/>
    <col min="13588" max="13588" width="22.19921875" style="62" customWidth="1"/>
    <col min="13589" max="13589" width="14.8984375" style="62" customWidth="1"/>
    <col min="13590" max="13590" width="22.19921875" style="62" customWidth="1"/>
    <col min="13591" max="13591" width="16.8984375" style="62" customWidth="1"/>
    <col min="13592" max="13592" width="2.3984375" style="62" customWidth="1"/>
    <col min="13593" max="13593" width="1.8984375" style="62" customWidth="1"/>
    <col min="13594" max="13594" width="1.59765625" style="62" customWidth="1"/>
    <col min="13595" max="13595" width="3.8984375" style="62" customWidth="1"/>
    <col min="13596" max="13596" width="9.09765625" style="62" customWidth="1"/>
    <col min="13597" max="13597" width="6.8984375" style="62" customWidth="1"/>
    <col min="13598" max="13598" width="9.59765625" style="62" customWidth="1"/>
    <col min="13599" max="13600" width="8.3984375" style="62" customWidth="1"/>
    <col min="13601" max="13601" width="5.19921875" style="62" customWidth="1"/>
    <col min="13602" max="13602" width="9.3984375" style="62" customWidth="1"/>
    <col min="13603" max="13603" width="6.69921875" style="62" customWidth="1"/>
    <col min="13604" max="13604" width="7.3984375" style="62" customWidth="1"/>
    <col min="13605" max="13605" width="20.69921875" style="62" customWidth="1"/>
    <col min="13606" max="13606" width="22.19921875" style="62" customWidth="1"/>
    <col min="13607" max="13607" width="11.3984375" style="62" customWidth="1"/>
    <col min="13608" max="13608" width="10.3984375" style="62" customWidth="1"/>
    <col min="13609" max="13839" width="22.19921875" style="62"/>
    <col min="13840" max="13841" width="4.19921875" style="62" customWidth="1"/>
    <col min="13842" max="13842" width="22.19921875" style="62" customWidth="1"/>
    <col min="13843" max="13843" width="8.59765625" style="62" customWidth="1"/>
    <col min="13844" max="13844" width="22.19921875" style="62" customWidth="1"/>
    <col min="13845" max="13845" width="14.8984375" style="62" customWidth="1"/>
    <col min="13846" max="13846" width="22.19921875" style="62" customWidth="1"/>
    <col min="13847" max="13847" width="16.8984375" style="62" customWidth="1"/>
    <col min="13848" max="13848" width="2.3984375" style="62" customWidth="1"/>
    <col min="13849" max="13849" width="1.8984375" style="62" customWidth="1"/>
    <col min="13850" max="13850" width="1.59765625" style="62" customWidth="1"/>
    <col min="13851" max="13851" width="3.8984375" style="62" customWidth="1"/>
    <col min="13852" max="13852" width="9.09765625" style="62" customWidth="1"/>
    <col min="13853" max="13853" width="6.8984375" style="62" customWidth="1"/>
    <col min="13854" max="13854" width="9.59765625" style="62" customWidth="1"/>
    <col min="13855" max="13856" width="8.3984375" style="62" customWidth="1"/>
    <col min="13857" max="13857" width="5.19921875" style="62" customWidth="1"/>
    <col min="13858" max="13858" width="9.3984375" style="62" customWidth="1"/>
    <col min="13859" max="13859" width="6.69921875" style="62" customWidth="1"/>
    <col min="13860" max="13860" width="7.3984375" style="62" customWidth="1"/>
    <col min="13861" max="13861" width="20.69921875" style="62" customWidth="1"/>
    <col min="13862" max="13862" width="22.19921875" style="62" customWidth="1"/>
    <col min="13863" max="13863" width="11.3984375" style="62" customWidth="1"/>
    <col min="13864" max="13864" width="10.3984375" style="62" customWidth="1"/>
    <col min="13865" max="14095" width="22.19921875" style="62"/>
    <col min="14096" max="14097" width="4.19921875" style="62" customWidth="1"/>
    <col min="14098" max="14098" width="22.19921875" style="62" customWidth="1"/>
    <col min="14099" max="14099" width="8.59765625" style="62" customWidth="1"/>
    <col min="14100" max="14100" width="22.19921875" style="62" customWidth="1"/>
    <col min="14101" max="14101" width="14.8984375" style="62" customWidth="1"/>
    <col min="14102" max="14102" width="22.19921875" style="62" customWidth="1"/>
    <col min="14103" max="14103" width="16.8984375" style="62" customWidth="1"/>
    <col min="14104" max="14104" width="2.3984375" style="62" customWidth="1"/>
    <col min="14105" max="14105" width="1.8984375" style="62" customWidth="1"/>
    <col min="14106" max="14106" width="1.59765625" style="62" customWidth="1"/>
    <col min="14107" max="14107" width="3.8984375" style="62" customWidth="1"/>
    <col min="14108" max="14108" width="9.09765625" style="62" customWidth="1"/>
    <col min="14109" max="14109" width="6.8984375" style="62" customWidth="1"/>
    <col min="14110" max="14110" width="9.59765625" style="62" customWidth="1"/>
    <col min="14111" max="14112" width="8.3984375" style="62" customWidth="1"/>
    <col min="14113" max="14113" width="5.19921875" style="62" customWidth="1"/>
    <col min="14114" max="14114" width="9.3984375" style="62" customWidth="1"/>
    <col min="14115" max="14115" width="6.69921875" style="62" customWidth="1"/>
    <col min="14116" max="14116" width="7.3984375" style="62" customWidth="1"/>
    <col min="14117" max="14117" width="20.69921875" style="62" customWidth="1"/>
    <col min="14118" max="14118" width="22.19921875" style="62" customWidth="1"/>
    <col min="14119" max="14119" width="11.3984375" style="62" customWidth="1"/>
    <col min="14120" max="14120" width="10.3984375" style="62" customWidth="1"/>
    <col min="14121" max="14351" width="22.19921875" style="62"/>
    <col min="14352" max="14353" width="4.19921875" style="62" customWidth="1"/>
    <col min="14354" max="14354" width="22.19921875" style="62" customWidth="1"/>
    <col min="14355" max="14355" width="8.59765625" style="62" customWidth="1"/>
    <col min="14356" max="14356" width="22.19921875" style="62" customWidth="1"/>
    <col min="14357" max="14357" width="14.8984375" style="62" customWidth="1"/>
    <col min="14358" max="14358" width="22.19921875" style="62" customWidth="1"/>
    <col min="14359" max="14359" width="16.8984375" style="62" customWidth="1"/>
    <col min="14360" max="14360" width="2.3984375" style="62" customWidth="1"/>
    <col min="14361" max="14361" width="1.8984375" style="62" customWidth="1"/>
    <col min="14362" max="14362" width="1.59765625" style="62" customWidth="1"/>
    <col min="14363" max="14363" width="3.8984375" style="62" customWidth="1"/>
    <col min="14364" max="14364" width="9.09765625" style="62" customWidth="1"/>
    <col min="14365" max="14365" width="6.8984375" style="62" customWidth="1"/>
    <col min="14366" max="14366" width="9.59765625" style="62" customWidth="1"/>
    <col min="14367" max="14368" width="8.3984375" style="62" customWidth="1"/>
    <col min="14369" max="14369" width="5.19921875" style="62" customWidth="1"/>
    <col min="14370" max="14370" width="9.3984375" style="62" customWidth="1"/>
    <col min="14371" max="14371" width="6.69921875" style="62" customWidth="1"/>
    <col min="14372" max="14372" width="7.3984375" style="62" customWidth="1"/>
    <col min="14373" max="14373" width="20.69921875" style="62" customWidth="1"/>
    <col min="14374" max="14374" width="22.19921875" style="62" customWidth="1"/>
    <col min="14375" max="14375" width="11.3984375" style="62" customWidth="1"/>
    <col min="14376" max="14376" width="10.3984375" style="62" customWidth="1"/>
    <col min="14377" max="14607" width="22.19921875" style="62"/>
    <col min="14608" max="14609" width="4.19921875" style="62" customWidth="1"/>
    <col min="14610" max="14610" width="22.19921875" style="62" customWidth="1"/>
    <col min="14611" max="14611" width="8.59765625" style="62" customWidth="1"/>
    <col min="14612" max="14612" width="22.19921875" style="62" customWidth="1"/>
    <col min="14613" max="14613" width="14.8984375" style="62" customWidth="1"/>
    <col min="14614" max="14614" width="22.19921875" style="62" customWidth="1"/>
    <col min="14615" max="14615" width="16.8984375" style="62" customWidth="1"/>
    <col min="14616" max="14616" width="2.3984375" style="62" customWidth="1"/>
    <col min="14617" max="14617" width="1.8984375" style="62" customWidth="1"/>
    <col min="14618" max="14618" width="1.59765625" style="62" customWidth="1"/>
    <col min="14619" max="14619" width="3.8984375" style="62" customWidth="1"/>
    <col min="14620" max="14620" width="9.09765625" style="62" customWidth="1"/>
    <col min="14621" max="14621" width="6.8984375" style="62" customWidth="1"/>
    <col min="14622" max="14622" width="9.59765625" style="62" customWidth="1"/>
    <col min="14623" max="14624" width="8.3984375" style="62" customWidth="1"/>
    <col min="14625" max="14625" width="5.19921875" style="62" customWidth="1"/>
    <col min="14626" max="14626" width="9.3984375" style="62" customWidth="1"/>
    <col min="14627" max="14627" width="6.69921875" style="62" customWidth="1"/>
    <col min="14628" max="14628" width="7.3984375" style="62" customWidth="1"/>
    <col min="14629" max="14629" width="20.69921875" style="62" customWidth="1"/>
    <col min="14630" max="14630" width="22.19921875" style="62" customWidth="1"/>
    <col min="14631" max="14631" width="11.3984375" style="62" customWidth="1"/>
    <col min="14632" max="14632" width="10.3984375" style="62" customWidth="1"/>
    <col min="14633" max="14863" width="22.19921875" style="62"/>
    <col min="14864" max="14865" width="4.19921875" style="62" customWidth="1"/>
    <col min="14866" max="14866" width="22.19921875" style="62" customWidth="1"/>
    <col min="14867" max="14867" width="8.59765625" style="62" customWidth="1"/>
    <col min="14868" max="14868" width="22.19921875" style="62" customWidth="1"/>
    <col min="14869" max="14869" width="14.8984375" style="62" customWidth="1"/>
    <col min="14870" max="14870" width="22.19921875" style="62" customWidth="1"/>
    <col min="14871" max="14871" width="16.8984375" style="62" customWidth="1"/>
    <col min="14872" max="14872" width="2.3984375" style="62" customWidth="1"/>
    <col min="14873" max="14873" width="1.8984375" style="62" customWidth="1"/>
    <col min="14874" max="14874" width="1.59765625" style="62" customWidth="1"/>
    <col min="14875" max="14875" width="3.8984375" style="62" customWidth="1"/>
    <col min="14876" max="14876" width="9.09765625" style="62" customWidth="1"/>
    <col min="14877" max="14877" width="6.8984375" style="62" customWidth="1"/>
    <col min="14878" max="14878" width="9.59765625" style="62" customWidth="1"/>
    <col min="14879" max="14880" width="8.3984375" style="62" customWidth="1"/>
    <col min="14881" max="14881" width="5.19921875" style="62" customWidth="1"/>
    <col min="14882" max="14882" width="9.3984375" style="62" customWidth="1"/>
    <col min="14883" max="14883" width="6.69921875" style="62" customWidth="1"/>
    <col min="14884" max="14884" width="7.3984375" style="62" customWidth="1"/>
    <col min="14885" max="14885" width="20.69921875" style="62" customWidth="1"/>
    <col min="14886" max="14886" width="22.19921875" style="62" customWidth="1"/>
    <col min="14887" max="14887" width="11.3984375" style="62" customWidth="1"/>
    <col min="14888" max="14888" width="10.3984375" style="62" customWidth="1"/>
    <col min="14889" max="15119" width="22.19921875" style="62"/>
    <col min="15120" max="15121" width="4.19921875" style="62" customWidth="1"/>
    <col min="15122" max="15122" width="22.19921875" style="62" customWidth="1"/>
    <col min="15123" max="15123" width="8.59765625" style="62" customWidth="1"/>
    <col min="15124" max="15124" width="22.19921875" style="62" customWidth="1"/>
    <col min="15125" max="15125" width="14.8984375" style="62" customWidth="1"/>
    <col min="15126" max="15126" width="22.19921875" style="62" customWidth="1"/>
    <col min="15127" max="15127" width="16.8984375" style="62" customWidth="1"/>
    <col min="15128" max="15128" width="2.3984375" style="62" customWidth="1"/>
    <col min="15129" max="15129" width="1.8984375" style="62" customWidth="1"/>
    <col min="15130" max="15130" width="1.59765625" style="62" customWidth="1"/>
    <col min="15131" max="15131" width="3.8984375" style="62" customWidth="1"/>
    <col min="15132" max="15132" width="9.09765625" style="62" customWidth="1"/>
    <col min="15133" max="15133" width="6.8984375" style="62" customWidth="1"/>
    <col min="15134" max="15134" width="9.59765625" style="62" customWidth="1"/>
    <col min="15135" max="15136" width="8.3984375" style="62" customWidth="1"/>
    <col min="15137" max="15137" width="5.19921875" style="62" customWidth="1"/>
    <col min="15138" max="15138" width="9.3984375" style="62" customWidth="1"/>
    <col min="15139" max="15139" width="6.69921875" style="62" customWidth="1"/>
    <col min="15140" max="15140" width="7.3984375" style="62" customWidth="1"/>
    <col min="15141" max="15141" width="20.69921875" style="62" customWidth="1"/>
    <col min="15142" max="15142" width="22.19921875" style="62" customWidth="1"/>
    <col min="15143" max="15143" width="11.3984375" style="62" customWidth="1"/>
    <col min="15144" max="15144" width="10.3984375" style="62" customWidth="1"/>
    <col min="15145" max="15375" width="22.19921875" style="62"/>
    <col min="15376" max="15377" width="4.19921875" style="62" customWidth="1"/>
    <col min="15378" max="15378" width="22.19921875" style="62" customWidth="1"/>
    <col min="15379" max="15379" width="8.59765625" style="62" customWidth="1"/>
    <col min="15380" max="15380" width="22.19921875" style="62" customWidth="1"/>
    <col min="15381" max="15381" width="14.8984375" style="62" customWidth="1"/>
    <col min="15382" max="15382" width="22.19921875" style="62" customWidth="1"/>
    <col min="15383" max="15383" width="16.8984375" style="62" customWidth="1"/>
    <col min="15384" max="15384" width="2.3984375" style="62" customWidth="1"/>
    <col min="15385" max="15385" width="1.8984375" style="62" customWidth="1"/>
    <col min="15386" max="15386" width="1.59765625" style="62" customWidth="1"/>
    <col min="15387" max="15387" width="3.8984375" style="62" customWidth="1"/>
    <col min="15388" max="15388" width="9.09765625" style="62" customWidth="1"/>
    <col min="15389" max="15389" width="6.8984375" style="62" customWidth="1"/>
    <col min="15390" max="15390" width="9.59765625" style="62" customWidth="1"/>
    <col min="15391" max="15392" width="8.3984375" style="62" customWidth="1"/>
    <col min="15393" max="15393" width="5.19921875" style="62" customWidth="1"/>
    <col min="15394" max="15394" width="9.3984375" style="62" customWidth="1"/>
    <col min="15395" max="15395" width="6.69921875" style="62" customWidth="1"/>
    <col min="15396" max="15396" width="7.3984375" style="62" customWidth="1"/>
    <col min="15397" max="15397" width="20.69921875" style="62" customWidth="1"/>
    <col min="15398" max="15398" width="22.19921875" style="62" customWidth="1"/>
    <col min="15399" max="15399" width="11.3984375" style="62" customWidth="1"/>
    <col min="15400" max="15400" width="10.3984375" style="62" customWidth="1"/>
    <col min="15401" max="15631" width="22.19921875" style="62"/>
    <col min="15632" max="15633" width="4.19921875" style="62" customWidth="1"/>
    <col min="15634" max="15634" width="22.19921875" style="62" customWidth="1"/>
    <col min="15635" max="15635" width="8.59765625" style="62" customWidth="1"/>
    <col min="15636" max="15636" width="22.19921875" style="62" customWidth="1"/>
    <col min="15637" max="15637" width="14.8984375" style="62" customWidth="1"/>
    <col min="15638" max="15638" width="22.19921875" style="62" customWidth="1"/>
    <col min="15639" max="15639" width="16.8984375" style="62" customWidth="1"/>
    <col min="15640" max="15640" width="2.3984375" style="62" customWidth="1"/>
    <col min="15641" max="15641" width="1.8984375" style="62" customWidth="1"/>
    <col min="15642" max="15642" width="1.59765625" style="62" customWidth="1"/>
    <col min="15643" max="15643" width="3.8984375" style="62" customWidth="1"/>
    <col min="15644" max="15644" width="9.09765625" style="62" customWidth="1"/>
    <col min="15645" max="15645" width="6.8984375" style="62" customWidth="1"/>
    <col min="15646" max="15646" width="9.59765625" style="62" customWidth="1"/>
    <col min="15647" max="15648" width="8.3984375" style="62" customWidth="1"/>
    <col min="15649" max="15649" width="5.19921875" style="62" customWidth="1"/>
    <col min="15650" max="15650" width="9.3984375" style="62" customWidth="1"/>
    <col min="15651" max="15651" width="6.69921875" style="62" customWidth="1"/>
    <col min="15652" max="15652" width="7.3984375" style="62" customWidth="1"/>
    <col min="15653" max="15653" width="20.69921875" style="62" customWidth="1"/>
    <col min="15654" max="15654" width="22.19921875" style="62" customWidth="1"/>
    <col min="15655" max="15655" width="11.3984375" style="62" customWidth="1"/>
    <col min="15656" max="15656" width="10.3984375" style="62" customWidth="1"/>
    <col min="15657" max="15887" width="22.19921875" style="62"/>
    <col min="15888" max="15889" width="4.19921875" style="62" customWidth="1"/>
    <col min="15890" max="15890" width="22.19921875" style="62" customWidth="1"/>
    <col min="15891" max="15891" width="8.59765625" style="62" customWidth="1"/>
    <col min="15892" max="15892" width="22.19921875" style="62" customWidth="1"/>
    <col min="15893" max="15893" width="14.8984375" style="62" customWidth="1"/>
    <col min="15894" max="15894" width="22.19921875" style="62" customWidth="1"/>
    <col min="15895" max="15895" width="16.8984375" style="62" customWidth="1"/>
    <col min="15896" max="15896" width="2.3984375" style="62" customWidth="1"/>
    <col min="15897" max="15897" width="1.8984375" style="62" customWidth="1"/>
    <col min="15898" max="15898" width="1.59765625" style="62" customWidth="1"/>
    <col min="15899" max="15899" width="3.8984375" style="62" customWidth="1"/>
    <col min="15900" max="15900" width="9.09765625" style="62" customWidth="1"/>
    <col min="15901" max="15901" width="6.8984375" style="62" customWidth="1"/>
    <col min="15902" max="15902" width="9.59765625" style="62" customWidth="1"/>
    <col min="15903" max="15904" width="8.3984375" style="62" customWidth="1"/>
    <col min="15905" max="15905" width="5.19921875" style="62" customWidth="1"/>
    <col min="15906" max="15906" width="9.3984375" style="62" customWidth="1"/>
    <col min="15907" max="15907" width="6.69921875" style="62" customWidth="1"/>
    <col min="15908" max="15908" width="7.3984375" style="62" customWidth="1"/>
    <col min="15909" max="15909" width="20.69921875" style="62" customWidth="1"/>
    <col min="15910" max="15910" width="22.19921875" style="62" customWidth="1"/>
    <col min="15911" max="15911" width="11.3984375" style="62" customWidth="1"/>
    <col min="15912" max="15912" width="10.3984375" style="62" customWidth="1"/>
    <col min="15913" max="16143" width="22.19921875" style="62"/>
    <col min="16144" max="16145" width="4.19921875" style="62" customWidth="1"/>
    <col min="16146" max="16146" width="22.19921875" style="62" customWidth="1"/>
    <col min="16147" max="16147" width="8.59765625" style="62" customWidth="1"/>
    <col min="16148" max="16148" width="22.19921875" style="62" customWidth="1"/>
    <col min="16149" max="16149" width="14.8984375" style="62" customWidth="1"/>
    <col min="16150" max="16150" width="22.19921875" style="62" customWidth="1"/>
    <col min="16151" max="16151" width="16.8984375" style="62" customWidth="1"/>
    <col min="16152" max="16152" width="2.3984375" style="62" customWidth="1"/>
    <col min="16153" max="16153" width="1.8984375" style="62" customWidth="1"/>
    <col min="16154" max="16154" width="1.59765625" style="62" customWidth="1"/>
    <col min="16155" max="16155" width="3.8984375" style="62" customWidth="1"/>
    <col min="16156" max="16156" width="9.09765625" style="62" customWidth="1"/>
    <col min="16157" max="16157" width="6.8984375" style="62" customWidth="1"/>
    <col min="16158" max="16158" width="9.59765625" style="62" customWidth="1"/>
    <col min="16159" max="16160" width="8.3984375" style="62" customWidth="1"/>
    <col min="16161" max="16161" width="5.19921875" style="62" customWidth="1"/>
    <col min="16162" max="16162" width="9.3984375" style="62" customWidth="1"/>
    <col min="16163" max="16163" width="6.69921875" style="62" customWidth="1"/>
    <col min="16164" max="16164" width="7.3984375" style="62" customWidth="1"/>
    <col min="16165" max="16165" width="20.69921875" style="62" customWidth="1"/>
    <col min="16166" max="16166" width="22.19921875" style="62" customWidth="1"/>
    <col min="16167" max="16167" width="11.3984375" style="62" customWidth="1"/>
    <col min="16168" max="16168" width="10.3984375" style="62" customWidth="1"/>
    <col min="16169" max="16384" width="22.19921875" style="62"/>
  </cols>
  <sheetData>
    <row r="1" spans="1:41" s="106" customFormat="1" ht="27.6" customHeight="1" x14ac:dyDescent="0.25">
      <c r="A1" s="102" t="s">
        <v>4</v>
      </c>
      <c r="B1" s="102" t="s">
        <v>29</v>
      </c>
      <c r="C1" s="102" t="s">
        <v>5</v>
      </c>
      <c r="D1" s="102" t="s">
        <v>30</v>
      </c>
      <c r="E1" s="102" t="s">
        <v>31</v>
      </c>
      <c r="F1" s="102" t="s">
        <v>32</v>
      </c>
      <c r="G1" s="102" t="s">
        <v>0</v>
      </c>
      <c r="H1" s="102" t="s">
        <v>11</v>
      </c>
      <c r="I1" s="102" t="s">
        <v>42</v>
      </c>
      <c r="J1" s="102" t="s">
        <v>10</v>
      </c>
      <c r="K1" s="102" t="s">
        <v>68</v>
      </c>
      <c r="L1" s="102" t="s">
        <v>67</v>
      </c>
      <c r="M1" s="102" t="s">
        <v>43</v>
      </c>
      <c r="N1" s="102" t="s">
        <v>8</v>
      </c>
      <c r="O1" s="102" t="s">
        <v>44</v>
      </c>
      <c r="P1" s="102" t="s">
        <v>27</v>
      </c>
      <c r="Q1" s="102" t="s">
        <v>45</v>
      </c>
      <c r="R1" s="102" t="s">
        <v>41</v>
      </c>
      <c r="S1" s="102" t="s">
        <v>25</v>
      </c>
      <c r="T1" s="102" t="s">
        <v>22</v>
      </c>
      <c r="U1" s="102" t="s">
        <v>2298</v>
      </c>
      <c r="V1" s="102" t="s">
        <v>2</v>
      </c>
      <c r="W1" s="102" t="s">
        <v>2299</v>
      </c>
      <c r="X1" s="103" t="s">
        <v>14</v>
      </c>
      <c r="Y1" s="102" t="s">
        <v>16</v>
      </c>
      <c r="Z1" s="102" t="s">
        <v>15</v>
      </c>
      <c r="AA1" s="102" t="s">
        <v>23</v>
      </c>
      <c r="AB1" s="102" t="s">
        <v>6</v>
      </c>
      <c r="AC1" s="102" t="s">
        <v>7</v>
      </c>
      <c r="AD1" s="104" t="s">
        <v>46</v>
      </c>
      <c r="AE1" s="105" t="s">
        <v>47</v>
      </c>
      <c r="AF1" s="104" t="s">
        <v>33</v>
      </c>
      <c r="AG1" s="105" t="s">
        <v>34</v>
      </c>
      <c r="AH1" s="102" t="s">
        <v>39</v>
      </c>
      <c r="AI1" s="102" t="s">
        <v>40</v>
      </c>
      <c r="AJ1" s="102" t="s">
        <v>1</v>
      </c>
      <c r="AK1" s="105" t="s">
        <v>12</v>
      </c>
      <c r="AL1" s="105" t="s">
        <v>35</v>
      </c>
      <c r="AM1" s="105" t="s">
        <v>48</v>
      </c>
      <c r="AN1" s="102" t="s">
        <v>26</v>
      </c>
      <c r="AO1" s="102" t="s">
        <v>9</v>
      </c>
    </row>
    <row r="2" spans="1:41" s="74" customFormat="1" ht="42" x14ac:dyDescent="0.25">
      <c r="A2" s="64">
        <v>1</v>
      </c>
      <c r="B2" s="64">
        <v>51530203</v>
      </c>
      <c r="C2" s="64" t="s">
        <v>3</v>
      </c>
      <c r="D2" s="98" t="s">
        <v>4806</v>
      </c>
      <c r="E2" s="98" t="s">
        <v>28</v>
      </c>
      <c r="F2" s="98" t="s">
        <v>4807</v>
      </c>
      <c r="G2" s="64" t="s">
        <v>3718</v>
      </c>
      <c r="H2" s="64" t="s">
        <v>3719</v>
      </c>
      <c r="I2" s="69">
        <v>11100000</v>
      </c>
      <c r="J2" s="70" t="s">
        <v>79</v>
      </c>
      <c r="K2" s="69">
        <f t="shared" ref="K2" si="0">IF(ISBLANK(L2),"",INDEX(DEPARTMENT_CODE,MATCH(L2,DEPT_NAME_EN,0)))</f>
        <v>11104000</v>
      </c>
      <c r="L2" s="69" t="s">
        <v>170</v>
      </c>
      <c r="M2" s="69" t="s">
        <v>289</v>
      </c>
      <c r="N2" s="70" t="s">
        <v>3236</v>
      </c>
      <c r="O2" s="69" t="str">
        <f t="shared" ref="O2" si="1">IF(ISBLANK(P2),"",INDEX(FOS_Code,MATCH(P2,FOS_Name_En,0)))</f>
        <v>N/A</v>
      </c>
      <c r="P2" s="70" t="s">
        <v>28</v>
      </c>
      <c r="Q2" s="69" t="str">
        <f t="shared" ref="Q2" si="2">IF(ISBLANK(R2),"",INDEX(Program_Project_Code,MATCH(R2,Program_Project_Name,0)))</f>
        <v>25540355</v>
      </c>
      <c r="R2" s="69" t="s">
        <v>2716</v>
      </c>
      <c r="S2" s="64" t="s">
        <v>28</v>
      </c>
      <c r="T2" s="64" t="s">
        <v>28</v>
      </c>
      <c r="U2" s="5" t="str">
        <f t="shared" ref="U2" si="3">IF(ISBLANK(V2),"",INDEX(Country_Code,MATCH(V2,Country_Name,0)))</f>
        <v>104</v>
      </c>
      <c r="V2" s="70" t="s">
        <v>38</v>
      </c>
      <c r="W2" s="5" t="str">
        <f t="shared" ref="W2" si="4">IF(ISBLANK(V2),"",INDEX(Continents,MATCH(V2,Country_Name,0)))</f>
        <v>Asia</v>
      </c>
      <c r="X2" s="71" t="s">
        <v>28</v>
      </c>
      <c r="Y2" s="64" t="s">
        <v>28</v>
      </c>
      <c r="Z2" s="64" t="s">
        <v>28</v>
      </c>
      <c r="AA2" s="70" t="s">
        <v>2327</v>
      </c>
      <c r="AB2" s="65" t="s">
        <v>4808</v>
      </c>
      <c r="AC2" s="98" t="s">
        <v>28</v>
      </c>
      <c r="AD2" s="73">
        <v>39601</v>
      </c>
      <c r="AE2" s="72" t="s">
        <v>4809</v>
      </c>
      <c r="AF2" s="73">
        <v>42216</v>
      </c>
      <c r="AG2" s="72" t="s">
        <v>3845</v>
      </c>
      <c r="AH2" s="64" t="s">
        <v>28</v>
      </c>
      <c r="AI2" s="64" t="s">
        <v>28</v>
      </c>
      <c r="AJ2" s="64" t="s">
        <v>3847</v>
      </c>
      <c r="AK2" s="72" t="s">
        <v>28</v>
      </c>
      <c r="AL2" s="72" t="s">
        <v>28</v>
      </c>
      <c r="AM2" s="72" t="s">
        <v>28</v>
      </c>
      <c r="AN2" s="72" t="s">
        <v>28</v>
      </c>
      <c r="AO2" s="64" t="s">
        <v>28</v>
      </c>
    </row>
    <row r="3" spans="1:41" s="74" customFormat="1" ht="42" x14ac:dyDescent="0.25">
      <c r="A3" s="64">
        <v>2</v>
      </c>
      <c r="B3" s="84">
        <v>53530204</v>
      </c>
      <c r="C3" s="84" t="s">
        <v>3</v>
      </c>
      <c r="D3" s="107" t="s">
        <v>3592</v>
      </c>
      <c r="E3" s="76" t="s">
        <v>28</v>
      </c>
      <c r="F3" s="107" t="s">
        <v>3657</v>
      </c>
      <c r="G3" s="84" t="s">
        <v>3718</v>
      </c>
      <c r="H3" s="84" t="s">
        <v>3719</v>
      </c>
      <c r="I3" s="69">
        <f>IF(ISBLANK(J3),"",INDEX(FACULTY_CODE,MATCH(J3,FACULTY_NAME_EN,0)))</f>
        <v>11100000</v>
      </c>
      <c r="J3" s="70" t="s">
        <v>79</v>
      </c>
      <c r="K3" s="69">
        <f t="shared" ref="K3:K56" si="5">IF(ISBLANK(L3),"",INDEX(DEPARTMENT_CODE,MATCH(L3,DEPT_NAME_EN,0)))</f>
        <v>11104000</v>
      </c>
      <c r="L3" s="69" t="s">
        <v>170</v>
      </c>
      <c r="M3" s="69" t="str">
        <f t="shared" ref="M3:M56" si="6">IF(ISBLANK(N3),"",INDEX(Program_Code,MATCH(N3,Program_Name_En,0)))</f>
        <v>2534002</v>
      </c>
      <c r="N3" s="70" t="s">
        <v>3236</v>
      </c>
      <c r="O3" s="69" t="str">
        <f t="shared" ref="O3:O56" si="7">IF(ISBLANK(P3),"",INDEX(FOS_Code,MATCH(P3,FOS_Name_En,0)))</f>
        <v>N/A</v>
      </c>
      <c r="P3" s="70" t="s">
        <v>28</v>
      </c>
      <c r="Q3" s="69" t="str">
        <f t="shared" ref="Q3:Q56" si="8">IF(ISBLANK(R3),"",INDEX(Program_Project_Code,MATCH(R3,Program_Project_Name,0)))</f>
        <v>25540355</v>
      </c>
      <c r="R3" s="69" t="s">
        <v>2716</v>
      </c>
      <c r="S3" s="64" t="s">
        <v>28</v>
      </c>
      <c r="T3" s="64" t="s">
        <v>28</v>
      </c>
      <c r="U3" s="70" t="str">
        <f t="shared" ref="U3:U56" si="9">IF(ISBLANK(V3),"",INDEX(Country_Code,MATCH(V3,Country_Name,0)))</f>
        <v>360</v>
      </c>
      <c r="V3" s="84" t="s">
        <v>1759</v>
      </c>
      <c r="W3" s="70" t="str">
        <f t="shared" ref="W3:W56" si="10">IF(ISBLANK(V3),"",INDEX(Continents,MATCH(V3,Country_Name,0)))</f>
        <v>Asia</v>
      </c>
      <c r="X3" s="71" t="s">
        <v>28</v>
      </c>
      <c r="Y3" s="64" t="s">
        <v>28</v>
      </c>
      <c r="Z3" s="64" t="s">
        <v>28</v>
      </c>
      <c r="AA3" s="84" t="s">
        <v>13</v>
      </c>
      <c r="AB3" s="65" t="s">
        <v>3722</v>
      </c>
      <c r="AC3" s="65" t="s">
        <v>28</v>
      </c>
      <c r="AD3" s="73">
        <v>40483</v>
      </c>
      <c r="AE3" s="72" t="s">
        <v>3837</v>
      </c>
      <c r="AF3" s="73">
        <v>42216</v>
      </c>
      <c r="AG3" s="72" t="s">
        <v>3845</v>
      </c>
      <c r="AH3" s="64" t="s">
        <v>28</v>
      </c>
      <c r="AI3" s="64" t="s">
        <v>28</v>
      </c>
      <c r="AJ3" s="64" t="s">
        <v>3847</v>
      </c>
      <c r="AK3" s="72" t="s">
        <v>28</v>
      </c>
      <c r="AL3" s="72" t="s">
        <v>28</v>
      </c>
      <c r="AM3" s="72" t="s">
        <v>28</v>
      </c>
      <c r="AN3" s="72" t="s">
        <v>28</v>
      </c>
      <c r="AO3" s="64" t="s">
        <v>28</v>
      </c>
    </row>
    <row r="4" spans="1:41" s="74" customFormat="1" ht="42" x14ac:dyDescent="0.25">
      <c r="A4" s="64">
        <v>3</v>
      </c>
      <c r="B4" s="84">
        <v>53530207</v>
      </c>
      <c r="C4" s="84" t="s">
        <v>3</v>
      </c>
      <c r="D4" s="107" t="s">
        <v>3593</v>
      </c>
      <c r="E4" s="76" t="s">
        <v>28</v>
      </c>
      <c r="F4" s="107" t="s">
        <v>3658</v>
      </c>
      <c r="G4" s="84" t="s">
        <v>3718</v>
      </c>
      <c r="H4" s="84" t="s">
        <v>3719</v>
      </c>
      <c r="I4" s="69">
        <f>IF(ISBLANK(J4),"",INDEX(FACULTY_CODE,MATCH(J4,FACULTY_NAME_EN,0)))</f>
        <v>11100000</v>
      </c>
      <c r="J4" s="70" t="s">
        <v>79</v>
      </c>
      <c r="K4" s="69">
        <f t="shared" si="5"/>
        <v>11104000</v>
      </c>
      <c r="L4" s="69" t="s">
        <v>170</v>
      </c>
      <c r="M4" s="69" t="str">
        <f t="shared" si="6"/>
        <v>2534002</v>
      </c>
      <c r="N4" s="70" t="s">
        <v>3236</v>
      </c>
      <c r="O4" s="69" t="str">
        <f t="shared" si="7"/>
        <v>N/A</v>
      </c>
      <c r="P4" s="70" t="s">
        <v>28</v>
      </c>
      <c r="Q4" s="69" t="str">
        <f t="shared" si="8"/>
        <v>25540355</v>
      </c>
      <c r="R4" s="69" t="s">
        <v>2716</v>
      </c>
      <c r="S4" s="64" t="s">
        <v>28</v>
      </c>
      <c r="T4" s="64" t="s">
        <v>28</v>
      </c>
      <c r="U4" s="70" t="str">
        <f t="shared" si="9"/>
        <v>104</v>
      </c>
      <c r="V4" s="84" t="s">
        <v>38</v>
      </c>
      <c r="W4" s="70" t="str">
        <f t="shared" si="10"/>
        <v>Asia</v>
      </c>
      <c r="X4" s="71" t="s">
        <v>28</v>
      </c>
      <c r="Y4" s="64" t="s">
        <v>28</v>
      </c>
      <c r="Z4" s="64" t="s">
        <v>28</v>
      </c>
      <c r="AA4" s="84" t="s">
        <v>2327</v>
      </c>
      <c r="AB4" s="65" t="s">
        <v>3723</v>
      </c>
      <c r="AC4" s="65" t="s">
        <v>3724</v>
      </c>
      <c r="AD4" s="73">
        <v>40483</v>
      </c>
      <c r="AE4" s="72" t="s">
        <v>3837</v>
      </c>
      <c r="AF4" s="73">
        <v>42053</v>
      </c>
      <c r="AG4" s="72" t="s">
        <v>3842</v>
      </c>
      <c r="AH4" s="64" t="s">
        <v>28</v>
      </c>
      <c r="AI4" s="64" t="s">
        <v>28</v>
      </c>
      <c r="AJ4" s="64" t="s">
        <v>3848</v>
      </c>
      <c r="AK4" s="72" t="s">
        <v>28</v>
      </c>
      <c r="AL4" s="72" t="s">
        <v>28</v>
      </c>
      <c r="AM4" s="72" t="s">
        <v>28</v>
      </c>
      <c r="AN4" s="72" t="s">
        <v>28</v>
      </c>
      <c r="AO4" s="64" t="s">
        <v>28</v>
      </c>
    </row>
    <row r="5" spans="1:41" s="74" customFormat="1" ht="42" x14ac:dyDescent="0.25">
      <c r="A5" s="64">
        <v>4</v>
      </c>
      <c r="B5" s="84">
        <v>53530403</v>
      </c>
      <c r="C5" s="84" t="s">
        <v>3</v>
      </c>
      <c r="D5" s="107" t="s">
        <v>3594</v>
      </c>
      <c r="E5" s="76" t="s">
        <v>28</v>
      </c>
      <c r="F5" s="107" t="s">
        <v>3659</v>
      </c>
      <c r="G5" s="84" t="s">
        <v>3718</v>
      </c>
      <c r="H5" s="84" t="s">
        <v>3719</v>
      </c>
      <c r="I5" s="69">
        <f t="shared" ref="I5:I56" si="11">IF(ISBLANK(J5),"",INDEX(FACULTY_CODE,MATCH(J5,FACULTY_NAME_EN,0)))</f>
        <v>11400000</v>
      </c>
      <c r="J5" s="70" t="s">
        <v>84</v>
      </c>
      <c r="K5" s="69">
        <f t="shared" si="5"/>
        <v>11403000</v>
      </c>
      <c r="L5" s="69" t="s">
        <v>189</v>
      </c>
      <c r="M5" s="69" t="str">
        <f t="shared" si="6"/>
        <v>2550004</v>
      </c>
      <c r="N5" s="70" t="s">
        <v>3475</v>
      </c>
      <c r="O5" s="69" t="str">
        <f t="shared" si="7"/>
        <v>N/A</v>
      </c>
      <c r="P5" s="70" t="s">
        <v>28</v>
      </c>
      <c r="Q5" s="69" t="str">
        <f t="shared" si="8"/>
        <v>25540425</v>
      </c>
      <c r="R5" s="69" t="s">
        <v>2993</v>
      </c>
      <c r="S5" s="64" t="s">
        <v>28</v>
      </c>
      <c r="T5" s="64" t="s">
        <v>28</v>
      </c>
      <c r="U5" s="70" t="str">
        <f t="shared" si="9"/>
        <v>356</v>
      </c>
      <c r="V5" s="84" t="s">
        <v>1757</v>
      </c>
      <c r="W5" s="70" t="str">
        <f t="shared" si="10"/>
        <v>Asia</v>
      </c>
      <c r="X5" s="71" t="s">
        <v>28</v>
      </c>
      <c r="Y5" s="64" t="s">
        <v>28</v>
      </c>
      <c r="Z5" s="64" t="s">
        <v>28</v>
      </c>
      <c r="AA5" s="84" t="s">
        <v>2377</v>
      </c>
      <c r="AB5" s="65" t="s">
        <v>28</v>
      </c>
      <c r="AC5" s="65" t="s">
        <v>28</v>
      </c>
      <c r="AD5" s="73">
        <v>40483</v>
      </c>
      <c r="AE5" s="72" t="s">
        <v>3837</v>
      </c>
      <c r="AF5" s="73">
        <v>42216</v>
      </c>
      <c r="AG5" s="72" t="s">
        <v>3845</v>
      </c>
      <c r="AH5" s="64" t="s">
        <v>28</v>
      </c>
      <c r="AI5" s="64" t="s">
        <v>28</v>
      </c>
      <c r="AJ5" s="64" t="s">
        <v>3847</v>
      </c>
      <c r="AK5" s="72" t="s">
        <v>28</v>
      </c>
      <c r="AL5" s="72" t="s">
        <v>28</v>
      </c>
      <c r="AM5" s="72" t="s">
        <v>28</v>
      </c>
      <c r="AN5" s="72" t="s">
        <v>28</v>
      </c>
      <c r="AO5" s="64" t="s">
        <v>28</v>
      </c>
    </row>
    <row r="6" spans="1:41" s="74" customFormat="1" ht="42" x14ac:dyDescent="0.25">
      <c r="A6" s="64">
        <v>5</v>
      </c>
      <c r="B6" s="84">
        <v>54450623</v>
      </c>
      <c r="C6" s="84" t="s">
        <v>3595</v>
      </c>
      <c r="D6" s="107" t="s">
        <v>3596</v>
      </c>
      <c r="E6" s="76" t="s">
        <v>28</v>
      </c>
      <c r="F6" s="107" t="s">
        <v>3660</v>
      </c>
      <c r="G6" s="84" t="s">
        <v>3720</v>
      </c>
      <c r="H6" s="84" t="s">
        <v>3719</v>
      </c>
      <c r="I6" s="69">
        <f t="shared" si="11"/>
        <v>11100000</v>
      </c>
      <c r="J6" s="70" t="s">
        <v>79</v>
      </c>
      <c r="K6" s="69">
        <f t="shared" si="5"/>
        <v>11104000</v>
      </c>
      <c r="L6" s="69" t="s">
        <v>170</v>
      </c>
      <c r="M6" s="69" t="str">
        <f t="shared" si="6"/>
        <v>2525002</v>
      </c>
      <c r="N6" s="70" t="s">
        <v>3209</v>
      </c>
      <c r="O6" s="69" t="str">
        <f t="shared" si="7"/>
        <v>N/A</v>
      </c>
      <c r="P6" s="70" t="s">
        <v>28</v>
      </c>
      <c r="Q6" s="69" t="str">
        <f t="shared" si="8"/>
        <v>25540358</v>
      </c>
      <c r="R6" s="69" t="s">
        <v>2719</v>
      </c>
      <c r="S6" s="64" t="s">
        <v>28</v>
      </c>
      <c r="T6" s="64" t="s">
        <v>28</v>
      </c>
      <c r="U6" s="70" t="str">
        <f t="shared" si="9"/>
        <v>364</v>
      </c>
      <c r="V6" s="84" t="s">
        <v>1761</v>
      </c>
      <c r="W6" s="70" t="str">
        <f t="shared" si="10"/>
        <v>Asia</v>
      </c>
      <c r="X6" s="71" t="s">
        <v>28</v>
      </c>
      <c r="Y6" s="64" t="s">
        <v>28</v>
      </c>
      <c r="Z6" s="64" t="s">
        <v>28</v>
      </c>
      <c r="AA6" s="84" t="s">
        <v>2378</v>
      </c>
      <c r="AB6" s="65" t="s">
        <v>3725</v>
      </c>
      <c r="AC6" s="65" t="s">
        <v>3726</v>
      </c>
      <c r="AD6" s="73">
        <v>40877</v>
      </c>
      <c r="AE6" s="72" t="s">
        <v>3839</v>
      </c>
      <c r="AF6" s="73">
        <v>42081</v>
      </c>
      <c r="AG6" s="72" t="s">
        <v>3842</v>
      </c>
      <c r="AH6" s="64" t="s">
        <v>28</v>
      </c>
      <c r="AI6" s="64" t="s">
        <v>28</v>
      </c>
      <c r="AJ6" s="64" t="s">
        <v>3848</v>
      </c>
      <c r="AK6" s="72" t="s">
        <v>28</v>
      </c>
      <c r="AL6" s="72" t="s">
        <v>28</v>
      </c>
      <c r="AM6" s="72" t="s">
        <v>28</v>
      </c>
      <c r="AN6" s="72" t="s">
        <v>28</v>
      </c>
      <c r="AO6" s="64" t="s">
        <v>28</v>
      </c>
    </row>
    <row r="7" spans="1:41" s="74" customFormat="1" ht="42" x14ac:dyDescent="0.25">
      <c r="A7" s="64">
        <v>6</v>
      </c>
      <c r="B7" s="84">
        <v>54520101</v>
      </c>
      <c r="C7" s="84" t="s">
        <v>17</v>
      </c>
      <c r="D7" s="107" t="s">
        <v>3597</v>
      </c>
      <c r="E7" s="76" t="s">
        <v>28</v>
      </c>
      <c r="F7" s="107" t="s">
        <v>3661</v>
      </c>
      <c r="G7" s="84" t="s">
        <v>3718</v>
      </c>
      <c r="H7" s="84" t="s">
        <v>3719</v>
      </c>
      <c r="I7" s="69">
        <f t="shared" si="11"/>
        <v>13600000</v>
      </c>
      <c r="J7" s="70" t="s">
        <v>98</v>
      </c>
      <c r="K7" s="69" t="str">
        <f t="shared" si="5"/>
        <v>N/A</v>
      </c>
      <c r="L7" s="69" t="s">
        <v>28</v>
      </c>
      <c r="M7" s="69" t="str">
        <f t="shared" si="6"/>
        <v>2548001</v>
      </c>
      <c r="N7" s="70" t="s">
        <v>3373</v>
      </c>
      <c r="O7" s="69" t="str">
        <f t="shared" si="7"/>
        <v>N/A</v>
      </c>
      <c r="P7" s="70" t="s">
        <v>28</v>
      </c>
      <c r="Q7" s="69" t="str">
        <f t="shared" si="8"/>
        <v>25540486</v>
      </c>
      <c r="R7" s="69" t="s">
        <v>2939</v>
      </c>
      <c r="S7" s="64" t="s">
        <v>28</v>
      </c>
      <c r="T7" s="64" t="s">
        <v>28</v>
      </c>
      <c r="U7" s="70" t="str">
        <f t="shared" si="9"/>
        <v>050</v>
      </c>
      <c r="V7" s="84" t="s">
        <v>1583</v>
      </c>
      <c r="W7" s="70" t="str">
        <f t="shared" si="10"/>
        <v>Asia</v>
      </c>
      <c r="X7" s="71" t="s">
        <v>28</v>
      </c>
      <c r="Y7" s="64" t="s">
        <v>28</v>
      </c>
      <c r="Z7" s="64" t="s">
        <v>28</v>
      </c>
      <c r="AA7" s="84" t="s">
        <v>2314</v>
      </c>
      <c r="AB7" s="65" t="s">
        <v>3727</v>
      </c>
      <c r="AC7" s="65" t="s">
        <v>28</v>
      </c>
      <c r="AD7" s="73">
        <v>40691</v>
      </c>
      <c r="AE7" s="72" t="s">
        <v>3838</v>
      </c>
      <c r="AF7" s="73">
        <v>42216</v>
      </c>
      <c r="AG7" s="72" t="s">
        <v>3845</v>
      </c>
      <c r="AH7" s="64" t="s">
        <v>28</v>
      </c>
      <c r="AI7" s="64" t="s">
        <v>28</v>
      </c>
      <c r="AJ7" s="64" t="s">
        <v>3847</v>
      </c>
      <c r="AK7" s="72" t="s">
        <v>28</v>
      </c>
      <c r="AL7" s="72" t="s">
        <v>28</v>
      </c>
      <c r="AM7" s="72" t="s">
        <v>28</v>
      </c>
      <c r="AN7" s="72" t="s">
        <v>28</v>
      </c>
      <c r="AO7" s="64" t="s">
        <v>28</v>
      </c>
    </row>
    <row r="8" spans="1:41" s="74" customFormat="1" ht="42" x14ac:dyDescent="0.25">
      <c r="A8" s="64">
        <v>7</v>
      </c>
      <c r="B8" s="84">
        <v>54530002</v>
      </c>
      <c r="C8" s="84" t="s">
        <v>17</v>
      </c>
      <c r="D8" s="107" t="s">
        <v>3598</v>
      </c>
      <c r="E8" s="76" t="s">
        <v>28</v>
      </c>
      <c r="F8" s="107" t="s">
        <v>3662</v>
      </c>
      <c r="G8" s="84" t="s">
        <v>3718</v>
      </c>
      <c r="H8" s="84" t="s">
        <v>3719</v>
      </c>
      <c r="I8" s="69">
        <f t="shared" si="11"/>
        <v>10700000</v>
      </c>
      <c r="J8" s="70" t="s">
        <v>71</v>
      </c>
      <c r="K8" s="69">
        <f t="shared" si="5"/>
        <v>10712000</v>
      </c>
      <c r="L8" s="69" t="s">
        <v>126</v>
      </c>
      <c r="M8" s="69" t="str">
        <f t="shared" si="6"/>
        <v>2542001</v>
      </c>
      <c r="N8" s="70" t="s">
        <v>3286</v>
      </c>
      <c r="O8" s="69" t="str">
        <f t="shared" si="7"/>
        <v>N/A</v>
      </c>
      <c r="P8" s="70" t="s">
        <v>28</v>
      </c>
      <c r="Q8" s="69" t="str">
        <f t="shared" si="8"/>
        <v>25540101</v>
      </c>
      <c r="R8" s="69" t="s">
        <v>2759</v>
      </c>
      <c r="S8" s="64" t="s">
        <v>28</v>
      </c>
      <c r="T8" s="64" t="s">
        <v>28</v>
      </c>
      <c r="U8" s="70" t="str">
        <f t="shared" si="9"/>
        <v>364</v>
      </c>
      <c r="V8" s="84" t="s">
        <v>1761</v>
      </c>
      <c r="W8" s="70" t="str">
        <f t="shared" si="10"/>
        <v>Asia</v>
      </c>
      <c r="X8" s="71" t="s">
        <v>28</v>
      </c>
      <c r="Y8" s="64" t="s">
        <v>28</v>
      </c>
      <c r="Z8" s="64" t="s">
        <v>28</v>
      </c>
      <c r="AA8" s="84" t="s">
        <v>2378</v>
      </c>
      <c r="AB8" s="65" t="s">
        <v>3728</v>
      </c>
      <c r="AC8" s="65" t="s">
        <v>28</v>
      </c>
      <c r="AD8" s="73">
        <v>40691</v>
      </c>
      <c r="AE8" s="72" t="s">
        <v>3838</v>
      </c>
      <c r="AF8" s="73">
        <v>42216</v>
      </c>
      <c r="AG8" s="72" t="s">
        <v>3845</v>
      </c>
      <c r="AH8" s="64" t="s">
        <v>28</v>
      </c>
      <c r="AI8" s="64" t="s">
        <v>28</v>
      </c>
      <c r="AJ8" s="64" t="s">
        <v>3847</v>
      </c>
      <c r="AK8" s="72" t="s">
        <v>28</v>
      </c>
      <c r="AL8" s="72" t="s">
        <v>28</v>
      </c>
      <c r="AM8" s="72" t="s">
        <v>28</v>
      </c>
      <c r="AN8" s="72" t="s">
        <v>28</v>
      </c>
      <c r="AO8" s="64" t="s">
        <v>28</v>
      </c>
    </row>
    <row r="9" spans="1:41" s="74" customFormat="1" ht="42" x14ac:dyDescent="0.25">
      <c r="A9" s="64">
        <v>8</v>
      </c>
      <c r="B9" s="84">
        <v>54530105</v>
      </c>
      <c r="C9" s="84" t="s">
        <v>17</v>
      </c>
      <c r="D9" s="107" t="s">
        <v>3599</v>
      </c>
      <c r="E9" s="76" t="s">
        <v>28</v>
      </c>
      <c r="F9" s="107" t="s">
        <v>3663</v>
      </c>
      <c r="G9" s="84" t="s">
        <v>3718</v>
      </c>
      <c r="H9" s="84" t="s">
        <v>3719</v>
      </c>
      <c r="I9" s="69">
        <f t="shared" si="11"/>
        <v>11100000</v>
      </c>
      <c r="J9" s="70" t="s">
        <v>79</v>
      </c>
      <c r="K9" s="69">
        <f t="shared" si="5"/>
        <v>11102000</v>
      </c>
      <c r="L9" s="69" t="s">
        <v>166</v>
      </c>
      <c r="M9" s="69" t="str">
        <f t="shared" si="6"/>
        <v>2546010</v>
      </c>
      <c r="N9" s="70" t="s">
        <v>3367</v>
      </c>
      <c r="O9" s="69" t="str">
        <f t="shared" si="7"/>
        <v>N/A</v>
      </c>
      <c r="P9" s="70" t="s">
        <v>28</v>
      </c>
      <c r="Q9" s="69" t="str">
        <f t="shared" si="8"/>
        <v>25540363</v>
      </c>
      <c r="R9" s="69" t="s">
        <v>3103</v>
      </c>
      <c r="S9" s="64" t="s">
        <v>28</v>
      </c>
      <c r="T9" s="64" t="s">
        <v>28</v>
      </c>
      <c r="U9" s="70" t="str">
        <f t="shared" si="9"/>
        <v>104</v>
      </c>
      <c r="V9" s="84" t="s">
        <v>38</v>
      </c>
      <c r="W9" s="70" t="str">
        <f t="shared" si="10"/>
        <v>Asia</v>
      </c>
      <c r="X9" s="71" t="s">
        <v>28</v>
      </c>
      <c r="Y9" s="64" t="s">
        <v>28</v>
      </c>
      <c r="Z9" s="64" t="s">
        <v>28</v>
      </c>
      <c r="AA9" s="84" t="s">
        <v>2327</v>
      </c>
      <c r="AB9" s="65" t="s">
        <v>3729</v>
      </c>
      <c r="AC9" s="65" t="s">
        <v>28</v>
      </c>
      <c r="AD9" s="73">
        <v>40695</v>
      </c>
      <c r="AE9" s="72" t="s">
        <v>3838</v>
      </c>
      <c r="AF9" s="73">
        <v>42164</v>
      </c>
      <c r="AG9" s="72" t="s">
        <v>3845</v>
      </c>
      <c r="AH9" s="64" t="s">
        <v>28</v>
      </c>
      <c r="AI9" s="64" t="s">
        <v>28</v>
      </c>
      <c r="AJ9" s="64" t="s">
        <v>3849</v>
      </c>
      <c r="AK9" s="72" t="s">
        <v>28</v>
      </c>
      <c r="AL9" s="72" t="s">
        <v>28</v>
      </c>
      <c r="AM9" s="72" t="s">
        <v>28</v>
      </c>
      <c r="AN9" s="72" t="s">
        <v>28</v>
      </c>
      <c r="AO9" s="64" t="s">
        <v>28</v>
      </c>
    </row>
    <row r="10" spans="1:41" s="74" customFormat="1" ht="42" x14ac:dyDescent="0.25">
      <c r="A10" s="64">
        <v>9</v>
      </c>
      <c r="B10" s="84">
        <v>54530403</v>
      </c>
      <c r="C10" s="84" t="s">
        <v>17</v>
      </c>
      <c r="D10" s="107" t="s">
        <v>3600</v>
      </c>
      <c r="E10" s="76" t="s">
        <v>28</v>
      </c>
      <c r="F10" s="107" t="s">
        <v>3664</v>
      </c>
      <c r="G10" s="84" t="s">
        <v>3718</v>
      </c>
      <c r="H10" s="84" t="s">
        <v>3719</v>
      </c>
      <c r="I10" s="69">
        <f t="shared" si="11"/>
        <v>11400000</v>
      </c>
      <c r="J10" s="70" t="s">
        <v>84</v>
      </c>
      <c r="K10" s="69">
        <f t="shared" si="5"/>
        <v>11403000</v>
      </c>
      <c r="L10" s="69" t="s">
        <v>189</v>
      </c>
      <c r="M10" s="69" t="str">
        <f t="shared" si="6"/>
        <v>2550004</v>
      </c>
      <c r="N10" s="70" t="s">
        <v>3475</v>
      </c>
      <c r="O10" s="69" t="str">
        <f t="shared" si="7"/>
        <v>N/A</v>
      </c>
      <c r="P10" s="70" t="s">
        <v>28</v>
      </c>
      <c r="Q10" s="69" t="str">
        <f t="shared" si="8"/>
        <v>25540425</v>
      </c>
      <c r="R10" s="69" t="s">
        <v>2993</v>
      </c>
      <c r="S10" s="64" t="s">
        <v>28</v>
      </c>
      <c r="T10" s="64" t="s">
        <v>28</v>
      </c>
      <c r="U10" s="70" t="str">
        <f t="shared" si="9"/>
        <v>364</v>
      </c>
      <c r="V10" s="84" t="s">
        <v>1761</v>
      </c>
      <c r="W10" s="70" t="str">
        <f t="shared" si="10"/>
        <v>Asia</v>
      </c>
      <c r="X10" s="71" t="s">
        <v>28</v>
      </c>
      <c r="Y10" s="64" t="s">
        <v>28</v>
      </c>
      <c r="Z10" s="64" t="s">
        <v>28</v>
      </c>
      <c r="AA10" s="84" t="s">
        <v>2378</v>
      </c>
      <c r="AB10" s="65" t="s">
        <v>3730</v>
      </c>
      <c r="AC10" s="65" t="s">
        <v>28</v>
      </c>
      <c r="AD10" s="73">
        <v>40877</v>
      </c>
      <c r="AE10" s="72" t="s">
        <v>3839</v>
      </c>
      <c r="AF10" s="73">
        <v>42216</v>
      </c>
      <c r="AG10" s="72" t="s">
        <v>3845</v>
      </c>
      <c r="AH10" s="64" t="s">
        <v>28</v>
      </c>
      <c r="AI10" s="64" t="s">
        <v>28</v>
      </c>
      <c r="AJ10" s="64" t="s">
        <v>3847</v>
      </c>
      <c r="AK10" s="72" t="s">
        <v>28</v>
      </c>
      <c r="AL10" s="72" t="s">
        <v>28</v>
      </c>
      <c r="AM10" s="72" t="s">
        <v>28</v>
      </c>
      <c r="AN10" s="72" t="s">
        <v>28</v>
      </c>
      <c r="AO10" s="64" t="s">
        <v>28</v>
      </c>
    </row>
    <row r="11" spans="1:41" s="74" customFormat="1" ht="42" x14ac:dyDescent="0.25">
      <c r="A11" s="64">
        <v>10</v>
      </c>
      <c r="B11" s="84">
        <v>54530404</v>
      </c>
      <c r="C11" s="84" t="s">
        <v>17</v>
      </c>
      <c r="D11" s="107" t="s">
        <v>3601</v>
      </c>
      <c r="E11" s="76" t="s">
        <v>28</v>
      </c>
      <c r="F11" s="107" t="s">
        <v>3665</v>
      </c>
      <c r="G11" s="84" t="s">
        <v>3718</v>
      </c>
      <c r="H11" s="84" t="s">
        <v>3719</v>
      </c>
      <c r="I11" s="69">
        <f t="shared" si="11"/>
        <v>11400000</v>
      </c>
      <c r="J11" s="70" t="s">
        <v>84</v>
      </c>
      <c r="K11" s="69">
        <f t="shared" si="5"/>
        <v>11403000</v>
      </c>
      <c r="L11" s="69" t="s">
        <v>189</v>
      </c>
      <c r="M11" s="69" t="str">
        <f t="shared" si="6"/>
        <v>2550004</v>
      </c>
      <c r="N11" s="70" t="s">
        <v>3475</v>
      </c>
      <c r="O11" s="69" t="str">
        <f t="shared" si="7"/>
        <v>N/A</v>
      </c>
      <c r="P11" s="70" t="s">
        <v>28</v>
      </c>
      <c r="Q11" s="69" t="str">
        <f t="shared" si="8"/>
        <v>25540425</v>
      </c>
      <c r="R11" s="69" t="s">
        <v>2993</v>
      </c>
      <c r="S11" s="64" t="s">
        <v>28</v>
      </c>
      <c r="T11" s="64" t="s">
        <v>28</v>
      </c>
      <c r="U11" s="70" t="str">
        <f t="shared" si="9"/>
        <v>458</v>
      </c>
      <c r="V11" s="84" t="s">
        <v>21</v>
      </c>
      <c r="W11" s="70" t="str">
        <f t="shared" si="10"/>
        <v>Asia</v>
      </c>
      <c r="X11" s="71" t="s">
        <v>28</v>
      </c>
      <c r="Y11" s="64" t="s">
        <v>28</v>
      </c>
      <c r="Z11" s="64" t="s">
        <v>28</v>
      </c>
      <c r="AA11" s="84" t="s">
        <v>20</v>
      </c>
      <c r="AB11" s="65" t="s">
        <v>28</v>
      </c>
      <c r="AC11" s="65" t="s">
        <v>28</v>
      </c>
      <c r="AD11" s="73">
        <v>40877</v>
      </c>
      <c r="AE11" s="72" t="s">
        <v>3839</v>
      </c>
      <c r="AF11" s="73">
        <v>42216</v>
      </c>
      <c r="AG11" s="72" t="s">
        <v>3845</v>
      </c>
      <c r="AH11" s="64" t="s">
        <v>28</v>
      </c>
      <c r="AI11" s="64" t="s">
        <v>28</v>
      </c>
      <c r="AJ11" s="64" t="s">
        <v>3847</v>
      </c>
      <c r="AK11" s="72" t="s">
        <v>28</v>
      </c>
      <c r="AL11" s="72" t="s">
        <v>28</v>
      </c>
      <c r="AM11" s="72" t="s">
        <v>28</v>
      </c>
      <c r="AN11" s="72" t="s">
        <v>28</v>
      </c>
      <c r="AO11" s="64" t="s">
        <v>28</v>
      </c>
    </row>
    <row r="12" spans="1:41" s="74" customFormat="1" ht="42" x14ac:dyDescent="0.25">
      <c r="A12" s="64">
        <v>11</v>
      </c>
      <c r="B12" s="84">
        <v>54530405</v>
      </c>
      <c r="C12" s="84" t="s">
        <v>17</v>
      </c>
      <c r="D12" s="107" t="s">
        <v>3602</v>
      </c>
      <c r="E12" s="76" t="s">
        <v>28</v>
      </c>
      <c r="F12" s="107" t="s">
        <v>3666</v>
      </c>
      <c r="G12" s="84" t="s">
        <v>3718</v>
      </c>
      <c r="H12" s="84" t="s">
        <v>3719</v>
      </c>
      <c r="I12" s="69">
        <f t="shared" si="11"/>
        <v>11400000</v>
      </c>
      <c r="J12" s="70" t="s">
        <v>84</v>
      </c>
      <c r="K12" s="69">
        <f t="shared" si="5"/>
        <v>11403000</v>
      </c>
      <c r="L12" s="69" t="s">
        <v>189</v>
      </c>
      <c r="M12" s="69" t="str">
        <f t="shared" si="6"/>
        <v>2550004</v>
      </c>
      <c r="N12" s="70" t="s">
        <v>3475</v>
      </c>
      <c r="O12" s="69" t="str">
        <f t="shared" si="7"/>
        <v>N/A</v>
      </c>
      <c r="P12" s="70" t="s">
        <v>28</v>
      </c>
      <c r="Q12" s="69" t="str">
        <f t="shared" si="8"/>
        <v>25540425</v>
      </c>
      <c r="R12" s="69" t="s">
        <v>2993</v>
      </c>
      <c r="S12" s="64" t="s">
        <v>28</v>
      </c>
      <c r="T12" s="64" t="s">
        <v>28</v>
      </c>
      <c r="U12" s="70" t="str">
        <f t="shared" si="9"/>
        <v>840</v>
      </c>
      <c r="V12" s="84" t="s">
        <v>2029</v>
      </c>
      <c r="W12" s="70" t="str">
        <f t="shared" si="10"/>
        <v>North America</v>
      </c>
      <c r="X12" s="71" t="s">
        <v>28</v>
      </c>
      <c r="Y12" s="64" t="s">
        <v>28</v>
      </c>
      <c r="Z12" s="64" t="s">
        <v>28</v>
      </c>
      <c r="AA12" s="84" t="s">
        <v>2484</v>
      </c>
      <c r="AB12" s="65" t="s">
        <v>28</v>
      </c>
      <c r="AC12" s="65" t="s">
        <v>28</v>
      </c>
      <c r="AD12" s="73">
        <v>40877</v>
      </c>
      <c r="AE12" s="72" t="s">
        <v>3839</v>
      </c>
      <c r="AF12" s="73">
        <v>42216</v>
      </c>
      <c r="AG12" s="72" t="s">
        <v>3845</v>
      </c>
      <c r="AH12" s="64" t="s">
        <v>28</v>
      </c>
      <c r="AI12" s="64" t="s">
        <v>28</v>
      </c>
      <c r="AJ12" s="64" t="s">
        <v>3847</v>
      </c>
      <c r="AK12" s="72" t="s">
        <v>28</v>
      </c>
      <c r="AL12" s="72" t="s">
        <v>28</v>
      </c>
      <c r="AM12" s="72" t="s">
        <v>28</v>
      </c>
      <c r="AN12" s="72" t="s">
        <v>28</v>
      </c>
      <c r="AO12" s="64" t="s">
        <v>28</v>
      </c>
    </row>
    <row r="13" spans="1:41" s="74" customFormat="1" ht="42" x14ac:dyDescent="0.25">
      <c r="A13" s="64">
        <v>12</v>
      </c>
      <c r="B13" s="84">
        <v>55070702103</v>
      </c>
      <c r="C13" s="84" t="s">
        <v>17</v>
      </c>
      <c r="D13" s="107" t="s">
        <v>3603</v>
      </c>
      <c r="E13" s="76" t="s">
        <v>28</v>
      </c>
      <c r="F13" s="107" t="s">
        <v>3667</v>
      </c>
      <c r="G13" s="84" t="s">
        <v>3720</v>
      </c>
      <c r="H13" s="84" t="s">
        <v>3719</v>
      </c>
      <c r="I13" s="69">
        <f t="shared" si="11"/>
        <v>10700000</v>
      </c>
      <c r="J13" s="70" t="s">
        <v>71</v>
      </c>
      <c r="K13" s="69">
        <f t="shared" si="5"/>
        <v>10711000</v>
      </c>
      <c r="L13" s="69" t="s">
        <v>124</v>
      </c>
      <c r="M13" s="69" t="str">
        <f t="shared" si="6"/>
        <v>2545004</v>
      </c>
      <c r="N13" s="70" t="s">
        <v>3295</v>
      </c>
      <c r="O13" s="69" t="str">
        <f t="shared" si="7"/>
        <v>N/A</v>
      </c>
      <c r="P13" s="70" t="s">
        <v>28</v>
      </c>
      <c r="Q13" s="69" t="str">
        <f t="shared" si="8"/>
        <v>25540125</v>
      </c>
      <c r="R13" s="69" t="s">
        <v>2864</v>
      </c>
      <c r="S13" s="64" t="s">
        <v>28</v>
      </c>
      <c r="T13" s="64" t="s">
        <v>28</v>
      </c>
      <c r="U13" s="70" t="str">
        <f t="shared" si="9"/>
        <v>364</v>
      </c>
      <c r="V13" s="84" t="s">
        <v>1761</v>
      </c>
      <c r="W13" s="70" t="str">
        <f t="shared" si="10"/>
        <v>Asia</v>
      </c>
      <c r="X13" s="71" t="s">
        <v>28</v>
      </c>
      <c r="Y13" s="64" t="s">
        <v>28</v>
      </c>
      <c r="Z13" s="64" t="s">
        <v>28</v>
      </c>
      <c r="AA13" s="84" t="s">
        <v>2378</v>
      </c>
      <c r="AB13" s="65" t="s">
        <v>3731</v>
      </c>
      <c r="AC13" s="65" t="s">
        <v>3732</v>
      </c>
      <c r="AD13" s="73">
        <v>41280</v>
      </c>
      <c r="AE13" s="72" t="s">
        <v>3843</v>
      </c>
      <c r="AF13" s="73">
        <v>42045</v>
      </c>
      <c r="AG13" s="72" t="s">
        <v>3842</v>
      </c>
      <c r="AH13" s="64" t="s">
        <v>28</v>
      </c>
      <c r="AI13" s="64" t="s">
        <v>28</v>
      </c>
      <c r="AJ13" s="64" t="s">
        <v>3848</v>
      </c>
      <c r="AK13" s="72" t="s">
        <v>28</v>
      </c>
      <c r="AL13" s="72" t="s">
        <v>28</v>
      </c>
      <c r="AM13" s="72" t="s">
        <v>28</v>
      </c>
      <c r="AN13" s="72" t="s">
        <v>28</v>
      </c>
      <c r="AO13" s="64" t="s">
        <v>28</v>
      </c>
    </row>
    <row r="14" spans="1:41" s="74" customFormat="1" ht="42" x14ac:dyDescent="0.25">
      <c r="A14" s="64">
        <v>13</v>
      </c>
      <c r="B14" s="84">
        <v>55070702104</v>
      </c>
      <c r="C14" s="84" t="s">
        <v>17</v>
      </c>
      <c r="D14" s="107" t="s">
        <v>3604</v>
      </c>
      <c r="E14" s="76" t="s">
        <v>28</v>
      </c>
      <c r="F14" s="107" t="s">
        <v>3668</v>
      </c>
      <c r="G14" s="84" t="s">
        <v>3720</v>
      </c>
      <c r="H14" s="84" t="s">
        <v>3719</v>
      </c>
      <c r="I14" s="69">
        <f t="shared" si="11"/>
        <v>10700000</v>
      </c>
      <c r="J14" s="70" t="s">
        <v>71</v>
      </c>
      <c r="K14" s="69">
        <f t="shared" si="5"/>
        <v>10711000</v>
      </c>
      <c r="L14" s="69" t="s">
        <v>124</v>
      </c>
      <c r="M14" s="69" t="str">
        <f t="shared" si="6"/>
        <v>2545004</v>
      </c>
      <c r="N14" s="70" t="s">
        <v>3295</v>
      </c>
      <c r="O14" s="69" t="str">
        <f t="shared" si="7"/>
        <v>N/A</v>
      </c>
      <c r="P14" s="70" t="s">
        <v>28</v>
      </c>
      <c r="Q14" s="69" t="str">
        <f t="shared" si="8"/>
        <v>25540125</v>
      </c>
      <c r="R14" s="69" t="s">
        <v>2864</v>
      </c>
      <c r="S14" s="64" t="s">
        <v>28</v>
      </c>
      <c r="T14" s="64" t="s">
        <v>28</v>
      </c>
      <c r="U14" s="70" t="str">
        <f t="shared" si="9"/>
        <v>156</v>
      </c>
      <c r="V14" s="84" t="s">
        <v>1640</v>
      </c>
      <c r="W14" s="70" t="str">
        <f t="shared" si="10"/>
        <v>Asia</v>
      </c>
      <c r="X14" s="71" t="s">
        <v>28</v>
      </c>
      <c r="Y14" s="64" t="s">
        <v>28</v>
      </c>
      <c r="Z14" s="64" t="s">
        <v>28</v>
      </c>
      <c r="AA14" s="84" t="s">
        <v>2338</v>
      </c>
      <c r="AB14" s="65" t="s">
        <v>3733</v>
      </c>
      <c r="AC14" s="65" t="s">
        <v>3734</v>
      </c>
      <c r="AD14" s="73">
        <v>41289</v>
      </c>
      <c r="AE14" s="72" t="s">
        <v>3843</v>
      </c>
      <c r="AF14" s="73">
        <v>42216</v>
      </c>
      <c r="AG14" s="72" t="s">
        <v>3845</v>
      </c>
      <c r="AH14" s="64" t="s">
        <v>28</v>
      </c>
      <c r="AI14" s="64" t="s">
        <v>28</v>
      </c>
      <c r="AJ14" s="64" t="s">
        <v>3847</v>
      </c>
      <c r="AK14" s="72" t="s">
        <v>28</v>
      </c>
      <c r="AL14" s="72" t="s">
        <v>28</v>
      </c>
      <c r="AM14" s="72" t="s">
        <v>28</v>
      </c>
      <c r="AN14" s="72" t="s">
        <v>28</v>
      </c>
      <c r="AO14" s="64" t="s">
        <v>28</v>
      </c>
    </row>
    <row r="15" spans="1:41" s="74" customFormat="1" ht="42" x14ac:dyDescent="0.25">
      <c r="A15" s="64">
        <v>14</v>
      </c>
      <c r="B15" s="84">
        <v>55080500063</v>
      </c>
      <c r="C15" s="84" t="s">
        <v>17</v>
      </c>
      <c r="D15" s="107" t="s">
        <v>3605</v>
      </c>
      <c r="E15" s="76" t="s">
        <v>28</v>
      </c>
      <c r="F15" s="107" t="s">
        <v>3669</v>
      </c>
      <c r="G15" s="84" t="s">
        <v>3721</v>
      </c>
      <c r="H15" s="84" t="s">
        <v>3719</v>
      </c>
      <c r="I15" s="69">
        <f t="shared" si="11"/>
        <v>10700000</v>
      </c>
      <c r="J15" s="70" t="s">
        <v>71</v>
      </c>
      <c r="K15" s="69">
        <f t="shared" si="5"/>
        <v>10711000</v>
      </c>
      <c r="L15" s="69" t="s">
        <v>124</v>
      </c>
      <c r="M15" s="69" t="str">
        <f t="shared" si="6"/>
        <v>2545004</v>
      </c>
      <c r="N15" s="70" t="s">
        <v>3295</v>
      </c>
      <c r="O15" s="69" t="str">
        <f t="shared" si="7"/>
        <v>N/A</v>
      </c>
      <c r="P15" s="70" t="s">
        <v>28</v>
      </c>
      <c r="Q15" s="69" t="str">
        <f t="shared" si="8"/>
        <v>25540125</v>
      </c>
      <c r="R15" s="69" t="s">
        <v>2864</v>
      </c>
      <c r="S15" s="64" t="s">
        <v>28</v>
      </c>
      <c r="T15" s="64" t="s">
        <v>28</v>
      </c>
      <c r="U15" s="70" t="str">
        <f t="shared" si="9"/>
        <v>418</v>
      </c>
      <c r="V15" s="84" t="s">
        <v>1790</v>
      </c>
      <c r="W15" s="70" t="str">
        <f t="shared" si="10"/>
        <v>Asia</v>
      </c>
      <c r="X15" s="71" t="s">
        <v>28</v>
      </c>
      <c r="Y15" s="64" t="s">
        <v>28</v>
      </c>
      <c r="Z15" s="64" t="s">
        <v>28</v>
      </c>
      <c r="AA15" s="84" t="s">
        <v>3851</v>
      </c>
      <c r="AB15" s="65" t="s">
        <v>3735</v>
      </c>
      <c r="AC15" s="65" t="s">
        <v>3736</v>
      </c>
      <c r="AD15" s="73">
        <v>41128</v>
      </c>
      <c r="AE15" s="72" t="s">
        <v>3843</v>
      </c>
      <c r="AF15" s="73">
        <v>42216</v>
      </c>
      <c r="AG15" s="72" t="s">
        <v>3845</v>
      </c>
      <c r="AH15" s="64" t="s">
        <v>28</v>
      </c>
      <c r="AI15" s="64" t="s">
        <v>28</v>
      </c>
      <c r="AJ15" s="64" t="s">
        <v>3847</v>
      </c>
      <c r="AK15" s="72" t="s">
        <v>28</v>
      </c>
      <c r="AL15" s="72" t="s">
        <v>28</v>
      </c>
      <c r="AM15" s="72" t="s">
        <v>28</v>
      </c>
      <c r="AN15" s="72" t="s">
        <v>28</v>
      </c>
      <c r="AO15" s="64" t="s">
        <v>28</v>
      </c>
    </row>
    <row r="16" spans="1:41" s="74" customFormat="1" ht="42" x14ac:dyDescent="0.25">
      <c r="A16" s="64">
        <v>15</v>
      </c>
      <c r="B16" s="84">
        <v>55110700016</v>
      </c>
      <c r="C16" s="84" t="s">
        <v>3</v>
      </c>
      <c r="D16" s="107" t="s">
        <v>3606</v>
      </c>
      <c r="E16" s="76" t="s">
        <v>28</v>
      </c>
      <c r="F16" s="107" t="s">
        <v>3670</v>
      </c>
      <c r="G16" s="84" t="s">
        <v>3720</v>
      </c>
      <c r="H16" s="84" t="s">
        <v>3719</v>
      </c>
      <c r="I16" s="69">
        <f t="shared" si="11"/>
        <v>11100000</v>
      </c>
      <c r="J16" s="70" t="s">
        <v>79</v>
      </c>
      <c r="K16" s="69">
        <f t="shared" si="5"/>
        <v>11104000</v>
      </c>
      <c r="L16" s="69" t="s">
        <v>170</v>
      </c>
      <c r="M16" s="69" t="str">
        <f t="shared" si="6"/>
        <v>2525002</v>
      </c>
      <c r="N16" s="70" t="s">
        <v>3209</v>
      </c>
      <c r="O16" s="69" t="str">
        <f t="shared" si="7"/>
        <v>N/A</v>
      </c>
      <c r="P16" s="70" t="s">
        <v>28</v>
      </c>
      <c r="Q16" s="69" t="str">
        <f t="shared" si="8"/>
        <v>25540358</v>
      </c>
      <c r="R16" s="69" t="s">
        <v>2719</v>
      </c>
      <c r="S16" s="64" t="s">
        <v>28</v>
      </c>
      <c r="T16" s="64" t="s">
        <v>28</v>
      </c>
      <c r="U16" s="70" t="str">
        <f t="shared" si="9"/>
        <v>116</v>
      </c>
      <c r="V16" s="84" t="s">
        <v>1622</v>
      </c>
      <c r="W16" s="70" t="str">
        <f t="shared" si="10"/>
        <v>Asia</v>
      </c>
      <c r="X16" s="71" t="s">
        <v>28</v>
      </c>
      <c r="Y16" s="64" t="s">
        <v>28</v>
      </c>
      <c r="Z16" s="64" t="s">
        <v>28</v>
      </c>
      <c r="AA16" s="84" t="s">
        <v>2330</v>
      </c>
      <c r="AB16" s="65" t="s">
        <v>3737</v>
      </c>
      <c r="AC16" s="65" t="s">
        <v>3738</v>
      </c>
      <c r="AD16" s="73">
        <v>41208</v>
      </c>
      <c r="AE16" s="72" t="s">
        <v>3843</v>
      </c>
      <c r="AF16" s="73">
        <v>41990</v>
      </c>
      <c r="AG16" s="72" t="s">
        <v>3846</v>
      </c>
      <c r="AH16" s="64" t="s">
        <v>28</v>
      </c>
      <c r="AI16" s="64" t="s">
        <v>28</v>
      </c>
      <c r="AJ16" s="64" t="s">
        <v>3848</v>
      </c>
      <c r="AK16" s="72" t="s">
        <v>28</v>
      </c>
      <c r="AL16" s="72" t="s">
        <v>28</v>
      </c>
      <c r="AM16" s="72" t="s">
        <v>28</v>
      </c>
      <c r="AN16" s="72" t="s">
        <v>28</v>
      </c>
      <c r="AO16" s="64" t="s">
        <v>28</v>
      </c>
    </row>
    <row r="17" spans="1:41" s="74" customFormat="1" ht="42" x14ac:dyDescent="0.25">
      <c r="A17" s="64">
        <v>16</v>
      </c>
      <c r="B17" s="84">
        <v>55110700110</v>
      </c>
      <c r="C17" s="84" t="s">
        <v>17</v>
      </c>
      <c r="D17" s="107" t="s">
        <v>3607</v>
      </c>
      <c r="E17" s="76" t="s">
        <v>28</v>
      </c>
      <c r="F17" s="107" t="s">
        <v>3671</v>
      </c>
      <c r="G17" s="84" t="s">
        <v>3720</v>
      </c>
      <c r="H17" s="84" t="s">
        <v>3719</v>
      </c>
      <c r="I17" s="69">
        <f t="shared" si="11"/>
        <v>11100000</v>
      </c>
      <c r="J17" s="70" t="s">
        <v>79</v>
      </c>
      <c r="K17" s="69">
        <f t="shared" si="5"/>
        <v>11105000</v>
      </c>
      <c r="L17" s="69" t="s">
        <v>172</v>
      </c>
      <c r="M17" s="69" t="str">
        <f t="shared" si="6"/>
        <v>2538006</v>
      </c>
      <c r="N17" s="70" t="s">
        <v>3224</v>
      </c>
      <c r="O17" s="69" t="str">
        <f t="shared" si="7"/>
        <v>N/A</v>
      </c>
      <c r="P17" s="70" t="s">
        <v>28</v>
      </c>
      <c r="Q17" s="69" t="str">
        <f t="shared" si="8"/>
        <v>25540360</v>
      </c>
      <c r="R17" s="69" t="s">
        <v>3091</v>
      </c>
      <c r="S17" s="64" t="s">
        <v>28</v>
      </c>
      <c r="T17" s="64" t="s">
        <v>28</v>
      </c>
      <c r="U17" s="70" t="str">
        <f t="shared" si="9"/>
        <v>418</v>
      </c>
      <c r="V17" s="84" t="s">
        <v>1790</v>
      </c>
      <c r="W17" s="70" t="str">
        <f t="shared" si="10"/>
        <v>Asia</v>
      </c>
      <c r="X17" s="71" t="s">
        <v>28</v>
      </c>
      <c r="Y17" s="64" t="s">
        <v>28</v>
      </c>
      <c r="Z17" s="64" t="s">
        <v>28</v>
      </c>
      <c r="AA17" s="84" t="s">
        <v>3851</v>
      </c>
      <c r="AB17" s="65" t="s">
        <v>3739</v>
      </c>
      <c r="AC17" s="65" t="s">
        <v>3740</v>
      </c>
      <c r="AD17" s="73">
        <v>41128</v>
      </c>
      <c r="AE17" s="72" t="s">
        <v>3843</v>
      </c>
      <c r="AF17" s="73">
        <v>42216</v>
      </c>
      <c r="AG17" s="72" t="s">
        <v>3845</v>
      </c>
      <c r="AH17" s="64" t="s">
        <v>28</v>
      </c>
      <c r="AI17" s="64" t="s">
        <v>28</v>
      </c>
      <c r="AJ17" s="64" t="s">
        <v>3847</v>
      </c>
      <c r="AK17" s="72" t="s">
        <v>28</v>
      </c>
      <c r="AL17" s="72" t="s">
        <v>28</v>
      </c>
      <c r="AM17" s="72" t="s">
        <v>28</v>
      </c>
      <c r="AN17" s="72" t="s">
        <v>28</v>
      </c>
      <c r="AO17" s="64" t="s">
        <v>28</v>
      </c>
    </row>
    <row r="18" spans="1:41" s="74" customFormat="1" ht="42" x14ac:dyDescent="0.25">
      <c r="A18" s="64">
        <v>17</v>
      </c>
      <c r="B18" s="84">
        <v>55110700111</v>
      </c>
      <c r="C18" s="84" t="s">
        <v>17</v>
      </c>
      <c r="D18" s="107" t="s">
        <v>3608</v>
      </c>
      <c r="E18" s="76" t="s">
        <v>28</v>
      </c>
      <c r="F18" s="107" t="s">
        <v>3672</v>
      </c>
      <c r="G18" s="84" t="s">
        <v>3720</v>
      </c>
      <c r="H18" s="84" t="s">
        <v>3719</v>
      </c>
      <c r="I18" s="69">
        <f t="shared" si="11"/>
        <v>11100000</v>
      </c>
      <c r="J18" s="70" t="s">
        <v>79</v>
      </c>
      <c r="K18" s="69">
        <f t="shared" si="5"/>
        <v>11105000</v>
      </c>
      <c r="L18" s="69" t="s">
        <v>172</v>
      </c>
      <c r="M18" s="69" t="str">
        <f t="shared" si="6"/>
        <v>2538006</v>
      </c>
      <c r="N18" s="70" t="s">
        <v>3224</v>
      </c>
      <c r="O18" s="69" t="str">
        <f t="shared" si="7"/>
        <v>N/A</v>
      </c>
      <c r="P18" s="70" t="s">
        <v>28</v>
      </c>
      <c r="Q18" s="69" t="str">
        <f t="shared" si="8"/>
        <v>25540360</v>
      </c>
      <c r="R18" s="69" t="s">
        <v>3091</v>
      </c>
      <c r="S18" s="64" t="s">
        <v>28</v>
      </c>
      <c r="T18" s="64" t="s">
        <v>28</v>
      </c>
      <c r="U18" s="70" t="str">
        <f t="shared" si="9"/>
        <v>418</v>
      </c>
      <c r="V18" s="84" t="s">
        <v>1790</v>
      </c>
      <c r="W18" s="70" t="str">
        <f t="shared" si="10"/>
        <v>Asia</v>
      </c>
      <c r="X18" s="71" t="s">
        <v>28</v>
      </c>
      <c r="Y18" s="64" t="s">
        <v>28</v>
      </c>
      <c r="Z18" s="64" t="s">
        <v>28</v>
      </c>
      <c r="AA18" s="84" t="s">
        <v>3851</v>
      </c>
      <c r="AB18" s="65" t="s">
        <v>3741</v>
      </c>
      <c r="AC18" s="65" t="s">
        <v>3742</v>
      </c>
      <c r="AD18" s="73">
        <v>41128</v>
      </c>
      <c r="AE18" s="72" t="s">
        <v>3843</v>
      </c>
      <c r="AF18" s="73">
        <v>42025</v>
      </c>
      <c r="AG18" s="72" t="s">
        <v>3842</v>
      </c>
      <c r="AH18" s="64" t="s">
        <v>28</v>
      </c>
      <c r="AI18" s="64" t="s">
        <v>28</v>
      </c>
      <c r="AJ18" s="64" t="s">
        <v>3848</v>
      </c>
      <c r="AK18" s="72" t="s">
        <v>28</v>
      </c>
      <c r="AL18" s="72" t="s">
        <v>28</v>
      </c>
      <c r="AM18" s="72" t="s">
        <v>28</v>
      </c>
      <c r="AN18" s="72" t="s">
        <v>28</v>
      </c>
      <c r="AO18" s="64" t="s">
        <v>28</v>
      </c>
    </row>
    <row r="19" spans="1:41" s="74" customFormat="1" ht="42" x14ac:dyDescent="0.25">
      <c r="A19" s="64">
        <v>18</v>
      </c>
      <c r="B19" s="84">
        <v>55110700401</v>
      </c>
      <c r="C19" s="84" t="s">
        <v>3</v>
      </c>
      <c r="D19" s="107" t="s">
        <v>3609</v>
      </c>
      <c r="E19" s="76" t="s">
        <v>28</v>
      </c>
      <c r="F19" s="107" t="s">
        <v>3673</v>
      </c>
      <c r="G19" s="84" t="s">
        <v>3720</v>
      </c>
      <c r="H19" s="84" t="s">
        <v>3719</v>
      </c>
      <c r="I19" s="69">
        <f t="shared" si="11"/>
        <v>11100000</v>
      </c>
      <c r="J19" s="70" t="s">
        <v>79</v>
      </c>
      <c r="K19" s="69">
        <f t="shared" si="5"/>
        <v>11102000</v>
      </c>
      <c r="L19" s="69" t="s">
        <v>166</v>
      </c>
      <c r="M19" s="69" t="str">
        <f t="shared" si="6"/>
        <v>2537003</v>
      </c>
      <c r="N19" s="70" t="s">
        <v>3571</v>
      </c>
      <c r="O19" s="69" t="str">
        <f t="shared" si="7"/>
        <v>N/A</v>
      </c>
      <c r="P19" s="70" t="s">
        <v>28</v>
      </c>
      <c r="Q19" s="69" t="str">
        <f t="shared" si="8"/>
        <v>25540365</v>
      </c>
      <c r="R19" s="69" t="s">
        <v>3104</v>
      </c>
      <c r="S19" s="64" t="s">
        <v>28</v>
      </c>
      <c r="T19" s="64" t="s">
        <v>28</v>
      </c>
      <c r="U19" s="70" t="str">
        <f t="shared" si="9"/>
        <v>704</v>
      </c>
      <c r="V19" s="84" t="s">
        <v>1957</v>
      </c>
      <c r="W19" s="70" t="str">
        <f t="shared" si="10"/>
        <v>Asia</v>
      </c>
      <c r="X19" s="71" t="s">
        <v>28</v>
      </c>
      <c r="Y19" s="64" t="s">
        <v>28</v>
      </c>
      <c r="Z19" s="64" t="s">
        <v>28</v>
      </c>
      <c r="AA19" s="84" t="s">
        <v>2455</v>
      </c>
      <c r="AB19" s="65" t="s">
        <v>3743</v>
      </c>
      <c r="AC19" s="65" t="s">
        <v>3744</v>
      </c>
      <c r="AD19" s="73">
        <v>41128</v>
      </c>
      <c r="AE19" s="72" t="s">
        <v>3843</v>
      </c>
      <c r="AF19" s="73">
        <v>42025</v>
      </c>
      <c r="AG19" s="72" t="s">
        <v>3842</v>
      </c>
      <c r="AH19" s="64" t="s">
        <v>28</v>
      </c>
      <c r="AI19" s="64" t="s">
        <v>28</v>
      </c>
      <c r="AJ19" s="64" t="s">
        <v>3848</v>
      </c>
      <c r="AK19" s="72" t="s">
        <v>28</v>
      </c>
      <c r="AL19" s="72" t="s">
        <v>28</v>
      </c>
      <c r="AM19" s="72" t="s">
        <v>28</v>
      </c>
      <c r="AN19" s="72" t="s">
        <v>28</v>
      </c>
      <c r="AO19" s="64" t="s">
        <v>28</v>
      </c>
    </row>
    <row r="20" spans="1:41" s="74" customFormat="1" ht="42" x14ac:dyDescent="0.25">
      <c r="A20" s="64">
        <v>19</v>
      </c>
      <c r="B20" s="84">
        <v>55110800106</v>
      </c>
      <c r="C20" s="84" t="s">
        <v>3</v>
      </c>
      <c r="D20" s="107" t="s">
        <v>3610</v>
      </c>
      <c r="E20" s="76" t="s">
        <v>28</v>
      </c>
      <c r="F20" s="107" t="s">
        <v>3674</v>
      </c>
      <c r="G20" s="84" t="s">
        <v>3718</v>
      </c>
      <c r="H20" s="84" t="s">
        <v>3719</v>
      </c>
      <c r="I20" s="69">
        <f t="shared" si="11"/>
        <v>11100000</v>
      </c>
      <c r="J20" s="70" t="s">
        <v>79</v>
      </c>
      <c r="K20" s="69">
        <f t="shared" si="5"/>
        <v>11102000</v>
      </c>
      <c r="L20" s="69" t="s">
        <v>166</v>
      </c>
      <c r="M20" s="69" t="str">
        <f t="shared" si="6"/>
        <v>2546010</v>
      </c>
      <c r="N20" s="70" t="s">
        <v>3367</v>
      </c>
      <c r="O20" s="69" t="str">
        <f t="shared" si="7"/>
        <v>N/A</v>
      </c>
      <c r="P20" s="70" t="s">
        <v>28</v>
      </c>
      <c r="Q20" s="69" t="str">
        <f t="shared" si="8"/>
        <v>25540363</v>
      </c>
      <c r="R20" s="69" t="s">
        <v>3103</v>
      </c>
      <c r="S20" s="64" t="s">
        <v>28</v>
      </c>
      <c r="T20" s="64" t="s">
        <v>28</v>
      </c>
      <c r="U20" s="70" t="str">
        <f t="shared" si="9"/>
        <v>704</v>
      </c>
      <c r="V20" s="84" t="s">
        <v>1957</v>
      </c>
      <c r="W20" s="70" t="str">
        <f t="shared" si="10"/>
        <v>Asia</v>
      </c>
      <c r="X20" s="71" t="s">
        <v>28</v>
      </c>
      <c r="Y20" s="64" t="s">
        <v>28</v>
      </c>
      <c r="Z20" s="64" t="s">
        <v>28</v>
      </c>
      <c r="AA20" s="84" t="s">
        <v>2455</v>
      </c>
      <c r="AB20" s="65" t="s">
        <v>3745</v>
      </c>
      <c r="AC20" s="65" t="s">
        <v>28</v>
      </c>
      <c r="AD20" s="73">
        <v>41208</v>
      </c>
      <c r="AE20" s="72" t="s">
        <v>3843</v>
      </c>
      <c r="AF20" s="73">
        <v>42216</v>
      </c>
      <c r="AG20" s="72" t="s">
        <v>3845</v>
      </c>
      <c r="AH20" s="64" t="s">
        <v>28</v>
      </c>
      <c r="AI20" s="64" t="s">
        <v>28</v>
      </c>
      <c r="AJ20" s="64" t="s">
        <v>3847</v>
      </c>
      <c r="AK20" s="72" t="s">
        <v>28</v>
      </c>
      <c r="AL20" s="72" t="s">
        <v>28</v>
      </c>
      <c r="AM20" s="72" t="s">
        <v>28</v>
      </c>
      <c r="AN20" s="72" t="s">
        <v>28</v>
      </c>
      <c r="AO20" s="64" t="s">
        <v>28</v>
      </c>
    </row>
    <row r="21" spans="1:41" s="74" customFormat="1" ht="42" x14ac:dyDescent="0.25">
      <c r="A21" s="64">
        <v>20</v>
      </c>
      <c r="B21" s="84">
        <v>55110800107</v>
      </c>
      <c r="C21" s="84" t="s">
        <v>17</v>
      </c>
      <c r="D21" s="107" t="s">
        <v>3611</v>
      </c>
      <c r="E21" s="76" t="s">
        <v>28</v>
      </c>
      <c r="F21" s="107" t="s">
        <v>3675</v>
      </c>
      <c r="G21" s="84" t="s">
        <v>3718</v>
      </c>
      <c r="H21" s="84" t="s">
        <v>3719</v>
      </c>
      <c r="I21" s="69">
        <f t="shared" si="11"/>
        <v>11100000</v>
      </c>
      <c r="J21" s="70" t="s">
        <v>79</v>
      </c>
      <c r="K21" s="69">
        <f t="shared" si="5"/>
        <v>11102000</v>
      </c>
      <c r="L21" s="69" t="s">
        <v>166</v>
      </c>
      <c r="M21" s="69" t="str">
        <f t="shared" si="6"/>
        <v>2546010</v>
      </c>
      <c r="N21" s="70" t="s">
        <v>3367</v>
      </c>
      <c r="O21" s="69" t="str">
        <f t="shared" si="7"/>
        <v>N/A</v>
      </c>
      <c r="P21" s="70" t="s">
        <v>28</v>
      </c>
      <c r="Q21" s="69" t="str">
        <f t="shared" si="8"/>
        <v>25540363</v>
      </c>
      <c r="R21" s="69" t="s">
        <v>3103</v>
      </c>
      <c r="S21" s="64" t="s">
        <v>28</v>
      </c>
      <c r="T21" s="64" t="s">
        <v>28</v>
      </c>
      <c r="U21" s="70" t="str">
        <f t="shared" si="9"/>
        <v>364</v>
      </c>
      <c r="V21" s="84" t="s">
        <v>1761</v>
      </c>
      <c r="W21" s="70" t="str">
        <f t="shared" si="10"/>
        <v>Asia</v>
      </c>
      <c r="X21" s="71" t="s">
        <v>28</v>
      </c>
      <c r="Y21" s="64" t="s">
        <v>28</v>
      </c>
      <c r="Z21" s="64" t="s">
        <v>28</v>
      </c>
      <c r="AA21" s="84" t="s">
        <v>2378</v>
      </c>
      <c r="AB21" s="65" t="s">
        <v>3746</v>
      </c>
      <c r="AC21" s="65" t="s">
        <v>3747</v>
      </c>
      <c r="AD21" s="73">
        <v>41280</v>
      </c>
      <c r="AE21" s="72" t="s">
        <v>3841</v>
      </c>
      <c r="AF21" s="73">
        <v>42216</v>
      </c>
      <c r="AG21" s="72" t="s">
        <v>3845</v>
      </c>
      <c r="AH21" s="64" t="s">
        <v>28</v>
      </c>
      <c r="AI21" s="64" t="s">
        <v>28</v>
      </c>
      <c r="AJ21" s="64" t="s">
        <v>3847</v>
      </c>
      <c r="AK21" s="72" t="s">
        <v>28</v>
      </c>
      <c r="AL21" s="72" t="s">
        <v>28</v>
      </c>
      <c r="AM21" s="72" t="s">
        <v>28</v>
      </c>
      <c r="AN21" s="72" t="s">
        <v>28</v>
      </c>
      <c r="AO21" s="64" t="s">
        <v>28</v>
      </c>
    </row>
    <row r="22" spans="1:41" s="74" customFormat="1" ht="42" x14ac:dyDescent="0.25">
      <c r="A22" s="64">
        <v>21</v>
      </c>
      <c r="B22" s="84">
        <v>55120500002</v>
      </c>
      <c r="C22" s="84" t="s">
        <v>17</v>
      </c>
      <c r="D22" s="107" t="s">
        <v>3612</v>
      </c>
      <c r="E22" s="76" t="s">
        <v>28</v>
      </c>
      <c r="F22" s="107" t="s">
        <v>3676</v>
      </c>
      <c r="G22" s="84" t="s">
        <v>3721</v>
      </c>
      <c r="H22" s="84" t="s">
        <v>3719</v>
      </c>
      <c r="I22" s="69">
        <f t="shared" si="11"/>
        <v>11200000</v>
      </c>
      <c r="J22" s="70" t="s">
        <v>81</v>
      </c>
      <c r="K22" s="69">
        <f t="shared" si="5"/>
        <v>11202000</v>
      </c>
      <c r="L22" s="69" t="s">
        <v>174</v>
      </c>
      <c r="M22" s="69" t="str">
        <f t="shared" si="6"/>
        <v>2537004</v>
      </c>
      <c r="N22" s="70" t="s">
        <v>3550</v>
      </c>
      <c r="O22" s="69" t="str">
        <f t="shared" si="7"/>
        <v>N/A</v>
      </c>
      <c r="P22" s="70" t="s">
        <v>28</v>
      </c>
      <c r="Q22" s="69" t="str">
        <f t="shared" si="8"/>
        <v>25540369</v>
      </c>
      <c r="R22" s="69" t="s">
        <v>2680</v>
      </c>
      <c r="S22" s="64" t="s">
        <v>28</v>
      </c>
      <c r="T22" s="64" t="s">
        <v>28</v>
      </c>
      <c r="U22" s="70" t="str">
        <f t="shared" si="9"/>
        <v>158</v>
      </c>
      <c r="V22" s="84" t="s">
        <v>1642</v>
      </c>
      <c r="W22" s="70" t="str">
        <f t="shared" si="10"/>
        <v>Asia</v>
      </c>
      <c r="X22" s="71" t="s">
        <v>28</v>
      </c>
      <c r="Y22" s="64" t="s">
        <v>28</v>
      </c>
      <c r="Z22" s="64" t="s">
        <v>28</v>
      </c>
      <c r="AA22" s="84" t="s">
        <v>2339</v>
      </c>
      <c r="AB22" s="65" t="s">
        <v>3748</v>
      </c>
      <c r="AC22" s="65" t="s">
        <v>3749</v>
      </c>
      <c r="AD22" s="73">
        <v>41061</v>
      </c>
      <c r="AE22" s="72" t="s">
        <v>3843</v>
      </c>
      <c r="AF22" s="73">
        <v>42216</v>
      </c>
      <c r="AG22" s="72" t="s">
        <v>3845</v>
      </c>
      <c r="AH22" s="64" t="s">
        <v>28</v>
      </c>
      <c r="AI22" s="64" t="s">
        <v>28</v>
      </c>
      <c r="AJ22" s="64" t="s">
        <v>3847</v>
      </c>
      <c r="AK22" s="72" t="s">
        <v>28</v>
      </c>
      <c r="AL22" s="72" t="s">
        <v>28</v>
      </c>
      <c r="AM22" s="72" t="s">
        <v>28</v>
      </c>
      <c r="AN22" s="72" t="s">
        <v>28</v>
      </c>
      <c r="AO22" s="64" t="s">
        <v>28</v>
      </c>
    </row>
    <row r="23" spans="1:41" s="74" customFormat="1" ht="42" x14ac:dyDescent="0.25">
      <c r="A23" s="64">
        <v>22</v>
      </c>
      <c r="B23" s="84">
        <v>55120500653</v>
      </c>
      <c r="C23" s="84" t="s">
        <v>3</v>
      </c>
      <c r="D23" s="107" t="s">
        <v>3613</v>
      </c>
      <c r="E23" s="76" t="s">
        <v>28</v>
      </c>
      <c r="F23" s="107" t="s">
        <v>3677</v>
      </c>
      <c r="G23" s="84" t="s">
        <v>3721</v>
      </c>
      <c r="H23" s="84" t="s">
        <v>3719</v>
      </c>
      <c r="I23" s="69">
        <f t="shared" si="11"/>
        <v>11200000</v>
      </c>
      <c r="J23" s="70" t="s">
        <v>81</v>
      </c>
      <c r="K23" s="69">
        <f t="shared" si="5"/>
        <v>11206000</v>
      </c>
      <c r="L23" s="69" t="s">
        <v>180</v>
      </c>
      <c r="M23" s="69" t="str">
        <f t="shared" si="6"/>
        <v>2545005</v>
      </c>
      <c r="N23" s="70" t="s">
        <v>3298</v>
      </c>
      <c r="O23" s="69" t="str">
        <f t="shared" si="7"/>
        <v>N/A</v>
      </c>
      <c r="P23" s="70" t="s">
        <v>28</v>
      </c>
      <c r="Q23" s="69" t="str">
        <f t="shared" si="8"/>
        <v>25540380</v>
      </c>
      <c r="R23" s="69" t="s">
        <v>2756</v>
      </c>
      <c r="S23" s="64" t="s">
        <v>28</v>
      </c>
      <c r="T23" s="64" t="s">
        <v>28</v>
      </c>
      <c r="U23" s="70" t="str">
        <f t="shared" si="9"/>
        <v>458</v>
      </c>
      <c r="V23" s="84" t="s">
        <v>21</v>
      </c>
      <c r="W23" s="70" t="str">
        <f t="shared" si="10"/>
        <v>Asia</v>
      </c>
      <c r="X23" s="71" t="s">
        <v>28</v>
      </c>
      <c r="Y23" s="64" t="s">
        <v>28</v>
      </c>
      <c r="Z23" s="64" t="s">
        <v>28</v>
      </c>
      <c r="AA23" s="84" t="s">
        <v>20</v>
      </c>
      <c r="AB23" s="65" t="s">
        <v>3750</v>
      </c>
      <c r="AC23" s="65" t="s">
        <v>3751</v>
      </c>
      <c r="AD23" s="75">
        <v>41128</v>
      </c>
      <c r="AE23" s="72" t="s">
        <v>3843</v>
      </c>
      <c r="AF23" s="73">
        <v>42163</v>
      </c>
      <c r="AG23" s="72" t="s">
        <v>3845</v>
      </c>
      <c r="AH23" s="64" t="s">
        <v>28</v>
      </c>
      <c r="AI23" s="64" t="s">
        <v>28</v>
      </c>
      <c r="AJ23" s="64" t="s">
        <v>3848</v>
      </c>
      <c r="AK23" s="72" t="s">
        <v>28</v>
      </c>
      <c r="AL23" s="72" t="s">
        <v>28</v>
      </c>
      <c r="AM23" s="72" t="s">
        <v>28</v>
      </c>
      <c r="AN23" s="72" t="s">
        <v>28</v>
      </c>
      <c r="AO23" s="64" t="s">
        <v>28</v>
      </c>
    </row>
    <row r="24" spans="1:41" s="74" customFormat="1" ht="42" x14ac:dyDescent="0.25">
      <c r="A24" s="64">
        <v>23</v>
      </c>
      <c r="B24" s="84">
        <v>55120700003</v>
      </c>
      <c r="C24" s="84" t="s">
        <v>17</v>
      </c>
      <c r="D24" s="107" t="s">
        <v>3614</v>
      </c>
      <c r="E24" s="76" t="s">
        <v>28</v>
      </c>
      <c r="F24" s="107" t="s">
        <v>3678</v>
      </c>
      <c r="G24" s="84" t="s">
        <v>3720</v>
      </c>
      <c r="H24" s="84" t="s">
        <v>3719</v>
      </c>
      <c r="I24" s="69">
        <f t="shared" si="11"/>
        <v>11200000</v>
      </c>
      <c r="J24" s="70" t="s">
        <v>81</v>
      </c>
      <c r="K24" s="69" t="str">
        <f t="shared" si="5"/>
        <v>N/A</v>
      </c>
      <c r="L24" s="69" t="s">
        <v>28</v>
      </c>
      <c r="M24" s="69" t="str">
        <f t="shared" si="6"/>
        <v>2550002</v>
      </c>
      <c r="N24" s="70" t="s">
        <v>3469</v>
      </c>
      <c r="O24" s="69">
        <f t="shared" si="7"/>
        <v>11200007</v>
      </c>
      <c r="P24" s="70" t="s">
        <v>2641</v>
      </c>
      <c r="Q24" s="69" t="str">
        <f t="shared" si="8"/>
        <v>25540393</v>
      </c>
      <c r="R24" s="69" t="s">
        <v>2827</v>
      </c>
      <c r="S24" s="64" t="s">
        <v>28</v>
      </c>
      <c r="T24" s="64" t="s">
        <v>28</v>
      </c>
      <c r="U24" s="70" t="str">
        <f t="shared" si="9"/>
        <v>250</v>
      </c>
      <c r="V24" s="84" t="s">
        <v>19</v>
      </c>
      <c r="W24" s="70" t="str">
        <f t="shared" si="10"/>
        <v>Europe</v>
      </c>
      <c r="X24" s="71" t="s">
        <v>28</v>
      </c>
      <c r="Y24" s="64" t="s">
        <v>28</v>
      </c>
      <c r="Z24" s="64" t="s">
        <v>28</v>
      </c>
      <c r="AA24" s="84" t="s">
        <v>18</v>
      </c>
      <c r="AB24" s="65" t="s">
        <v>3752</v>
      </c>
      <c r="AC24" s="65" t="s">
        <v>3753</v>
      </c>
      <c r="AD24" s="73">
        <v>41208</v>
      </c>
      <c r="AE24" s="72" t="s">
        <v>3843</v>
      </c>
      <c r="AF24" s="73">
        <v>42024</v>
      </c>
      <c r="AG24" s="72" t="s">
        <v>3842</v>
      </c>
      <c r="AH24" s="64" t="s">
        <v>28</v>
      </c>
      <c r="AI24" s="64" t="s">
        <v>28</v>
      </c>
      <c r="AJ24" s="64" t="s">
        <v>3848</v>
      </c>
      <c r="AK24" s="72" t="s">
        <v>28</v>
      </c>
      <c r="AL24" s="72" t="s">
        <v>28</v>
      </c>
      <c r="AM24" s="72" t="s">
        <v>28</v>
      </c>
      <c r="AN24" s="72" t="s">
        <v>28</v>
      </c>
      <c r="AO24" s="64" t="s">
        <v>28</v>
      </c>
    </row>
    <row r="25" spans="1:41" s="74" customFormat="1" ht="42" x14ac:dyDescent="0.25">
      <c r="A25" s="64">
        <v>24</v>
      </c>
      <c r="B25" s="84">
        <v>55120700004</v>
      </c>
      <c r="C25" s="84" t="s">
        <v>17</v>
      </c>
      <c r="D25" s="107" t="s">
        <v>3615</v>
      </c>
      <c r="E25" s="76" t="s">
        <v>28</v>
      </c>
      <c r="F25" s="107" t="s">
        <v>3679</v>
      </c>
      <c r="G25" s="84" t="s">
        <v>3720</v>
      </c>
      <c r="H25" s="84" t="s">
        <v>3719</v>
      </c>
      <c r="I25" s="69">
        <f t="shared" si="11"/>
        <v>11200000</v>
      </c>
      <c r="J25" s="70" t="s">
        <v>81</v>
      </c>
      <c r="K25" s="69" t="str">
        <f t="shared" si="5"/>
        <v>N/A</v>
      </c>
      <c r="L25" s="69" t="s">
        <v>28</v>
      </c>
      <c r="M25" s="69" t="str">
        <f t="shared" si="6"/>
        <v>2550002</v>
      </c>
      <c r="N25" s="70" t="s">
        <v>3469</v>
      </c>
      <c r="O25" s="69">
        <f t="shared" si="7"/>
        <v>11200007</v>
      </c>
      <c r="P25" s="70" t="s">
        <v>2641</v>
      </c>
      <c r="Q25" s="69" t="str">
        <f t="shared" si="8"/>
        <v>25540393</v>
      </c>
      <c r="R25" s="69" t="s">
        <v>2827</v>
      </c>
      <c r="S25" s="64" t="s">
        <v>28</v>
      </c>
      <c r="T25" s="64" t="s">
        <v>28</v>
      </c>
      <c r="U25" s="70" t="str">
        <f t="shared" si="9"/>
        <v>724</v>
      </c>
      <c r="V25" s="84" t="s">
        <v>1967</v>
      </c>
      <c r="W25" s="70" t="str">
        <f t="shared" si="10"/>
        <v>Europe</v>
      </c>
      <c r="X25" s="71" t="s">
        <v>28</v>
      </c>
      <c r="Y25" s="64" t="s">
        <v>28</v>
      </c>
      <c r="Z25" s="64" t="s">
        <v>28</v>
      </c>
      <c r="AA25" s="84" t="s">
        <v>2460</v>
      </c>
      <c r="AB25" s="65" t="s">
        <v>3754</v>
      </c>
      <c r="AC25" s="65" t="s">
        <v>3755</v>
      </c>
      <c r="AD25" s="73">
        <v>41128</v>
      </c>
      <c r="AE25" s="72" t="s">
        <v>3843</v>
      </c>
      <c r="AF25" s="73">
        <v>42216</v>
      </c>
      <c r="AG25" s="72" t="s">
        <v>3845</v>
      </c>
      <c r="AH25" s="64" t="s">
        <v>28</v>
      </c>
      <c r="AI25" s="64" t="s">
        <v>28</v>
      </c>
      <c r="AJ25" s="64" t="s">
        <v>3847</v>
      </c>
      <c r="AK25" s="72" t="s">
        <v>28</v>
      </c>
      <c r="AL25" s="72" t="s">
        <v>28</v>
      </c>
      <c r="AM25" s="72" t="s">
        <v>28</v>
      </c>
      <c r="AN25" s="72" t="s">
        <v>28</v>
      </c>
      <c r="AO25" s="64" t="s">
        <v>28</v>
      </c>
    </row>
    <row r="26" spans="1:41" s="74" customFormat="1" ht="42" x14ac:dyDescent="0.25">
      <c r="A26" s="64">
        <v>25</v>
      </c>
      <c r="B26" s="84">
        <v>55120700016</v>
      </c>
      <c r="C26" s="84" t="s">
        <v>17</v>
      </c>
      <c r="D26" s="107" t="s">
        <v>3616</v>
      </c>
      <c r="E26" s="76" t="s">
        <v>28</v>
      </c>
      <c r="F26" s="107" t="s">
        <v>3680</v>
      </c>
      <c r="G26" s="84" t="s">
        <v>3720</v>
      </c>
      <c r="H26" s="84" t="s">
        <v>3719</v>
      </c>
      <c r="I26" s="69">
        <f t="shared" si="11"/>
        <v>11200000</v>
      </c>
      <c r="J26" s="70" t="s">
        <v>81</v>
      </c>
      <c r="K26" s="69" t="str">
        <f t="shared" si="5"/>
        <v>N/A</v>
      </c>
      <c r="L26" s="69" t="s">
        <v>28</v>
      </c>
      <c r="M26" s="69" t="str">
        <f t="shared" si="6"/>
        <v>2550002</v>
      </c>
      <c r="N26" s="70" t="s">
        <v>3469</v>
      </c>
      <c r="O26" s="69">
        <f t="shared" si="7"/>
        <v>11200007</v>
      </c>
      <c r="P26" s="70" t="s">
        <v>2641</v>
      </c>
      <c r="Q26" s="69" t="str">
        <f t="shared" si="8"/>
        <v>25540393</v>
      </c>
      <c r="R26" s="69" t="s">
        <v>2827</v>
      </c>
      <c r="S26" s="64" t="s">
        <v>28</v>
      </c>
      <c r="T26" s="64" t="s">
        <v>28</v>
      </c>
      <c r="U26" s="70" t="str">
        <f t="shared" si="9"/>
        <v>392</v>
      </c>
      <c r="V26" s="84" t="s">
        <v>37</v>
      </c>
      <c r="W26" s="70" t="str">
        <f t="shared" si="10"/>
        <v>Asia</v>
      </c>
      <c r="X26" s="71" t="s">
        <v>28</v>
      </c>
      <c r="Y26" s="64" t="s">
        <v>28</v>
      </c>
      <c r="Z26" s="64" t="s">
        <v>28</v>
      </c>
      <c r="AA26" s="84" t="s">
        <v>24</v>
      </c>
      <c r="AB26" s="65" t="s">
        <v>3756</v>
      </c>
      <c r="AC26" s="65" t="s">
        <v>3757</v>
      </c>
      <c r="AD26" s="73">
        <v>41294</v>
      </c>
      <c r="AE26" s="72" t="s">
        <v>3841</v>
      </c>
      <c r="AF26" s="73">
        <v>42216</v>
      </c>
      <c r="AG26" s="72" t="s">
        <v>3845</v>
      </c>
      <c r="AH26" s="64" t="s">
        <v>28</v>
      </c>
      <c r="AI26" s="64" t="s">
        <v>28</v>
      </c>
      <c r="AJ26" s="64" t="s">
        <v>3847</v>
      </c>
      <c r="AK26" s="72" t="s">
        <v>28</v>
      </c>
      <c r="AL26" s="72" t="s">
        <v>28</v>
      </c>
      <c r="AM26" s="72" t="s">
        <v>28</v>
      </c>
      <c r="AN26" s="72" t="s">
        <v>28</v>
      </c>
      <c r="AO26" s="64" t="s">
        <v>28</v>
      </c>
    </row>
    <row r="27" spans="1:41" s="74" customFormat="1" ht="42" x14ac:dyDescent="0.25">
      <c r="A27" s="64">
        <v>26</v>
      </c>
      <c r="B27" s="84">
        <v>55140700111</v>
      </c>
      <c r="C27" s="84" t="s">
        <v>17</v>
      </c>
      <c r="D27" s="107" t="s">
        <v>3617</v>
      </c>
      <c r="E27" s="76" t="s">
        <v>28</v>
      </c>
      <c r="F27" s="107" t="s">
        <v>3681</v>
      </c>
      <c r="G27" s="84" t="s">
        <v>3720</v>
      </c>
      <c r="H27" s="84" t="s">
        <v>3719</v>
      </c>
      <c r="I27" s="69">
        <f t="shared" si="11"/>
        <v>11400000</v>
      </c>
      <c r="J27" s="70" t="s">
        <v>84</v>
      </c>
      <c r="K27" s="69">
        <f t="shared" si="5"/>
        <v>11403000</v>
      </c>
      <c r="L27" s="69" t="s">
        <v>189</v>
      </c>
      <c r="M27" s="69" t="str">
        <f t="shared" si="6"/>
        <v>2527001</v>
      </c>
      <c r="N27" s="70" t="s">
        <v>3211</v>
      </c>
      <c r="O27" s="69" t="str">
        <f t="shared" si="7"/>
        <v>N/A</v>
      </c>
      <c r="P27" s="70" t="s">
        <v>28</v>
      </c>
      <c r="Q27" s="69" t="str">
        <f t="shared" si="8"/>
        <v>25540429</v>
      </c>
      <c r="R27" s="69" t="s">
        <v>3002</v>
      </c>
      <c r="S27" s="64" t="s">
        <v>28</v>
      </c>
      <c r="T27" s="64" t="s">
        <v>28</v>
      </c>
      <c r="U27" s="70" t="str">
        <f t="shared" si="9"/>
        <v>566</v>
      </c>
      <c r="V27" s="84" t="s">
        <v>1871</v>
      </c>
      <c r="W27" s="70" t="str">
        <f t="shared" si="10"/>
        <v>Africa</v>
      </c>
      <c r="X27" s="71" t="s">
        <v>28</v>
      </c>
      <c r="Y27" s="64" t="s">
        <v>28</v>
      </c>
      <c r="Z27" s="64" t="s">
        <v>28</v>
      </c>
      <c r="AA27" s="84" t="s">
        <v>2423</v>
      </c>
      <c r="AB27" s="65" t="s">
        <v>3758</v>
      </c>
      <c r="AC27" s="65" t="s">
        <v>3759</v>
      </c>
      <c r="AD27" s="73">
        <v>41280</v>
      </c>
      <c r="AE27" s="72" t="s">
        <v>3841</v>
      </c>
      <c r="AF27" s="73">
        <v>41992</v>
      </c>
      <c r="AG27" s="72" t="s">
        <v>3846</v>
      </c>
      <c r="AH27" s="64" t="s">
        <v>28</v>
      </c>
      <c r="AI27" s="64" t="s">
        <v>28</v>
      </c>
      <c r="AJ27" s="64" t="s">
        <v>3848</v>
      </c>
      <c r="AK27" s="72" t="s">
        <v>28</v>
      </c>
      <c r="AL27" s="72" t="s">
        <v>28</v>
      </c>
      <c r="AM27" s="72" t="s">
        <v>28</v>
      </c>
      <c r="AN27" s="72" t="s">
        <v>28</v>
      </c>
      <c r="AO27" s="64" t="s">
        <v>28</v>
      </c>
    </row>
    <row r="28" spans="1:41" s="74" customFormat="1" ht="42" x14ac:dyDescent="0.25">
      <c r="A28" s="64">
        <v>27</v>
      </c>
      <c r="B28" s="84">
        <v>55140800003</v>
      </c>
      <c r="C28" s="84" t="s">
        <v>17</v>
      </c>
      <c r="D28" s="107" t="s">
        <v>3618</v>
      </c>
      <c r="E28" s="76" t="s">
        <v>28</v>
      </c>
      <c r="F28" s="107" t="s">
        <v>3682</v>
      </c>
      <c r="G28" s="84" t="s">
        <v>3718</v>
      </c>
      <c r="H28" s="84" t="s">
        <v>3719</v>
      </c>
      <c r="I28" s="69">
        <f t="shared" si="11"/>
        <v>11400000</v>
      </c>
      <c r="J28" s="70" t="s">
        <v>84</v>
      </c>
      <c r="K28" s="69">
        <f t="shared" si="5"/>
        <v>11403000</v>
      </c>
      <c r="L28" s="69" t="s">
        <v>189</v>
      </c>
      <c r="M28" s="69" t="str">
        <f t="shared" si="6"/>
        <v>2550004</v>
      </c>
      <c r="N28" s="70" t="s">
        <v>3475</v>
      </c>
      <c r="O28" s="69" t="str">
        <f t="shared" si="7"/>
        <v>N/A</v>
      </c>
      <c r="P28" s="70" t="s">
        <v>28</v>
      </c>
      <c r="Q28" s="69" t="str">
        <f t="shared" si="8"/>
        <v>25540425</v>
      </c>
      <c r="R28" s="69" t="s">
        <v>2993</v>
      </c>
      <c r="S28" s="64" t="s">
        <v>28</v>
      </c>
      <c r="T28" s="64" t="s">
        <v>28</v>
      </c>
      <c r="U28" s="70" t="str">
        <f t="shared" si="9"/>
        <v>608</v>
      </c>
      <c r="V28" s="84" t="s">
        <v>1899</v>
      </c>
      <c r="W28" s="70" t="str">
        <f t="shared" si="10"/>
        <v>Asia</v>
      </c>
      <c r="X28" s="71" t="s">
        <v>28</v>
      </c>
      <c r="Y28" s="64" t="s">
        <v>28</v>
      </c>
      <c r="Z28" s="64" t="s">
        <v>28</v>
      </c>
      <c r="AA28" s="84" t="s">
        <v>2434</v>
      </c>
      <c r="AB28" s="65" t="s">
        <v>3760</v>
      </c>
      <c r="AC28" s="65" t="s">
        <v>3761</v>
      </c>
      <c r="AD28" s="73">
        <v>41280</v>
      </c>
      <c r="AE28" s="72" t="s">
        <v>3841</v>
      </c>
      <c r="AF28" s="73">
        <v>42216</v>
      </c>
      <c r="AG28" s="72" t="s">
        <v>3845</v>
      </c>
      <c r="AH28" s="64" t="s">
        <v>28</v>
      </c>
      <c r="AI28" s="64" t="s">
        <v>28</v>
      </c>
      <c r="AJ28" s="64" t="s">
        <v>3847</v>
      </c>
      <c r="AK28" s="72" t="s">
        <v>28</v>
      </c>
      <c r="AL28" s="72" t="s">
        <v>28</v>
      </c>
      <c r="AM28" s="72" t="s">
        <v>28</v>
      </c>
      <c r="AN28" s="72" t="s">
        <v>28</v>
      </c>
      <c r="AO28" s="64" t="s">
        <v>28</v>
      </c>
    </row>
    <row r="29" spans="1:41" s="74" customFormat="1" ht="42" x14ac:dyDescent="0.25">
      <c r="A29" s="64">
        <v>28</v>
      </c>
      <c r="B29" s="84">
        <v>55300800008</v>
      </c>
      <c r="C29" s="84" t="s">
        <v>17</v>
      </c>
      <c r="D29" s="107" t="s">
        <v>3619</v>
      </c>
      <c r="E29" s="76" t="s">
        <v>28</v>
      </c>
      <c r="F29" s="107" t="s">
        <v>3683</v>
      </c>
      <c r="G29" s="84" t="s">
        <v>3718</v>
      </c>
      <c r="H29" s="84" t="s">
        <v>3719</v>
      </c>
      <c r="I29" s="69">
        <f t="shared" si="11"/>
        <v>13000000</v>
      </c>
      <c r="J29" s="70" t="s">
        <v>90</v>
      </c>
      <c r="K29" s="69">
        <f t="shared" si="5"/>
        <v>11002000</v>
      </c>
      <c r="L29" s="69" t="s">
        <v>156</v>
      </c>
      <c r="M29" s="69" t="str">
        <f t="shared" si="6"/>
        <v>2541008</v>
      </c>
      <c r="N29" s="70" t="s">
        <v>3562</v>
      </c>
      <c r="O29" s="69" t="str">
        <f t="shared" si="7"/>
        <v>N/A</v>
      </c>
      <c r="P29" s="70" t="s">
        <v>28</v>
      </c>
      <c r="Q29" s="69" t="str">
        <f t="shared" si="8"/>
        <v>25540434</v>
      </c>
      <c r="R29" s="69" t="s">
        <v>2974</v>
      </c>
      <c r="S29" s="64" t="s">
        <v>28</v>
      </c>
      <c r="T29" s="64" t="s">
        <v>28</v>
      </c>
      <c r="U29" s="70" t="str">
        <f t="shared" si="9"/>
        <v>360</v>
      </c>
      <c r="V29" s="84" t="s">
        <v>1759</v>
      </c>
      <c r="W29" s="70" t="str">
        <f t="shared" si="10"/>
        <v>Asia</v>
      </c>
      <c r="X29" s="71" t="s">
        <v>28</v>
      </c>
      <c r="Y29" s="64" t="s">
        <v>28</v>
      </c>
      <c r="Z29" s="64" t="s">
        <v>28</v>
      </c>
      <c r="AA29" s="84" t="s">
        <v>13</v>
      </c>
      <c r="AB29" s="65" t="s">
        <v>3762</v>
      </c>
      <c r="AC29" s="65" t="s">
        <v>28</v>
      </c>
      <c r="AD29" s="73">
        <v>41281</v>
      </c>
      <c r="AE29" s="72" t="s">
        <v>3841</v>
      </c>
      <c r="AF29" s="73">
        <v>42216</v>
      </c>
      <c r="AG29" s="72" t="s">
        <v>3845</v>
      </c>
      <c r="AH29" s="64" t="s">
        <v>28</v>
      </c>
      <c r="AI29" s="64" t="s">
        <v>28</v>
      </c>
      <c r="AJ29" s="64" t="s">
        <v>3847</v>
      </c>
      <c r="AK29" s="72" t="s">
        <v>28</v>
      </c>
      <c r="AL29" s="72" t="s">
        <v>28</v>
      </c>
      <c r="AM29" s="72" t="s">
        <v>28</v>
      </c>
      <c r="AN29" s="72" t="s">
        <v>28</v>
      </c>
      <c r="AO29" s="64" t="s">
        <v>28</v>
      </c>
    </row>
    <row r="30" spans="1:41" s="74" customFormat="1" ht="42" x14ac:dyDescent="0.25">
      <c r="A30" s="64">
        <v>29</v>
      </c>
      <c r="B30" s="84">
        <v>55300800207</v>
      </c>
      <c r="C30" s="84" t="s">
        <v>17</v>
      </c>
      <c r="D30" s="107" t="s">
        <v>3620</v>
      </c>
      <c r="E30" s="76" t="s">
        <v>28</v>
      </c>
      <c r="F30" s="107" t="s">
        <v>3684</v>
      </c>
      <c r="G30" s="84" t="s">
        <v>3718</v>
      </c>
      <c r="H30" s="84" t="s">
        <v>3719</v>
      </c>
      <c r="I30" s="69">
        <f t="shared" si="11"/>
        <v>13000000</v>
      </c>
      <c r="J30" s="70" t="s">
        <v>90</v>
      </c>
      <c r="K30" s="69">
        <f t="shared" si="5"/>
        <v>11005000</v>
      </c>
      <c r="L30" s="69" t="s">
        <v>162</v>
      </c>
      <c r="M30" s="69" t="str">
        <f t="shared" si="6"/>
        <v>2541009</v>
      </c>
      <c r="N30" s="70" t="s">
        <v>3559</v>
      </c>
      <c r="O30" s="69" t="str">
        <f t="shared" si="7"/>
        <v>N/A</v>
      </c>
      <c r="P30" s="70" t="s">
        <v>28</v>
      </c>
      <c r="Q30" s="69" t="str">
        <f t="shared" si="8"/>
        <v>25540439</v>
      </c>
      <c r="R30" s="69" t="s">
        <v>2976</v>
      </c>
      <c r="S30" s="64" t="s">
        <v>28</v>
      </c>
      <c r="T30" s="64" t="s">
        <v>28</v>
      </c>
      <c r="U30" s="70" t="str">
        <f t="shared" si="9"/>
        <v>894</v>
      </c>
      <c r="V30" s="84" t="s">
        <v>2047</v>
      </c>
      <c r="W30" s="70" t="str">
        <f t="shared" si="10"/>
        <v>Africa</v>
      </c>
      <c r="X30" s="71" t="s">
        <v>28</v>
      </c>
      <c r="Y30" s="64" t="s">
        <v>28</v>
      </c>
      <c r="Z30" s="64" t="s">
        <v>28</v>
      </c>
      <c r="AA30" s="84" t="s">
        <v>2490</v>
      </c>
      <c r="AB30" s="65" t="s">
        <v>3763</v>
      </c>
      <c r="AC30" s="65" t="s">
        <v>3764</v>
      </c>
      <c r="AD30" s="73">
        <v>41138</v>
      </c>
      <c r="AE30" s="72" t="s">
        <v>3843</v>
      </c>
      <c r="AF30" s="73">
        <v>42216</v>
      </c>
      <c r="AG30" s="72" t="s">
        <v>3845</v>
      </c>
      <c r="AH30" s="64" t="s">
        <v>28</v>
      </c>
      <c r="AI30" s="64" t="s">
        <v>28</v>
      </c>
      <c r="AJ30" s="64" t="s">
        <v>3847</v>
      </c>
      <c r="AK30" s="72" t="s">
        <v>28</v>
      </c>
      <c r="AL30" s="72" t="s">
        <v>28</v>
      </c>
      <c r="AM30" s="72" t="s">
        <v>28</v>
      </c>
      <c r="AN30" s="72" t="s">
        <v>28</v>
      </c>
      <c r="AO30" s="64" t="s">
        <v>28</v>
      </c>
    </row>
    <row r="31" spans="1:41" s="74" customFormat="1" ht="42" x14ac:dyDescent="0.25">
      <c r="A31" s="64">
        <v>30</v>
      </c>
      <c r="B31" s="84">
        <v>55360800401</v>
      </c>
      <c r="C31" s="84" t="s">
        <v>17</v>
      </c>
      <c r="D31" s="107" t="s">
        <v>3621</v>
      </c>
      <c r="E31" s="76" t="s">
        <v>28</v>
      </c>
      <c r="F31" s="107" t="s">
        <v>3685</v>
      </c>
      <c r="G31" s="84" t="s">
        <v>3718</v>
      </c>
      <c r="H31" s="84" t="s">
        <v>3719</v>
      </c>
      <c r="I31" s="69">
        <f t="shared" si="11"/>
        <v>13600000</v>
      </c>
      <c r="J31" s="70" t="s">
        <v>98</v>
      </c>
      <c r="K31" s="69" t="str">
        <f t="shared" si="5"/>
        <v>N/A</v>
      </c>
      <c r="L31" s="69" t="s">
        <v>28</v>
      </c>
      <c r="M31" s="69" t="str">
        <f t="shared" si="6"/>
        <v>2548001</v>
      </c>
      <c r="N31" s="70" t="s">
        <v>3373</v>
      </c>
      <c r="O31" s="69">
        <f t="shared" si="7"/>
        <v>13605005</v>
      </c>
      <c r="P31" s="70" t="s">
        <v>2658</v>
      </c>
      <c r="Q31" s="69" t="str">
        <f t="shared" si="8"/>
        <v>25540486</v>
      </c>
      <c r="R31" s="69" t="s">
        <v>2939</v>
      </c>
      <c r="S31" s="64" t="s">
        <v>28</v>
      </c>
      <c r="T31" s="64" t="s">
        <v>28</v>
      </c>
      <c r="U31" s="70" t="str">
        <f t="shared" si="9"/>
        <v>704</v>
      </c>
      <c r="V31" s="84" t="s">
        <v>1957</v>
      </c>
      <c r="W31" s="70" t="str">
        <f t="shared" si="10"/>
        <v>Asia</v>
      </c>
      <c r="X31" s="71" t="s">
        <v>28</v>
      </c>
      <c r="Y31" s="64" t="s">
        <v>28</v>
      </c>
      <c r="Z31" s="64" t="s">
        <v>28</v>
      </c>
      <c r="AA31" s="84" t="s">
        <v>2455</v>
      </c>
      <c r="AB31" s="65" t="s">
        <v>3765</v>
      </c>
      <c r="AC31" s="65" t="s">
        <v>3766</v>
      </c>
      <c r="AD31" s="73">
        <v>41128</v>
      </c>
      <c r="AE31" s="72" t="s">
        <v>3843</v>
      </c>
      <c r="AF31" s="73">
        <v>42216</v>
      </c>
      <c r="AG31" s="72" t="s">
        <v>3845</v>
      </c>
      <c r="AH31" s="64" t="s">
        <v>28</v>
      </c>
      <c r="AI31" s="64" t="s">
        <v>28</v>
      </c>
      <c r="AJ31" s="64" t="s">
        <v>3847</v>
      </c>
      <c r="AK31" s="72" t="s">
        <v>28</v>
      </c>
      <c r="AL31" s="72" t="s">
        <v>28</v>
      </c>
      <c r="AM31" s="72" t="s">
        <v>28</v>
      </c>
      <c r="AN31" s="72" t="s">
        <v>28</v>
      </c>
      <c r="AO31" s="64" t="s">
        <v>28</v>
      </c>
    </row>
    <row r="32" spans="1:41" s="74" customFormat="1" ht="42" x14ac:dyDescent="0.25">
      <c r="A32" s="64">
        <v>31</v>
      </c>
      <c r="B32" s="84">
        <v>55360800403</v>
      </c>
      <c r="C32" s="84" t="s">
        <v>3</v>
      </c>
      <c r="D32" s="107" t="s">
        <v>3622</v>
      </c>
      <c r="E32" s="76" t="s">
        <v>28</v>
      </c>
      <c r="F32" s="107" t="s">
        <v>3604</v>
      </c>
      <c r="G32" s="84" t="s">
        <v>3718</v>
      </c>
      <c r="H32" s="84" t="s">
        <v>3719</v>
      </c>
      <c r="I32" s="69">
        <f t="shared" si="11"/>
        <v>13600000</v>
      </c>
      <c r="J32" s="70" t="s">
        <v>98</v>
      </c>
      <c r="K32" s="69" t="str">
        <f t="shared" si="5"/>
        <v>N/A</v>
      </c>
      <c r="L32" s="69" t="s">
        <v>28</v>
      </c>
      <c r="M32" s="69" t="str">
        <f t="shared" si="6"/>
        <v>2548001</v>
      </c>
      <c r="N32" s="70" t="s">
        <v>3373</v>
      </c>
      <c r="O32" s="69">
        <f t="shared" si="7"/>
        <v>13605005</v>
      </c>
      <c r="P32" s="70" t="s">
        <v>2658</v>
      </c>
      <c r="Q32" s="69" t="str">
        <f t="shared" si="8"/>
        <v>25540486</v>
      </c>
      <c r="R32" s="69" t="s">
        <v>2939</v>
      </c>
      <c r="S32" s="64" t="s">
        <v>28</v>
      </c>
      <c r="T32" s="64" t="s">
        <v>28</v>
      </c>
      <c r="U32" s="70" t="str">
        <f t="shared" si="9"/>
        <v>156</v>
      </c>
      <c r="V32" s="84" t="s">
        <v>1640</v>
      </c>
      <c r="W32" s="70" t="str">
        <f t="shared" si="10"/>
        <v>Asia</v>
      </c>
      <c r="X32" s="71" t="s">
        <v>28</v>
      </c>
      <c r="Y32" s="64" t="s">
        <v>28</v>
      </c>
      <c r="Z32" s="64" t="s">
        <v>28</v>
      </c>
      <c r="AA32" s="84" t="s">
        <v>2338</v>
      </c>
      <c r="AB32" s="65" t="s">
        <v>3767</v>
      </c>
      <c r="AC32" s="65" t="s">
        <v>3768</v>
      </c>
      <c r="AD32" s="73">
        <v>41280</v>
      </c>
      <c r="AE32" s="72" t="s">
        <v>3841</v>
      </c>
      <c r="AF32" s="73">
        <v>42216</v>
      </c>
      <c r="AG32" s="72" t="s">
        <v>3845</v>
      </c>
      <c r="AH32" s="64" t="s">
        <v>28</v>
      </c>
      <c r="AI32" s="64" t="s">
        <v>28</v>
      </c>
      <c r="AJ32" s="64" t="s">
        <v>3847</v>
      </c>
      <c r="AK32" s="72" t="s">
        <v>28</v>
      </c>
      <c r="AL32" s="72" t="s">
        <v>28</v>
      </c>
      <c r="AM32" s="72" t="s">
        <v>28</v>
      </c>
      <c r="AN32" s="72" t="s">
        <v>28</v>
      </c>
      <c r="AO32" s="64" t="s">
        <v>28</v>
      </c>
    </row>
    <row r="33" spans="1:41" s="74" customFormat="1" ht="42" x14ac:dyDescent="0.25">
      <c r="A33" s="64">
        <v>32</v>
      </c>
      <c r="B33" s="84">
        <v>56070503235</v>
      </c>
      <c r="C33" s="84" t="s">
        <v>17</v>
      </c>
      <c r="D33" s="107" t="s">
        <v>3623</v>
      </c>
      <c r="E33" s="76" t="s">
        <v>28</v>
      </c>
      <c r="F33" s="107" t="s">
        <v>3686</v>
      </c>
      <c r="G33" s="84" t="s">
        <v>3721</v>
      </c>
      <c r="H33" s="84" t="s">
        <v>3719</v>
      </c>
      <c r="I33" s="69">
        <f t="shared" si="11"/>
        <v>10700000</v>
      </c>
      <c r="J33" s="70" t="s">
        <v>71</v>
      </c>
      <c r="K33" s="69">
        <f t="shared" si="5"/>
        <v>10704000</v>
      </c>
      <c r="L33" s="69" t="s">
        <v>110</v>
      </c>
      <c r="M33" s="69" t="str">
        <f t="shared" si="6"/>
        <v>2543004</v>
      </c>
      <c r="N33" s="70" t="s">
        <v>3568</v>
      </c>
      <c r="O33" s="69" t="str">
        <f t="shared" si="7"/>
        <v>N/A</v>
      </c>
      <c r="P33" s="70" t="s">
        <v>28</v>
      </c>
      <c r="Q33" s="69" t="str">
        <f t="shared" si="8"/>
        <v>25540046</v>
      </c>
      <c r="R33" s="69" t="s">
        <v>2800</v>
      </c>
      <c r="S33" s="64" t="s">
        <v>28</v>
      </c>
      <c r="T33" s="64" t="s">
        <v>28</v>
      </c>
      <c r="U33" s="70" t="str">
        <f t="shared" si="9"/>
        <v>608</v>
      </c>
      <c r="V33" s="84" t="s">
        <v>1899</v>
      </c>
      <c r="W33" s="70" t="str">
        <f t="shared" si="10"/>
        <v>Asia</v>
      </c>
      <c r="X33" s="71" t="s">
        <v>28</v>
      </c>
      <c r="Y33" s="64" t="s">
        <v>28</v>
      </c>
      <c r="Z33" s="64" t="s">
        <v>28</v>
      </c>
      <c r="AA33" s="84" t="s">
        <v>2434</v>
      </c>
      <c r="AB33" s="65" t="s">
        <v>3769</v>
      </c>
      <c r="AC33" s="65" t="s">
        <v>3770</v>
      </c>
      <c r="AD33" s="73">
        <v>41440</v>
      </c>
      <c r="AE33" s="72" t="s">
        <v>3844</v>
      </c>
      <c r="AF33" s="73">
        <v>42216</v>
      </c>
      <c r="AG33" s="72" t="s">
        <v>3845</v>
      </c>
      <c r="AH33" s="64" t="s">
        <v>28</v>
      </c>
      <c r="AI33" s="64" t="s">
        <v>28</v>
      </c>
      <c r="AJ33" s="64" t="s">
        <v>3847</v>
      </c>
      <c r="AK33" s="72" t="s">
        <v>28</v>
      </c>
      <c r="AL33" s="72" t="s">
        <v>28</v>
      </c>
      <c r="AM33" s="72" t="s">
        <v>28</v>
      </c>
      <c r="AN33" s="72" t="s">
        <v>28</v>
      </c>
      <c r="AO33" s="64" t="s">
        <v>28</v>
      </c>
    </row>
    <row r="34" spans="1:41" s="74" customFormat="1" ht="42" x14ac:dyDescent="0.25">
      <c r="A34" s="64">
        <v>33</v>
      </c>
      <c r="B34" s="108">
        <v>56070503447</v>
      </c>
      <c r="C34" s="108" t="s">
        <v>3</v>
      </c>
      <c r="D34" s="109" t="s">
        <v>3624</v>
      </c>
      <c r="E34" s="76" t="s">
        <v>28</v>
      </c>
      <c r="F34" s="109" t="s">
        <v>3687</v>
      </c>
      <c r="G34" s="108" t="s">
        <v>3721</v>
      </c>
      <c r="H34" s="108" t="s">
        <v>3719</v>
      </c>
      <c r="I34" s="69">
        <f t="shared" si="11"/>
        <v>10700000</v>
      </c>
      <c r="J34" s="70" t="s">
        <v>71</v>
      </c>
      <c r="K34" s="69">
        <f t="shared" si="5"/>
        <v>10712000</v>
      </c>
      <c r="L34" s="69" t="s">
        <v>126</v>
      </c>
      <c r="M34" s="69" t="str">
        <f t="shared" si="6"/>
        <v>2544002</v>
      </c>
      <c r="N34" s="70" t="s">
        <v>3508</v>
      </c>
      <c r="O34" s="69" t="str">
        <f t="shared" si="7"/>
        <v>N/A</v>
      </c>
      <c r="P34" s="70" t="s">
        <v>28</v>
      </c>
      <c r="Q34" s="69" t="str">
        <f t="shared" si="8"/>
        <v>25540099</v>
      </c>
      <c r="R34" s="69" t="s">
        <v>2764</v>
      </c>
      <c r="S34" s="64" t="s">
        <v>28</v>
      </c>
      <c r="T34" s="64" t="s">
        <v>28</v>
      </c>
      <c r="U34" s="70" t="str">
        <f t="shared" si="9"/>
        <v>704</v>
      </c>
      <c r="V34" s="108" t="s">
        <v>1957</v>
      </c>
      <c r="W34" s="70" t="str">
        <f t="shared" si="10"/>
        <v>Asia</v>
      </c>
      <c r="X34" s="71" t="s">
        <v>28</v>
      </c>
      <c r="Y34" s="64" t="s">
        <v>28</v>
      </c>
      <c r="Z34" s="64" t="s">
        <v>28</v>
      </c>
      <c r="AA34" s="108" t="s">
        <v>2455</v>
      </c>
      <c r="AB34" s="65" t="s">
        <v>3771</v>
      </c>
      <c r="AC34" s="65" t="s">
        <v>3772</v>
      </c>
      <c r="AD34" s="73">
        <v>41440</v>
      </c>
      <c r="AE34" s="72" t="s">
        <v>3844</v>
      </c>
      <c r="AF34" s="73">
        <v>42216</v>
      </c>
      <c r="AG34" s="72" t="s">
        <v>3845</v>
      </c>
      <c r="AH34" s="64" t="s">
        <v>28</v>
      </c>
      <c r="AI34" s="64" t="s">
        <v>28</v>
      </c>
      <c r="AJ34" s="64" t="s">
        <v>3847</v>
      </c>
      <c r="AK34" s="72" t="s">
        <v>28</v>
      </c>
      <c r="AL34" s="72" t="s">
        <v>28</v>
      </c>
      <c r="AM34" s="72" t="s">
        <v>28</v>
      </c>
      <c r="AN34" s="72" t="s">
        <v>28</v>
      </c>
      <c r="AO34" s="64" t="s">
        <v>28</v>
      </c>
    </row>
    <row r="35" spans="1:41" s="74" customFormat="1" ht="21" x14ac:dyDescent="0.25">
      <c r="A35" s="64">
        <v>34</v>
      </c>
      <c r="B35" s="64">
        <v>56090700010</v>
      </c>
      <c r="C35" s="64" t="s">
        <v>17</v>
      </c>
      <c r="D35" s="76" t="s">
        <v>3625</v>
      </c>
      <c r="E35" s="76" t="s">
        <v>28</v>
      </c>
      <c r="F35" s="76" t="s">
        <v>3688</v>
      </c>
      <c r="G35" s="64" t="s">
        <v>3720</v>
      </c>
      <c r="H35" s="84" t="s">
        <v>3719</v>
      </c>
      <c r="I35" s="69">
        <f t="shared" si="11"/>
        <v>10900000</v>
      </c>
      <c r="J35" s="70" t="s">
        <v>75</v>
      </c>
      <c r="K35" s="69">
        <f t="shared" si="5"/>
        <v>10903000</v>
      </c>
      <c r="L35" s="69" t="s">
        <v>142</v>
      </c>
      <c r="M35" s="69" t="str">
        <f t="shared" si="6"/>
        <v>2533001</v>
      </c>
      <c r="N35" s="70" t="s">
        <v>3226</v>
      </c>
      <c r="O35" s="69" t="str">
        <f t="shared" si="7"/>
        <v>N/A</v>
      </c>
      <c r="P35" s="70" t="s">
        <v>28</v>
      </c>
      <c r="Q35" s="69" t="str">
        <f t="shared" si="8"/>
        <v>25540178</v>
      </c>
      <c r="R35" s="69" t="s">
        <v>3081</v>
      </c>
      <c r="S35" s="64" t="s">
        <v>28</v>
      </c>
      <c r="T35" s="64" t="s">
        <v>28</v>
      </c>
      <c r="U35" s="70" t="str">
        <f t="shared" si="9"/>
        <v>360</v>
      </c>
      <c r="V35" s="64" t="s">
        <v>1759</v>
      </c>
      <c r="W35" s="70" t="str">
        <f t="shared" si="10"/>
        <v>Asia</v>
      </c>
      <c r="X35" s="71" t="s">
        <v>28</v>
      </c>
      <c r="Y35" s="64" t="s">
        <v>28</v>
      </c>
      <c r="Z35" s="64" t="s">
        <v>28</v>
      </c>
      <c r="AA35" s="64" t="s">
        <v>13</v>
      </c>
      <c r="AB35" s="65" t="s">
        <v>3773</v>
      </c>
      <c r="AC35" s="65" t="s">
        <v>3774</v>
      </c>
      <c r="AD35" s="73">
        <v>41490</v>
      </c>
      <c r="AE35" s="72" t="s">
        <v>3844</v>
      </c>
      <c r="AF35" s="73">
        <v>42216</v>
      </c>
      <c r="AG35" s="72" t="s">
        <v>3845</v>
      </c>
      <c r="AH35" s="64" t="s">
        <v>28</v>
      </c>
      <c r="AI35" s="64" t="s">
        <v>28</v>
      </c>
      <c r="AJ35" s="64" t="s">
        <v>3847</v>
      </c>
      <c r="AK35" s="72" t="s">
        <v>28</v>
      </c>
      <c r="AL35" s="72" t="s">
        <v>28</v>
      </c>
      <c r="AM35" s="72" t="s">
        <v>28</v>
      </c>
      <c r="AN35" s="72" t="s">
        <v>28</v>
      </c>
      <c r="AO35" s="64" t="s">
        <v>28</v>
      </c>
    </row>
    <row r="36" spans="1:41" s="74" customFormat="1" ht="21" x14ac:dyDescent="0.25">
      <c r="A36" s="64">
        <v>35</v>
      </c>
      <c r="B36" s="64">
        <v>56090700011</v>
      </c>
      <c r="C36" s="64" t="s">
        <v>17</v>
      </c>
      <c r="D36" s="76" t="s">
        <v>3626</v>
      </c>
      <c r="E36" s="76" t="s">
        <v>28</v>
      </c>
      <c r="F36" s="76" t="s">
        <v>3689</v>
      </c>
      <c r="G36" s="64" t="s">
        <v>3720</v>
      </c>
      <c r="H36" s="84" t="s">
        <v>3719</v>
      </c>
      <c r="I36" s="69">
        <f t="shared" si="11"/>
        <v>10900000</v>
      </c>
      <c r="J36" s="70" t="s">
        <v>75</v>
      </c>
      <c r="K36" s="69">
        <f t="shared" si="5"/>
        <v>10903000</v>
      </c>
      <c r="L36" s="69" t="s">
        <v>142</v>
      </c>
      <c r="M36" s="69" t="str">
        <f t="shared" si="6"/>
        <v>2533001</v>
      </c>
      <c r="N36" s="70" t="s">
        <v>3226</v>
      </c>
      <c r="O36" s="69" t="str">
        <f t="shared" si="7"/>
        <v>N/A</v>
      </c>
      <c r="P36" s="70" t="s">
        <v>28</v>
      </c>
      <c r="Q36" s="69" t="str">
        <f t="shared" si="8"/>
        <v>25540178</v>
      </c>
      <c r="R36" s="69" t="s">
        <v>3081</v>
      </c>
      <c r="S36" s="64" t="s">
        <v>28</v>
      </c>
      <c r="T36" s="64" t="s">
        <v>28</v>
      </c>
      <c r="U36" s="70" t="str">
        <f t="shared" si="9"/>
        <v>360</v>
      </c>
      <c r="V36" s="64" t="s">
        <v>1759</v>
      </c>
      <c r="W36" s="70" t="str">
        <f t="shared" si="10"/>
        <v>Asia</v>
      </c>
      <c r="X36" s="71" t="s">
        <v>28</v>
      </c>
      <c r="Y36" s="64" t="s">
        <v>28</v>
      </c>
      <c r="Z36" s="64" t="s">
        <v>28</v>
      </c>
      <c r="AA36" s="64" t="s">
        <v>13</v>
      </c>
      <c r="AB36" s="65" t="s">
        <v>3775</v>
      </c>
      <c r="AC36" s="65" t="s">
        <v>3776</v>
      </c>
      <c r="AD36" s="73">
        <v>41490</v>
      </c>
      <c r="AE36" s="72" t="s">
        <v>3844</v>
      </c>
      <c r="AF36" s="73">
        <v>41995</v>
      </c>
      <c r="AG36" s="72" t="s">
        <v>3846</v>
      </c>
      <c r="AH36" s="64" t="s">
        <v>28</v>
      </c>
      <c r="AI36" s="64" t="s">
        <v>28</v>
      </c>
      <c r="AJ36" s="64" t="s">
        <v>3848</v>
      </c>
      <c r="AK36" s="72" t="s">
        <v>28</v>
      </c>
      <c r="AL36" s="72" t="s">
        <v>28</v>
      </c>
      <c r="AM36" s="72" t="s">
        <v>28</v>
      </c>
      <c r="AN36" s="72" t="s">
        <v>28</v>
      </c>
      <c r="AO36" s="64" t="s">
        <v>28</v>
      </c>
    </row>
    <row r="37" spans="1:41" s="74" customFormat="1" ht="21" x14ac:dyDescent="0.25">
      <c r="A37" s="64">
        <v>36</v>
      </c>
      <c r="B37" s="64">
        <v>56090700012</v>
      </c>
      <c r="C37" s="64" t="s">
        <v>3</v>
      </c>
      <c r="D37" s="76" t="s">
        <v>3627</v>
      </c>
      <c r="E37" s="76" t="s">
        <v>28</v>
      </c>
      <c r="F37" s="76" t="s">
        <v>3690</v>
      </c>
      <c r="G37" s="64" t="s">
        <v>3720</v>
      </c>
      <c r="H37" s="84" t="s">
        <v>3719</v>
      </c>
      <c r="I37" s="69">
        <f t="shared" si="11"/>
        <v>10900000</v>
      </c>
      <c r="J37" s="70" t="s">
        <v>75</v>
      </c>
      <c r="K37" s="69">
        <f t="shared" si="5"/>
        <v>10903000</v>
      </c>
      <c r="L37" s="69" t="s">
        <v>142</v>
      </c>
      <c r="M37" s="69" t="str">
        <f t="shared" si="6"/>
        <v>2533001</v>
      </c>
      <c r="N37" s="70" t="s">
        <v>3226</v>
      </c>
      <c r="O37" s="69" t="str">
        <f t="shared" si="7"/>
        <v>N/A</v>
      </c>
      <c r="P37" s="70" t="s">
        <v>28</v>
      </c>
      <c r="Q37" s="69" t="str">
        <f t="shared" si="8"/>
        <v>25540178</v>
      </c>
      <c r="R37" s="69" t="s">
        <v>3081</v>
      </c>
      <c r="S37" s="64" t="s">
        <v>28</v>
      </c>
      <c r="T37" s="64" t="s">
        <v>28</v>
      </c>
      <c r="U37" s="70" t="str">
        <f t="shared" si="9"/>
        <v>360</v>
      </c>
      <c r="V37" s="64" t="s">
        <v>1759</v>
      </c>
      <c r="W37" s="70" t="str">
        <f t="shared" si="10"/>
        <v>Asia</v>
      </c>
      <c r="X37" s="71" t="s">
        <v>28</v>
      </c>
      <c r="Y37" s="64" t="s">
        <v>28</v>
      </c>
      <c r="Z37" s="64" t="s">
        <v>28</v>
      </c>
      <c r="AA37" s="64" t="s">
        <v>13</v>
      </c>
      <c r="AB37" s="65" t="s">
        <v>3777</v>
      </c>
      <c r="AC37" s="65" t="s">
        <v>3778</v>
      </c>
      <c r="AD37" s="73">
        <v>41490</v>
      </c>
      <c r="AE37" s="72" t="s">
        <v>3844</v>
      </c>
      <c r="AF37" s="73">
        <v>42216</v>
      </c>
      <c r="AG37" s="72" t="s">
        <v>3845</v>
      </c>
      <c r="AH37" s="64" t="s">
        <v>28</v>
      </c>
      <c r="AI37" s="64" t="s">
        <v>28</v>
      </c>
      <c r="AJ37" s="64" t="s">
        <v>3848</v>
      </c>
      <c r="AK37" s="72" t="s">
        <v>28</v>
      </c>
      <c r="AL37" s="72" t="s">
        <v>28</v>
      </c>
      <c r="AM37" s="72" t="s">
        <v>28</v>
      </c>
      <c r="AN37" s="72" t="s">
        <v>28</v>
      </c>
      <c r="AO37" s="64" t="s">
        <v>28</v>
      </c>
    </row>
    <row r="38" spans="1:41" s="74" customFormat="1" ht="21" x14ac:dyDescent="0.25">
      <c r="A38" s="64">
        <v>37</v>
      </c>
      <c r="B38" s="64">
        <v>56090700214</v>
      </c>
      <c r="C38" s="64" t="s">
        <v>3</v>
      </c>
      <c r="D38" s="76" t="s">
        <v>3628</v>
      </c>
      <c r="E38" s="76" t="s">
        <v>28</v>
      </c>
      <c r="F38" s="76" t="s">
        <v>3628</v>
      </c>
      <c r="G38" s="64" t="s">
        <v>3720</v>
      </c>
      <c r="H38" s="84" t="s">
        <v>3719</v>
      </c>
      <c r="I38" s="69">
        <f t="shared" si="11"/>
        <v>10900000</v>
      </c>
      <c r="J38" s="70" t="s">
        <v>75</v>
      </c>
      <c r="K38" s="69">
        <f t="shared" si="5"/>
        <v>10905000</v>
      </c>
      <c r="L38" s="69" t="s">
        <v>143</v>
      </c>
      <c r="M38" s="69" t="str">
        <f t="shared" si="6"/>
        <v>2539001</v>
      </c>
      <c r="N38" s="70" t="s">
        <v>3234</v>
      </c>
      <c r="O38" s="69" t="str">
        <f t="shared" si="7"/>
        <v>N/A</v>
      </c>
      <c r="P38" s="70" t="s">
        <v>28</v>
      </c>
      <c r="Q38" s="69" t="str">
        <f t="shared" si="8"/>
        <v>25540208</v>
      </c>
      <c r="R38" s="69" t="s">
        <v>3066</v>
      </c>
      <c r="S38" s="64" t="s">
        <v>28</v>
      </c>
      <c r="T38" s="64" t="s">
        <v>28</v>
      </c>
      <c r="U38" s="70" t="str">
        <f t="shared" si="9"/>
        <v>360</v>
      </c>
      <c r="V38" s="64" t="s">
        <v>1759</v>
      </c>
      <c r="W38" s="70" t="str">
        <f t="shared" si="10"/>
        <v>Asia</v>
      </c>
      <c r="X38" s="71" t="s">
        <v>28</v>
      </c>
      <c r="Y38" s="64" t="s">
        <v>28</v>
      </c>
      <c r="Z38" s="64" t="s">
        <v>28</v>
      </c>
      <c r="AA38" s="64" t="s">
        <v>13</v>
      </c>
      <c r="AB38" s="65" t="s">
        <v>3779</v>
      </c>
      <c r="AC38" s="65" t="s">
        <v>3780</v>
      </c>
      <c r="AD38" s="73">
        <v>41490</v>
      </c>
      <c r="AE38" s="72" t="s">
        <v>3844</v>
      </c>
      <c r="AF38" s="73">
        <v>42216</v>
      </c>
      <c r="AG38" s="72" t="s">
        <v>3845</v>
      </c>
      <c r="AH38" s="64" t="s">
        <v>28</v>
      </c>
      <c r="AI38" s="64" t="s">
        <v>28</v>
      </c>
      <c r="AJ38" s="64" t="s">
        <v>3847</v>
      </c>
      <c r="AK38" s="72" t="s">
        <v>28</v>
      </c>
      <c r="AL38" s="72" t="s">
        <v>28</v>
      </c>
      <c r="AM38" s="72" t="s">
        <v>28</v>
      </c>
      <c r="AN38" s="72" t="s">
        <v>28</v>
      </c>
      <c r="AO38" s="64" t="s">
        <v>28</v>
      </c>
    </row>
    <row r="39" spans="1:41" s="74" customFormat="1" ht="21" x14ac:dyDescent="0.25">
      <c r="A39" s="64">
        <v>38</v>
      </c>
      <c r="B39" s="64">
        <v>56090700302</v>
      </c>
      <c r="C39" s="64" t="s">
        <v>3</v>
      </c>
      <c r="D39" s="76" t="s">
        <v>3629</v>
      </c>
      <c r="E39" s="76" t="s">
        <v>28</v>
      </c>
      <c r="F39" s="76" t="s">
        <v>3691</v>
      </c>
      <c r="G39" s="64" t="s">
        <v>3720</v>
      </c>
      <c r="H39" s="84" t="s">
        <v>3719</v>
      </c>
      <c r="I39" s="69">
        <f t="shared" si="11"/>
        <v>10900000</v>
      </c>
      <c r="J39" s="70" t="s">
        <v>75</v>
      </c>
      <c r="K39" s="69">
        <f t="shared" si="5"/>
        <v>10904000</v>
      </c>
      <c r="L39" s="69" t="s">
        <v>151</v>
      </c>
      <c r="M39" s="69" t="str">
        <f t="shared" si="6"/>
        <v>2552001</v>
      </c>
      <c r="N39" s="70" t="s">
        <v>3514</v>
      </c>
      <c r="O39" s="69" t="str">
        <f t="shared" si="7"/>
        <v>N/A</v>
      </c>
      <c r="P39" s="70" t="s">
        <v>28</v>
      </c>
      <c r="Q39" s="69" t="str">
        <f t="shared" si="8"/>
        <v>25540185</v>
      </c>
      <c r="R39" s="69" t="s">
        <v>2742</v>
      </c>
      <c r="S39" s="64" t="s">
        <v>28</v>
      </c>
      <c r="T39" s="64" t="s">
        <v>28</v>
      </c>
      <c r="U39" s="70" t="str">
        <f t="shared" si="9"/>
        <v>360</v>
      </c>
      <c r="V39" s="64" t="s">
        <v>1759</v>
      </c>
      <c r="W39" s="70" t="str">
        <f t="shared" si="10"/>
        <v>Asia</v>
      </c>
      <c r="X39" s="71" t="s">
        <v>28</v>
      </c>
      <c r="Y39" s="64" t="s">
        <v>28</v>
      </c>
      <c r="Z39" s="64" t="s">
        <v>28</v>
      </c>
      <c r="AA39" s="64" t="s">
        <v>13</v>
      </c>
      <c r="AB39" s="65" t="s">
        <v>3781</v>
      </c>
      <c r="AC39" s="65" t="s">
        <v>3782</v>
      </c>
      <c r="AD39" s="73">
        <v>41490</v>
      </c>
      <c r="AE39" s="72" t="s">
        <v>3844</v>
      </c>
      <c r="AF39" s="73">
        <v>42216</v>
      </c>
      <c r="AG39" s="72" t="s">
        <v>3845</v>
      </c>
      <c r="AH39" s="64" t="s">
        <v>28</v>
      </c>
      <c r="AI39" s="64" t="s">
        <v>28</v>
      </c>
      <c r="AJ39" s="64" t="s">
        <v>3847</v>
      </c>
      <c r="AK39" s="72" t="s">
        <v>28</v>
      </c>
      <c r="AL39" s="72" t="s">
        <v>28</v>
      </c>
      <c r="AM39" s="72" t="s">
        <v>28</v>
      </c>
      <c r="AN39" s="72" t="s">
        <v>28</v>
      </c>
      <c r="AO39" s="64" t="s">
        <v>28</v>
      </c>
    </row>
    <row r="40" spans="1:41" s="74" customFormat="1" ht="21" x14ac:dyDescent="0.25">
      <c r="A40" s="64">
        <v>39</v>
      </c>
      <c r="B40" s="64">
        <v>56090700303</v>
      </c>
      <c r="C40" s="64" t="s">
        <v>3</v>
      </c>
      <c r="D40" s="76" t="s">
        <v>3630</v>
      </c>
      <c r="E40" s="76" t="s">
        <v>28</v>
      </c>
      <c r="F40" s="76" t="s">
        <v>3692</v>
      </c>
      <c r="G40" s="64" t="s">
        <v>3720</v>
      </c>
      <c r="H40" s="84" t="s">
        <v>3719</v>
      </c>
      <c r="I40" s="69">
        <f t="shared" si="11"/>
        <v>10900000</v>
      </c>
      <c r="J40" s="70" t="s">
        <v>75</v>
      </c>
      <c r="K40" s="69">
        <f t="shared" si="5"/>
        <v>10904000</v>
      </c>
      <c r="L40" s="69" t="s">
        <v>151</v>
      </c>
      <c r="M40" s="69" t="str">
        <f t="shared" si="6"/>
        <v>2552001</v>
      </c>
      <c r="N40" s="70" t="s">
        <v>3514</v>
      </c>
      <c r="O40" s="69" t="str">
        <f t="shared" si="7"/>
        <v>N/A</v>
      </c>
      <c r="P40" s="70" t="s">
        <v>28</v>
      </c>
      <c r="Q40" s="69" t="str">
        <f t="shared" si="8"/>
        <v>25540185</v>
      </c>
      <c r="R40" s="69" t="s">
        <v>2742</v>
      </c>
      <c r="S40" s="64" t="s">
        <v>28</v>
      </c>
      <c r="T40" s="64" t="s">
        <v>28</v>
      </c>
      <c r="U40" s="70" t="str">
        <f t="shared" si="9"/>
        <v>360</v>
      </c>
      <c r="V40" s="64" t="s">
        <v>1759</v>
      </c>
      <c r="W40" s="70" t="str">
        <f t="shared" si="10"/>
        <v>Asia</v>
      </c>
      <c r="X40" s="71" t="s">
        <v>28</v>
      </c>
      <c r="Y40" s="64" t="s">
        <v>28</v>
      </c>
      <c r="Z40" s="64" t="s">
        <v>28</v>
      </c>
      <c r="AA40" s="64" t="s">
        <v>13</v>
      </c>
      <c r="AB40" s="65" t="s">
        <v>3783</v>
      </c>
      <c r="AC40" s="65" t="s">
        <v>3784</v>
      </c>
      <c r="AD40" s="73">
        <v>41495</v>
      </c>
      <c r="AE40" s="72" t="s">
        <v>3844</v>
      </c>
      <c r="AF40" s="73">
        <v>42216</v>
      </c>
      <c r="AG40" s="72" t="s">
        <v>3845</v>
      </c>
      <c r="AH40" s="64" t="s">
        <v>28</v>
      </c>
      <c r="AI40" s="64" t="s">
        <v>28</v>
      </c>
      <c r="AJ40" s="64" t="s">
        <v>3847</v>
      </c>
      <c r="AK40" s="72" t="s">
        <v>28</v>
      </c>
      <c r="AL40" s="72" t="s">
        <v>28</v>
      </c>
      <c r="AM40" s="72" t="s">
        <v>28</v>
      </c>
      <c r="AN40" s="72" t="s">
        <v>28</v>
      </c>
      <c r="AO40" s="64" t="s">
        <v>28</v>
      </c>
    </row>
    <row r="41" spans="1:41" s="74" customFormat="1" ht="42" x14ac:dyDescent="0.25">
      <c r="A41" s="64">
        <v>40</v>
      </c>
      <c r="B41" s="64">
        <v>56090700304</v>
      </c>
      <c r="C41" s="64" t="s">
        <v>17</v>
      </c>
      <c r="D41" s="76" t="s">
        <v>3631</v>
      </c>
      <c r="E41" s="76" t="s">
        <v>28</v>
      </c>
      <c r="F41" s="76" t="s">
        <v>3693</v>
      </c>
      <c r="G41" s="64" t="s">
        <v>3720</v>
      </c>
      <c r="H41" s="84" t="s">
        <v>3719</v>
      </c>
      <c r="I41" s="69">
        <f t="shared" si="11"/>
        <v>10900000</v>
      </c>
      <c r="J41" s="70" t="s">
        <v>75</v>
      </c>
      <c r="K41" s="69">
        <f t="shared" si="5"/>
        <v>10904000</v>
      </c>
      <c r="L41" s="69" t="s">
        <v>151</v>
      </c>
      <c r="M41" s="69" t="str">
        <f t="shared" si="6"/>
        <v>2552001</v>
      </c>
      <c r="N41" s="70" t="s">
        <v>3514</v>
      </c>
      <c r="O41" s="69" t="str">
        <f t="shared" si="7"/>
        <v>N/A</v>
      </c>
      <c r="P41" s="70" t="s">
        <v>28</v>
      </c>
      <c r="Q41" s="69" t="str">
        <f t="shared" si="8"/>
        <v>25540185</v>
      </c>
      <c r="R41" s="69" t="s">
        <v>2742</v>
      </c>
      <c r="S41" s="64" t="s">
        <v>28</v>
      </c>
      <c r="T41" s="64" t="s">
        <v>28</v>
      </c>
      <c r="U41" s="70" t="str">
        <f t="shared" si="9"/>
        <v>360</v>
      </c>
      <c r="V41" s="64" t="s">
        <v>1759</v>
      </c>
      <c r="W41" s="70" t="str">
        <f t="shared" si="10"/>
        <v>Asia</v>
      </c>
      <c r="X41" s="71" t="s">
        <v>28</v>
      </c>
      <c r="Y41" s="64" t="s">
        <v>28</v>
      </c>
      <c r="Z41" s="64" t="s">
        <v>28</v>
      </c>
      <c r="AA41" s="64" t="s">
        <v>13</v>
      </c>
      <c r="AB41" s="65" t="s">
        <v>3785</v>
      </c>
      <c r="AC41" s="65" t="s">
        <v>3786</v>
      </c>
      <c r="AD41" s="73">
        <v>41490</v>
      </c>
      <c r="AE41" s="72" t="s">
        <v>3844</v>
      </c>
      <c r="AF41" s="73">
        <v>42150</v>
      </c>
      <c r="AG41" s="72" t="s">
        <v>3842</v>
      </c>
      <c r="AH41" s="64" t="s">
        <v>28</v>
      </c>
      <c r="AI41" s="64" t="s">
        <v>28</v>
      </c>
      <c r="AJ41" s="64" t="s">
        <v>3848</v>
      </c>
      <c r="AK41" s="72" t="s">
        <v>28</v>
      </c>
      <c r="AL41" s="72" t="s">
        <v>28</v>
      </c>
      <c r="AM41" s="72" t="s">
        <v>28</v>
      </c>
      <c r="AN41" s="72" t="s">
        <v>28</v>
      </c>
      <c r="AO41" s="64" t="s">
        <v>28</v>
      </c>
    </row>
    <row r="42" spans="1:41" s="74" customFormat="1" ht="21" x14ac:dyDescent="0.25">
      <c r="A42" s="64">
        <v>41</v>
      </c>
      <c r="B42" s="64">
        <v>56090700305</v>
      </c>
      <c r="C42" s="64" t="s">
        <v>17</v>
      </c>
      <c r="D42" s="76" t="s">
        <v>3632</v>
      </c>
      <c r="E42" s="76" t="s">
        <v>28</v>
      </c>
      <c r="F42" s="76" t="s">
        <v>3694</v>
      </c>
      <c r="G42" s="64" t="s">
        <v>3720</v>
      </c>
      <c r="H42" s="84" t="s">
        <v>3719</v>
      </c>
      <c r="I42" s="69">
        <f t="shared" si="11"/>
        <v>10900000</v>
      </c>
      <c r="J42" s="70" t="s">
        <v>75</v>
      </c>
      <c r="K42" s="69">
        <f t="shared" si="5"/>
        <v>10904000</v>
      </c>
      <c r="L42" s="69" t="s">
        <v>151</v>
      </c>
      <c r="M42" s="69" t="str">
        <f t="shared" si="6"/>
        <v>2552001</v>
      </c>
      <c r="N42" s="70" t="s">
        <v>3514</v>
      </c>
      <c r="O42" s="69" t="str">
        <f t="shared" si="7"/>
        <v>N/A</v>
      </c>
      <c r="P42" s="70" t="s">
        <v>28</v>
      </c>
      <c r="Q42" s="69" t="str">
        <f t="shared" si="8"/>
        <v>25540185</v>
      </c>
      <c r="R42" s="69" t="s">
        <v>2742</v>
      </c>
      <c r="S42" s="64" t="s">
        <v>28</v>
      </c>
      <c r="T42" s="64" t="s">
        <v>28</v>
      </c>
      <c r="U42" s="70" t="str">
        <f t="shared" si="9"/>
        <v>360</v>
      </c>
      <c r="V42" s="64" t="s">
        <v>1759</v>
      </c>
      <c r="W42" s="70" t="str">
        <f t="shared" si="10"/>
        <v>Asia</v>
      </c>
      <c r="X42" s="71" t="s">
        <v>28</v>
      </c>
      <c r="Y42" s="64" t="s">
        <v>28</v>
      </c>
      <c r="Z42" s="64" t="s">
        <v>28</v>
      </c>
      <c r="AA42" s="64" t="s">
        <v>13</v>
      </c>
      <c r="AB42" s="65" t="s">
        <v>3787</v>
      </c>
      <c r="AC42" s="65" t="s">
        <v>3788</v>
      </c>
      <c r="AD42" s="73">
        <v>41490</v>
      </c>
      <c r="AE42" s="72" t="s">
        <v>3844</v>
      </c>
      <c r="AF42" s="73">
        <v>42059</v>
      </c>
      <c r="AG42" s="72" t="s">
        <v>3842</v>
      </c>
      <c r="AH42" s="64" t="s">
        <v>28</v>
      </c>
      <c r="AI42" s="64" t="s">
        <v>28</v>
      </c>
      <c r="AJ42" s="64" t="s">
        <v>3848</v>
      </c>
      <c r="AK42" s="72" t="s">
        <v>28</v>
      </c>
      <c r="AL42" s="72" t="s">
        <v>28</v>
      </c>
      <c r="AM42" s="72" t="s">
        <v>28</v>
      </c>
      <c r="AN42" s="72" t="s">
        <v>28</v>
      </c>
      <c r="AO42" s="64" t="s">
        <v>28</v>
      </c>
    </row>
    <row r="43" spans="1:41" s="74" customFormat="1" ht="21" x14ac:dyDescent="0.25">
      <c r="A43" s="64">
        <v>42</v>
      </c>
      <c r="B43" s="64">
        <v>56090700306</v>
      </c>
      <c r="C43" s="64" t="s">
        <v>3</v>
      </c>
      <c r="D43" s="76" t="s">
        <v>3633</v>
      </c>
      <c r="E43" s="76" t="s">
        <v>28</v>
      </c>
      <c r="F43" s="76" t="s">
        <v>3695</v>
      </c>
      <c r="G43" s="64" t="s">
        <v>3720</v>
      </c>
      <c r="H43" s="84" t="s">
        <v>3719</v>
      </c>
      <c r="I43" s="69">
        <f t="shared" si="11"/>
        <v>10900000</v>
      </c>
      <c r="J43" s="70" t="s">
        <v>75</v>
      </c>
      <c r="K43" s="69">
        <f t="shared" si="5"/>
        <v>10904000</v>
      </c>
      <c r="L43" s="69" t="s">
        <v>151</v>
      </c>
      <c r="M43" s="69" t="str">
        <f t="shared" si="6"/>
        <v>2552001</v>
      </c>
      <c r="N43" s="70" t="s">
        <v>3514</v>
      </c>
      <c r="O43" s="69" t="str">
        <f t="shared" si="7"/>
        <v>N/A</v>
      </c>
      <c r="P43" s="70" t="s">
        <v>28</v>
      </c>
      <c r="Q43" s="69" t="str">
        <f t="shared" si="8"/>
        <v>25540185</v>
      </c>
      <c r="R43" s="69" t="s">
        <v>2742</v>
      </c>
      <c r="S43" s="64" t="s">
        <v>28</v>
      </c>
      <c r="T43" s="64" t="s">
        <v>28</v>
      </c>
      <c r="U43" s="70" t="str">
        <f t="shared" si="9"/>
        <v>360</v>
      </c>
      <c r="V43" s="64" t="s">
        <v>1759</v>
      </c>
      <c r="W43" s="70" t="str">
        <f t="shared" si="10"/>
        <v>Asia</v>
      </c>
      <c r="X43" s="71" t="s">
        <v>28</v>
      </c>
      <c r="Y43" s="64" t="s">
        <v>28</v>
      </c>
      <c r="Z43" s="64" t="s">
        <v>28</v>
      </c>
      <c r="AA43" s="64" t="s">
        <v>13</v>
      </c>
      <c r="AB43" s="65" t="s">
        <v>3789</v>
      </c>
      <c r="AC43" s="65" t="s">
        <v>3790</v>
      </c>
      <c r="AD43" s="73">
        <v>41490</v>
      </c>
      <c r="AE43" s="72" t="s">
        <v>3844</v>
      </c>
      <c r="AF43" s="73">
        <v>42216</v>
      </c>
      <c r="AG43" s="72" t="s">
        <v>3845</v>
      </c>
      <c r="AH43" s="64" t="s">
        <v>28</v>
      </c>
      <c r="AI43" s="64" t="s">
        <v>28</v>
      </c>
      <c r="AJ43" s="64" t="s">
        <v>3847</v>
      </c>
      <c r="AK43" s="72" t="s">
        <v>28</v>
      </c>
      <c r="AL43" s="72" t="s">
        <v>28</v>
      </c>
      <c r="AM43" s="72" t="s">
        <v>28</v>
      </c>
      <c r="AN43" s="72" t="s">
        <v>28</v>
      </c>
      <c r="AO43" s="64" t="s">
        <v>28</v>
      </c>
    </row>
    <row r="44" spans="1:41" s="74" customFormat="1" ht="21" x14ac:dyDescent="0.25">
      <c r="A44" s="64">
        <v>43</v>
      </c>
      <c r="B44" s="64">
        <v>56090700307</v>
      </c>
      <c r="C44" s="64" t="s">
        <v>17</v>
      </c>
      <c r="D44" s="76" t="s">
        <v>3634</v>
      </c>
      <c r="E44" s="76" t="s">
        <v>28</v>
      </c>
      <c r="F44" s="76" t="s">
        <v>3634</v>
      </c>
      <c r="G44" s="64" t="s">
        <v>3720</v>
      </c>
      <c r="H44" s="84" t="s">
        <v>3719</v>
      </c>
      <c r="I44" s="69">
        <f t="shared" si="11"/>
        <v>10900000</v>
      </c>
      <c r="J44" s="70" t="s">
        <v>75</v>
      </c>
      <c r="K44" s="69">
        <f t="shared" si="5"/>
        <v>10904000</v>
      </c>
      <c r="L44" s="69" t="s">
        <v>151</v>
      </c>
      <c r="M44" s="69" t="str">
        <f t="shared" si="6"/>
        <v>2552001</v>
      </c>
      <c r="N44" s="70" t="s">
        <v>3514</v>
      </c>
      <c r="O44" s="69" t="str">
        <f t="shared" si="7"/>
        <v>N/A</v>
      </c>
      <c r="P44" s="70" t="s">
        <v>28</v>
      </c>
      <c r="Q44" s="69" t="str">
        <f t="shared" si="8"/>
        <v>25540185</v>
      </c>
      <c r="R44" s="69" t="s">
        <v>2742</v>
      </c>
      <c r="S44" s="64" t="s">
        <v>28</v>
      </c>
      <c r="T44" s="64" t="s">
        <v>28</v>
      </c>
      <c r="U44" s="70" t="str">
        <f t="shared" si="9"/>
        <v>360</v>
      </c>
      <c r="V44" s="64" t="s">
        <v>1759</v>
      </c>
      <c r="W44" s="70" t="str">
        <f t="shared" si="10"/>
        <v>Asia</v>
      </c>
      <c r="X44" s="71" t="s">
        <v>28</v>
      </c>
      <c r="Y44" s="64" t="s">
        <v>28</v>
      </c>
      <c r="Z44" s="64" t="s">
        <v>28</v>
      </c>
      <c r="AA44" s="64" t="s">
        <v>13</v>
      </c>
      <c r="AB44" s="65" t="s">
        <v>3791</v>
      </c>
      <c r="AC44" s="65" t="s">
        <v>3792</v>
      </c>
      <c r="AD44" s="73">
        <v>41490</v>
      </c>
      <c r="AE44" s="72" t="s">
        <v>3844</v>
      </c>
      <c r="AF44" s="73">
        <v>42216</v>
      </c>
      <c r="AG44" s="72" t="s">
        <v>3845</v>
      </c>
      <c r="AH44" s="64" t="s">
        <v>28</v>
      </c>
      <c r="AI44" s="64" t="s">
        <v>28</v>
      </c>
      <c r="AJ44" s="64" t="s">
        <v>3847</v>
      </c>
      <c r="AK44" s="72" t="s">
        <v>28</v>
      </c>
      <c r="AL44" s="72" t="s">
        <v>28</v>
      </c>
      <c r="AM44" s="72" t="s">
        <v>28</v>
      </c>
      <c r="AN44" s="72" t="s">
        <v>28</v>
      </c>
      <c r="AO44" s="64" t="s">
        <v>28</v>
      </c>
    </row>
    <row r="45" spans="1:41" s="74" customFormat="1" ht="21" x14ac:dyDescent="0.25">
      <c r="A45" s="64">
        <v>44</v>
      </c>
      <c r="B45" s="64">
        <v>56090700406</v>
      </c>
      <c r="C45" s="64" t="s">
        <v>17</v>
      </c>
      <c r="D45" s="76" t="s">
        <v>3635</v>
      </c>
      <c r="E45" s="76" t="s">
        <v>28</v>
      </c>
      <c r="F45" s="76" t="s">
        <v>3696</v>
      </c>
      <c r="G45" s="64" t="s">
        <v>3720</v>
      </c>
      <c r="H45" s="84" t="s">
        <v>3719</v>
      </c>
      <c r="I45" s="69">
        <f t="shared" si="11"/>
        <v>10900000</v>
      </c>
      <c r="J45" s="70" t="s">
        <v>75</v>
      </c>
      <c r="K45" s="69">
        <f t="shared" si="5"/>
        <v>10904000</v>
      </c>
      <c r="L45" s="69" t="s">
        <v>151</v>
      </c>
      <c r="M45" s="69" t="str">
        <f t="shared" si="6"/>
        <v>2534003</v>
      </c>
      <c r="N45" s="70" t="s">
        <v>3237</v>
      </c>
      <c r="O45" s="69" t="str">
        <f t="shared" si="7"/>
        <v>N/A</v>
      </c>
      <c r="P45" s="70" t="s">
        <v>28</v>
      </c>
      <c r="Q45" s="69" t="str">
        <f t="shared" si="8"/>
        <v>25540188</v>
      </c>
      <c r="R45" s="69" t="s">
        <v>2741</v>
      </c>
      <c r="S45" s="64" t="s">
        <v>28</v>
      </c>
      <c r="T45" s="64" t="s">
        <v>28</v>
      </c>
      <c r="U45" s="70" t="str">
        <f t="shared" si="9"/>
        <v>360</v>
      </c>
      <c r="V45" s="64" t="s">
        <v>1759</v>
      </c>
      <c r="W45" s="70" t="str">
        <f t="shared" si="10"/>
        <v>Asia</v>
      </c>
      <c r="X45" s="71" t="s">
        <v>28</v>
      </c>
      <c r="Y45" s="64" t="s">
        <v>28</v>
      </c>
      <c r="Z45" s="64" t="s">
        <v>28</v>
      </c>
      <c r="AA45" s="64" t="s">
        <v>13</v>
      </c>
      <c r="AB45" s="65" t="s">
        <v>3793</v>
      </c>
      <c r="AC45" s="65" t="s">
        <v>3794</v>
      </c>
      <c r="AD45" s="73">
        <v>41490</v>
      </c>
      <c r="AE45" s="72" t="s">
        <v>3844</v>
      </c>
      <c r="AF45" s="73">
        <v>42216</v>
      </c>
      <c r="AG45" s="72" t="s">
        <v>3845</v>
      </c>
      <c r="AH45" s="64" t="s">
        <v>28</v>
      </c>
      <c r="AI45" s="64" t="s">
        <v>28</v>
      </c>
      <c r="AJ45" s="64" t="s">
        <v>3847</v>
      </c>
      <c r="AK45" s="72" t="s">
        <v>28</v>
      </c>
      <c r="AL45" s="72" t="s">
        <v>28</v>
      </c>
      <c r="AM45" s="72" t="s">
        <v>28</v>
      </c>
      <c r="AN45" s="72" t="s">
        <v>28</v>
      </c>
      <c r="AO45" s="64" t="s">
        <v>28</v>
      </c>
    </row>
    <row r="46" spans="1:41" s="74" customFormat="1" ht="21" x14ac:dyDescent="0.25">
      <c r="A46" s="64">
        <v>45</v>
      </c>
      <c r="B46" s="64">
        <v>56090700407</v>
      </c>
      <c r="C46" s="64" t="s">
        <v>3</v>
      </c>
      <c r="D46" s="76" t="s">
        <v>3636</v>
      </c>
      <c r="E46" s="76" t="s">
        <v>28</v>
      </c>
      <c r="F46" s="76" t="s">
        <v>3697</v>
      </c>
      <c r="G46" s="64" t="s">
        <v>3720</v>
      </c>
      <c r="H46" s="84" t="s">
        <v>3719</v>
      </c>
      <c r="I46" s="69">
        <f t="shared" si="11"/>
        <v>10900000</v>
      </c>
      <c r="J46" s="70" t="s">
        <v>75</v>
      </c>
      <c r="K46" s="69">
        <f t="shared" si="5"/>
        <v>10904000</v>
      </c>
      <c r="L46" s="69" t="s">
        <v>151</v>
      </c>
      <c r="M46" s="69" t="str">
        <f t="shared" si="6"/>
        <v>2534003</v>
      </c>
      <c r="N46" s="70" t="s">
        <v>3237</v>
      </c>
      <c r="O46" s="69" t="str">
        <f t="shared" si="7"/>
        <v>N/A</v>
      </c>
      <c r="P46" s="70" t="s">
        <v>28</v>
      </c>
      <c r="Q46" s="69" t="str">
        <f t="shared" si="8"/>
        <v>25540188</v>
      </c>
      <c r="R46" s="69" t="s">
        <v>2741</v>
      </c>
      <c r="S46" s="64" t="s">
        <v>28</v>
      </c>
      <c r="T46" s="64" t="s">
        <v>28</v>
      </c>
      <c r="U46" s="70" t="str">
        <f t="shared" si="9"/>
        <v>360</v>
      </c>
      <c r="V46" s="64" t="s">
        <v>1759</v>
      </c>
      <c r="W46" s="70" t="str">
        <f t="shared" si="10"/>
        <v>Asia</v>
      </c>
      <c r="X46" s="71" t="s">
        <v>28</v>
      </c>
      <c r="Y46" s="64" t="s">
        <v>28</v>
      </c>
      <c r="Z46" s="64" t="s">
        <v>28</v>
      </c>
      <c r="AA46" s="64" t="s">
        <v>13</v>
      </c>
      <c r="AB46" s="65" t="s">
        <v>3795</v>
      </c>
      <c r="AC46" s="65" t="s">
        <v>3796</v>
      </c>
      <c r="AD46" s="73">
        <v>41490</v>
      </c>
      <c r="AE46" s="72" t="s">
        <v>3844</v>
      </c>
      <c r="AF46" s="73">
        <v>42216</v>
      </c>
      <c r="AG46" s="72" t="s">
        <v>3845</v>
      </c>
      <c r="AH46" s="64" t="s">
        <v>28</v>
      </c>
      <c r="AI46" s="64" t="s">
        <v>28</v>
      </c>
      <c r="AJ46" s="64" t="s">
        <v>3847</v>
      </c>
      <c r="AK46" s="72" t="s">
        <v>28</v>
      </c>
      <c r="AL46" s="72" t="s">
        <v>28</v>
      </c>
      <c r="AM46" s="72" t="s">
        <v>28</v>
      </c>
      <c r="AN46" s="72" t="s">
        <v>28</v>
      </c>
      <c r="AO46" s="64" t="s">
        <v>28</v>
      </c>
    </row>
    <row r="47" spans="1:41" s="74" customFormat="1" ht="42" x14ac:dyDescent="0.25">
      <c r="A47" s="64">
        <v>46</v>
      </c>
      <c r="B47" s="64">
        <v>56090800303</v>
      </c>
      <c r="C47" s="64" t="s">
        <v>3</v>
      </c>
      <c r="D47" s="76" t="s">
        <v>3637</v>
      </c>
      <c r="E47" s="76" t="s">
        <v>28</v>
      </c>
      <c r="F47" s="76" t="s">
        <v>3698</v>
      </c>
      <c r="G47" s="64" t="s">
        <v>3718</v>
      </c>
      <c r="H47" s="84" t="s">
        <v>3719</v>
      </c>
      <c r="I47" s="69">
        <f t="shared" si="11"/>
        <v>10900000</v>
      </c>
      <c r="J47" s="70" t="s">
        <v>75</v>
      </c>
      <c r="K47" s="69">
        <f t="shared" si="5"/>
        <v>10905000</v>
      </c>
      <c r="L47" s="69" t="s">
        <v>143</v>
      </c>
      <c r="M47" s="69" t="str">
        <f t="shared" si="6"/>
        <v>2546011</v>
      </c>
      <c r="N47" s="70" t="s">
        <v>3370</v>
      </c>
      <c r="O47" s="69" t="str">
        <f t="shared" si="7"/>
        <v>N/A</v>
      </c>
      <c r="P47" s="70" t="s">
        <v>28</v>
      </c>
      <c r="Q47" s="69" t="str">
        <f t="shared" si="8"/>
        <v>25540211</v>
      </c>
      <c r="R47" s="69" t="s">
        <v>3063</v>
      </c>
      <c r="S47" s="64" t="s">
        <v>28</v>
      </c>
      <c r="T47" s="64" t="s">
        <v>28</v>
      </c>
      <c r="U47" s="70" t="str">
        <f t="shared" si="9"/>
        <v>104</v>
      </c>
      <c r="V47" s="64" t="s">
        <v>38</v>
      </c>
      <c r="W47" s="70" t="str">
        <f t="shared" si="10"/>
        <v>Asia</v>
      </c>
      <c r="X47" s="71" t="s">
        <v>28</v>
      </c>
      <c r="Y47" s="64" t="s">
        <v>28</v>
      </c>
      <c r="Z47" s="64" t="s">
        <v>28</v>
      </c>
      <c r="AA47" s="64" t="s">
        <v>2327</v>
      </c>
      <c r="AB47" s="65" t="s">
        <v>3797</v>
      </c>
      <c r="AC47" s="65" t="s">
        <v>3798</v>
      </c>
      <c r="AD47" s="73">
        <v>41490</v>
      </c>
      <c r="AE47" s="72" t="s">
        <v>3844</v>
      </c>
      <c r="AF47" s="73">
        <v>42216</v>
      </c>
      <c r="AG47" s="72" t="s">
        <v>3845</v>
      </c>
      <c r="AH47" s="64" t="s">
        <v>28</v>
      </c>
      <c r="AI47" s="64" t="s">
        <v>28</v>
      </c>
      <c r="AJ47" s="64" t="s">
        <v>3847</v>
      </c>
      <c r="AK47" s="72" t="s">
        <v>28</v>
      </c>
      <c r="AL47" s="72" t="s">
        <v>28</v>
      </c>
      <c r="AM47" s="72" t="s">
        <v>28</v>
      </c>
      <c r="AN47" s="72" t="s">
        <v>28</v>
      </c>
      <c r="AO47" s="64" t="s">
        <v>28</v>
      </c>
    </row>
    <row r="48" spans="1:41" s="74" customFormat="1" ht="42" x14ac:dyDescent="0.25">
      <c r="A48" s="64">
        <v>47</v>
      </c>
      <c r="B48" s="64">
        <v>56110700004</v>
      </c>
      <c r="C48" s="64" t="s">
        <v>17</v>
      </c>
      <c r="D48" s="76" t="s">
        <v>3638</v>
      </c>
      <c r="E48" s="76" t="s">
        <v>28</v>
      </c>
      <c r="F48" s="76" t="s">
        <v>3699</v>
      </c>
      <c r="G48" s="64" t="s">
        <v>3720</v>
      </c>
      <c r="H48" s="84" t="s">
        <v>3719</v>
      </c>
      <c r="I48" s="69">
        <f t="shared" si="11"/>
        <v>11100000</v>
      </c>
      <c r="J48" s="70" t="s">
        <v>79</v>
      </c>
      <c r="K48" s="69">
        <f t="shared" si="5"/>
        <v>11104000</v>
      </c>
      <c r="L48" s="69" t="s">
        <v>170</v>
      </c>
      <c r="M48" s="69" t="str">
        <f t="shared" si="6"/>
        <v>2525002</v>
      </c>
      <c r="N48" s="70" t="s">
        <v>3209</v>
      </c>
      <c r="O48" s="69" t="str">
        <f t="shared" si="7"/>
        <v>N/A</v>
      </c>
      <c r="P48" s="70" t="s">
        <v>28</v>
      </c>
      <c r="Q48" s="69" t="str">
        <f t="shared" si="8"/>
        <v>25540358</v>
      </c>
      <c r="R48" s="69" t="s">
        <v>2719</v>
      </c>
      <c r="S48" s="64" t="s">
        <v>28</v>
      </c>
      <c r="T48" s="64" t="s">
        <v>28</v>
      </c>
      <c r="U48" s="70" t="str">
        <f t="shared" si="9"/>
        <v>120</v>
      </c>
      <c r="V48" s="64" t="s">
        <v>1624</v>
      </c>
      <c r="W48" s="70" t="str">
        <f t="shared" si="10"/>
        <v>Africa</v>
      </c>
      <c r="X48" s="71" t="s">
        <v>28</v>
      </c>
      <c r="Y48" s="64" t="s">
        <v>28</v>
      </c>
      <c r="Z48" s="64" t="s">
        <v>28</v>
      </c>
      <c r="AA48" s="64" t="s">
        <v>2331</v>
      </c>
      <c r="AB48" s="65" t="s">
        <v>3799</v>
      </c>
      <c r="AC48" s="65" t="s">
        <v>3800</v>
      </c>
      <c r="AD48" s="73">
        <v>41490</v>
      </c>
      <c r="AE48" s="72" t="s">
        <v>3844</v>
      </c>
      <c r="AF48" s="73">
        <v>42216</v>
      </c>
      <c r="AG48" s="72" t="s">
        <v>3845</v>
      </c>
      <c r="AH48" s="64" t="s">
        <v>28</v>
      </c>
      <c r="AI48" s="64" t="s">
        <v>28</v>
      </c>
      <c r="AJ48" s="64" t="s">
        <v>3847</v>
      </c>
      <c r="AK48" s="72" t="s">
        <v>28</v>
      </c>
      <c r="AL48" s="72" t="s">
        <v>28</v>
      </c>
      <c r="AM48" s="72" t="s">
        <v>28</v>
      </c>
      <c r="AN48" s="72" t="s">
        <v>28</v>
      </c>
      <c r="AO48" s="64" t="s">
        <v>28</v>
      </c>
    </row>
    <row r="49" spans="1:41" s="74" customFormat="1" ht="42" x14ac:dyDescent="0.25">
      <c r="A49" s="64">
        <v>48</v>
      </c>
      <c r="B49" s="64">
        <v>56110700005</v>
      </c>
      <c r="C49" s="64" t="s">
        <v>3</v>
      </c>
      <c r="D49" s="76" t="s">
        <v>3639</v>
      </c>
      <c r="E49" s="76" t="s">
        <v>28</v>
      </c>
      <c r="F49" s="76" t="s">
        <v>3700</v>
      </c>
      <c r="G49" s="64" t="s">
        <v>3720</v>
      </c>
      <c r="H49" s="84" t="s">
        <v>3719</v>
      </c>
      <c r="I49" s="69">
        <f t="shared" si="11"/>
        <v>11100000</v>
      </c>
      <c r="J49" s="70" t="s">
        <v>79</v>
      </c>
      <c r="K49" s="69">
        <f t="shared" si="5"/>
        <v>11104000</v>
      </c>
      <c r="L49" s="69" t="s">
        <v>170</v>
      </c>
      <c r="M49" s="69" t="str">
        <f t="shared" si="6"/>
        <v>2525002</v>
      </c>
      <c r="N49" s="70" t="s">
        <v>3209</v>
      </c>
      <c r="O49" s="69" t="str">
        <f t="shared" si="7"/>
        <v>N/A</v>
      </c>
      <c r="P49" s="70" t="s">
        <v>28</v>
      </c>
      <c r="Q49" s="69" t="str">
        <f t="shared" si="8"/>
        <v>25540358</v>
      </c>
      <c r="R49" s="69" t="s">
        <v>2719</v>
      </c>
      <c r="S49" s="64" t="s">
        <v>28</v>
      </c>
      <c r="T49" s="64" t="s">
        <v>28</v>
      </c>
      <c r="U49" s="70" t="str">
        <f t="shared" si="9"/>
        <v>116</v>
      </c>
      <c r="V49" s="64" t="s">
        <v>1622</v>
      </c>
      <c r="W49" s="70" t="str">
        <f t="shared" si="10"/>
        <v>Asia</v>
      </c>
      <c r="X49" s="71" t="s">
        <v>28</v>
      </c>
      <c r="Y49" s="64" t="s">
        <v>28</v>
      </c>
      <c r="Z49" s="64" t="s">
        <v>28</v>
      </c>
      <c r="AA49" s="64" t="s">
        <v>2330</v>
      </c>
      <c r="AB49" s="65" t="s">
        <v>3801</v>
      </c>
      <c r="AC49" s="65" t="s">
        <v>3802</v>
      </c>
      <c r="AD49" s="73">
        <v>41491</v>
      </c>
      <c r="AE49" s="72" t="s">
        <v>3844</v>
      </c>
      <c r="AF49" s="73">
        <v>42216</v>
      </c>
      <c r="AG49" s="72" t="s">
        <v>3845</v>
      </c>
      <c r="AH49" s="64" t="s">
        <v>28</v>
      </c>
      <c r="AI49" s="64" t="s">
        <v>28</v>
      </c>
      <c r="AJ49" s="64" t="s">
        <v>3847</v>
      </c>
      <c r="AK49" s="72" t="s">
        <v>28</v>
      </c>
      <c r="AL49" s="72" t="s">
        <v>28</v>
      </c>
      <c r="AM49" s="72" t="s">
        <v>28</v>
      </c>
      <c r="AN49" s="72" t="s">
        <v>28</v>
      </c>
      <c r="AO49" s="64" t="s">
        <v>28</v>
      </c>
    </row>
    <row r="50" spans="1:41" s="74" customFormat="1" ht="42" x14ac:dyDescent="0.25">
      <c r="A50" s="64">
        <v>49</v>
      </c>
      <c r="B50" s="64">
        <v>56110700006</v>
      </c>
      <c r="C50" s="64" t="s">
        <v>3</v>
      </c>
      <c r="D50" s="76" t="s">
        <v>3640</v>
      </c>
      <c r="E50" s="76" t="s">
        <v>28</v>
      </c>
      <c r="F50" s="76" t="s">
        <v>3701</v>
      </c>
      <c r="G50" s="64" t="s">
        <v>3720</v>
      </c>
      <c r="H50" s="84" t="s">
        <v>3719</v>
      </c>
      <c r="I50" s="69">
        <f t="shared" si="11"/>
        <v>11100000</v>
      </c>
      <c r="J50" s="70" t="s">
        <v>79</v>
      </c>
      <c r="K50" s="69">
        <f t="shared" si="5"/>
        <v>11104000</v>
      </c>
      <c r="L50" s="69" t="s">
        <v>170</v>
      </c>
      <c r="M50" s="69" t="str">
        <f t="shared" si="6"/>
        <v>2525002</v>
      </c>
      <c r="N50" s="70" t="s">
        <v>3209</v>
      </c>
      <c r="O50" s="69" t="str">
        <f t="shared" si="7"/>
        <v>N/A</v>
      </c>
      <c r="P50" s="70" t="s">
        <v>28</v>
      </c>
      <c r="Q50" s="69" t="str">
        <f t="shared" si="8"/>
        <v>25540358</v>
      </c>
      <c r="R50" s="69" t="s">
        <v>2719</v>
      </c>
      <c r="S50" s="64" t="s">
        <v>28</v>
      </c>
      <c r="T50" s="64" t="s">
        <v>28</v>
      </c>
      <c r="U50" s="70" t="str">
        <f t="shared" si="9"/>
        <v>116</v>
      </c>
      <c r="V50" s="64" t="s">
        <v>1622</v>
      </c>
      <c r="W50" s="70" t="str">
        <f t="shared" si="10"/>
        <v>Asia</v>
      </c>
      <c r="X50" s="71" t="s">
        <v>28</v>
      </c>
      <c r="Y50" s="64" t="s">
        <v>28</v>
      </c>
      <c r="Z50" s="64" t="s">
        <v>28</v>
      </c>
      <c r="AA50" s="64" t="s">
        <v>2330</v>
      </c>
      <c r="AB50" s="65" t="s">
        <v>3803</v>
      </c>
      <c r="AC50" s="65" t="s">
        <v>3804</v>
      </c>
      <c r="AD50" s="73">
        <v>41491</v>
      </c>
      <c r="AE50" s="72" t="s">
        <v>3844</v>
      </c>
      <c r="AF50" s="73">
        <v>42216</v>
      </c>
      <c r="AG50" s="72" t="s">
        <v>3845</v>
      </c>
      <c r="AH50" s="64" t="s">
        <v>28</v>
      </c>
      <c r="AI50" s="64" t="s">
        <v>28</v>
      </c>
      <c r="AJ50" s="64" t="s">
        <v>3847</v>
      </c>
      <c r="AK50" s="72" t="s">
        <v>28</v>
      </c>
      <c r="AL50" s="72" t="s">
        <v>28</v>
      </c>
      <c r="AM50" s="72" t="s">
        <v>28</v>
      </c>
      <c r="AN50" s="72" t="s">
        <v>28</v>
      </c>
      <c r="AO50" s="64" t="s">
        <v>28</v>
      </c>
    </row>
    <row r="51" spans="1:41" s="74" customFormat="1" ht="42" x14ac:dyDescent="0.25">
      <c r="A51" s="64">
        <v>50</v>
      </c>
      <c r="B51" s="64">
        <v>56110700103</v>
      </c>
      <c r="C51" s="64" t="s">
        <v>17</v>
      </c>
      <c r="D51" s="76" t="s">
        <v>3641</v>
      </c>
      <c r="E51" s="76" t="s">
        <v>28</v>
      </c>
      <c r="F51" s="76" t="s">
        <v>3702</v>
      </c>
      <c r="G51" s="64" t="s">
        <v>3720</v>
      </c>
      <c r="H51" s="84" t="s">
        <v>3719</v>
      </c>
      <c r="I51" s="69">
        <f t="shared" si="11"/>
        <v>11100000</v>
      </c>
      <c r="J51" s="70" t="s">
        <v>79</v>
      </c>
      <c r="K51" s="69">
        <f t="shared" si="5"/>
        <v>11105000</v>
      </c>
      <c r="L51" s="69" t="s">
        <v>172</v>
      </c>
      <c r="M51" s="69" t="str">
        <f t="shared" si="6"/>
        <v>2538006</v>
      </c>
      <c r="N51" s="70" t="s">
        <v>3224</v>
      </c>
      <c r="O51" s="69" t="str">
        <f t="shared" si="7"/>
        <v>N/A</v>
      </c>
      <c r="P51" s="70" t="s">
        <v>28</v>
      </c>
      <c r="Q51" s="69" t="str">
        <f t="shared" si="8"/>
        <v>25540360</v>
      </c>
      <c r="R51" s="69" t="s">
        <v>3091</v>
      </c>
      <c r="S51" s="64" t="s">
        <v>28</v>
      </c>
      <c r="T51" s="64" t="s">
        <v>28</v>
      </c>
      <c r="U51" s="70" t="str">
        <f t="shared" si="9"/>
        <v>104</v>
      </c>
      <c r="V51" s="64" t="s">
        <v>38</v>
      </c>
      <c r="W51" s="70" t="str">
        <f t="shared" si="10"/>
        <v>Asia</v>
      </c>
      <c r="X51" s="71" t="s">
        <v>28</v>
      </c>
      <c r="Y51" s="64" t="s">
        <v>28</v>
      </c>
      <c r="Z51" s="64" t="s">
        <v>28</v>
      </c>
      <c r="AA51" s="64" t="s">
        <v>2327</v>
      </c>
      <c r="AB51" s="65" t="s">
        <v>3805</v>
      </c>
      <c r="AC51" s="65" t="s">
        <v>3806</v>
      </c>
      <c r="AD51" s="73">
        <v>41490</v>
      </c>
      <c r="AE51" s="72" t="s">
        <v>3844</v>
      </c>
      <c r="AF51" s="73">
        <v>42155</v>
      </c>
      <c r="AG51" s="72" t="s">
        <v>3842</v>
      </c>
      <c r="AH51" s="64" t="s">
        <v>28</v>
      </c>
      <c r="AI51" s="64" t="s">
        <v>28</v>
      </c>
      <c r="AJ51" s="64" t="s">
        <v>3848</v>
      </c>
      <c r="AK51" s="72" t="s">
        <v>28</v>
      </c>
      <c r="AL51" s="72" t="s">
        <v>28</v>
      </c>
      <c r="AM51" s="72" t="s">
        <v>28</v>
      </c>
      <c r="AN51" s="72" t="s">
        <v>28</v>
      </c>
      <c r="AO51" s="64" t="s">
        <v>28</v>
      </c>
    </row>
    <row r="52" spans="1:41" s="74" customFormat="1" ht="42" x14ac:dyDescent="0.25">
      <c r="A52" s="64">
        <v>51</v>
      </c>
      <c r="B52" s="64">
        <v>56110800004</v>
      </c>
      <c r="C52" s="64" t="s">
        <v>17</v>
      </c>
      <c r="D52" s="76" t="s">
        <v>3642</v>
      </c>
      <c r="E52" s="76" t="s">
        <v>28</v>
      </c>
      <c r="F52" s="76" t="s">
        <v>3703</v>
      </c>
      <c r="G52" s="64" t="s">
        <v>3718</v>
      </c>
      <c r="H52" s="84" t="s">
        <v>3719</v>
      </c>
      <c r="I52" s="69">
        <f t="shared" si="11"/>
        <v>11100000</v>
      </c>
      <c r="J52" s="70" t="s">
        <v>79</v>
      </c>
      <c r="K52" s="69">
        <f t="shared" si="5"/>
        <v>11104000</v>
      </c>
      <c r="L52" s="69" t="s">
        <v>170</v>
      </c>
      <c r="M52" s="69" t="str">
        <f t="shared" si="6"/>
        <v>2534002</v>
      </c>
      <c r="N52" s="70" t="s">
        <v>3236</v>
      </c>
      <c r="O52" s="69" t="str">
        <f t="shared" si="7"/>
        <v>N/A</v>
      </c>
      <c r="P52" s="70" t="s">
        <v>28</v>
      </c>
      <c r="Q52" s="69" t="str">
        <f t="shared" si="8"/>
        <v>25540355</v>
      </c>
      <c r="R52" s="69" t="s">
        <v>2716</v>
      </c>
      <c r="S52" s="64" t="s">
        <v>28</v>
      </c>
      <c r="T52" s="64" t="s">
        <v>28</v>
      </c>
      <c r="U52" s="70" t="str">
        <f t="shared" si="9"/>
        <v>360</v>
      </c>
      <c r="V52" s="64" t="s">
        <v>1759</v>
      </c>
      <c r="W52" s="70" t="str">
        <f t="shared" si="10"/>
        <v>Asia</v>
      </c>
      <c r="X52" s="71" t="s">
        <v>28</v>
      </c>
      <c r="Y52" s="64" t="s">
        <v>28</v>
      </c>
      <c r="Z52" s="64" t="s">
        <v>28</v>
      </c>
      <c r="AA52" s="64" t="s">
        <v>13</v>
      </c>
      <c r="AB52" s="65" t="s">
        <v>3807</v>
      </c>
      <c r="AC52" s="65" t="s">
        <v>3808</v>
      </c>
      <c r="AD52" s="73">
        <v>41490</v>
      </c>
      <c r="AE52" s="72" t="s">
        <v>3844</v>
      </c>
      <c r="AF52" s="73">
        <v>42216</v>
      </c>
      <c r="AG52" s="72" t="s">
        <v>3845</v>
      </c>
      <c r="AH52" s="64" t="s">
        <v>28</v>
      </c>
      <c r="AI52" s="64" t="s">
        <v>28</v>
      </c>
      <c r="AJ52" s="64" t="s">
        <v>3847</v>
      </c>
      <c r="AK52" s="72" t="s">
        <v>28</v>
      </c>
      <c r="AL52" s="72" t="s">
        <v>28</v>
      </c>
      <c r="AM52" s="72" t="s">
        <v>28</v>
      </c>
      <c r="AN52" s="72" t="s">
        <v>28</v>
      </c>
      <c r="AO52" s="64" t="s">
        <v>28</v>
      </c>
    </row>
    <row r="53" spans="1:41" s="74" customFormat="1" ht="42" x14ac:dyDescent="0.25">
      <c r="A53" s="64">
        <v>52</v>
      </c>
      <c r="B53" s="64">
        <v>56120500231</v>
      </c>
      <c r="C53" s="64" t="s">
        <v>3</v>
      </c>
      <c r="D53" s="76" t="s">
        <v>3643</v>
      </c>
      <c r="E53" s="76" t="s">
        <v>28</v>
      </c>
      <c r="F53" s="76" t="s">
        <v>3704</v>
      </c>
      <c r="G53" s="64" t="s">
        <v>3721</v>
      </c>
      <c r="H53" s="84" t="s">
        <v>3719</v>
      </c>
      <c r="I53" s="69">
        <f t="shared" si="11"/>
        <v>11200000</v>
      </c>
      <c r="J53" s="70" t="s">
        <v>81</v>
      </c>
      <c r="K53" s="69">
        <f t="shared" si="5"/>
        <v>11203000</v>
      </c>
      <c r="L53" s="69" t="s">
        <v>176</v>
      </c>
      <c r="M53" s="69" t="str">
        <f t="shared" si="6"/>
        <v>2538008</v>
      </c>
      <c r="N53" s="70" t="s">
        <v>3551</v>
      </c>
      <c r="O53" s="69" t="str">
        <f t="shared" si="7"/>
        <v>N/A</v>
      </c>
      <c r="P53" s="70" t="s">
        <v>28</v>
      </c>
      <c r="Q53" s="69" t="str">
        <f t="shared" si="8"/>
        <v>25540373</v>
      </c>
      <c r="R53" s="69" t="s">
        <v>2944</v>
      </c>
      <c r="S53" s="64" t="s">
        <v>28</v>
      </c>
      <c r="T53" s="64" t="s">
        <v>28</v>
      </c>
      <c r="U53" s="70" t="str">
        <f t="shared" si="9"/>
        <v>408</v>
      </c>
      <c r="V53" s="64" t="s">
        <v>1782</v>
      </c>
      <c r="W53" s="70" t="str">
        <f t="shared" si="10"/>
        <v>Asia</v>
      </c>
      <c r="X53" s="71" t="s">
        <v>28</v>
      </c>
      <c r="Y53" s="64" t="s">
        <v>28</v>
      </c>
      <c r="Z53" s="64" t="s">
        <v>28</v>
      </c>
      <c r="AA53" s="64" t="s">
        <v>2388</v>
      </c>
      <c r="AB53" s="65" t="s">
        <v>3809</v>
      </c>
      <c r="AC53" s="65" t="s">
        <v>3810</v>
      </c>
      <c r="AD53" s="73">
        <v>41440</v>
      </c>
      <c r="AE53" s="72" t="s">
        <v>3844</v>
      </c>
      <c r="AF53" s="73">
        <v>42216</v>
      </c>
      <c r="AG53" s="72" t="s">
        <v>3845</v>
      </c>
      <c r="AH53" s="64" t="s">
        <v>28</v>
      </c>
      <c r="AI53" s="64" t="s">
        <v>28</v>
      </c>
      <c r="AJ53" s="64" t="s">
        <v>3850</v>
      </c>
      <c r="AK53" s="72" t="s">
        <v>28</v>
      </c>
      <c r="AL53" s="72" t="s">
        <v>28</v>
      </c>
      <c r="AM53" s="72" t="s">
        <v>28</v>
      </c>
      <c r="AN53" s="72" t="s">
        <v>28</v>
      </c>
      <c r="AO53" s="64" t="s">
        <v>28</v>
      </c>
    </row>
    <row r="54" spans="1:41" s="74" customFormat="1" ht="42" x14ac:dyDescent="0.25">
      <c r="A54" s="64">
        <v>53</v>
      </c>
      <c r="B54" s="64">
        <v>56120500629</v>
      </c>
      <c r="C54" s="64" t="s">
        <v>3</v>
      </c>
      <c r="D54" s="76" t="s">
        <v>3644</v>
      </c>
      <c r="E54" s="76" t="s">
        <v>28</v>
      </c>
      <c r="F54" s="76" t="s">
        <v>3705</v>
      </c>
      <c r="G54" s="64" t="s">
        <v>3721</v>
      </c>
      <c r="H54" s="84" t="s">
        <v>3719</v>
      </c>
      <c r="I54" s="69">
        <f t="shared" si="11"/>
        <v>11200000</v>
      </c>
      <c r="J54" s="70" t="s">
        <v>81</v>
      </c>
      <c r="K54" s="69">
        <f t="shared" si="5"/>
        <v>11206000</v>
      </c>
      <c r="L54" s="69" t="s">
        <v>180</v>
      </c>
      <c r="M54" s="69" t="str">
        <f t="shared" si="6"/>
        <v>2545005</v>
      </c>
      <c r="N54" s="70" t="s">
        <v>3298</v>
      </c>
      <c r="O54" s="69" t="str">
        <f t="shared" si="7"/>
        <v>N/A</v>
      </c>
      <c r="P54" s="70" t="s">
        <v>28</v>
      </c>
      <c r="Q54" s="69" t="str">
        <f t="shared" si="8"/>
        <v>25540380</v>
      </c>
      <c r="R54" s="69" t="s">
        <v>2756</v>
      </c>
      <c r="S54" s="64" t="s">
        <v>28</v>
      </c>
      <c r="T54" s="64" t="s">
        <v>28</v>
      </c>
      <c r="U54" s="70" t="str">
        <f t="shared" si="9"/>
        <v>158</v>
      </c>
      <c r="V54" s="64" t="s">
        <v>1642</v>
      </c>
      <c r="W54" s="70" t="str">
        <f t="shared" si="10"/>
        <v>Asia</v>
      </c>
      <c r="X54" s="71" t="s">
        <v>28</v>
      </c>
      <c r="Y54" s="64" t="s">
        <v>28</v>
      </c>
      <c r="Z54" s="64" t="s">
        <v>28</v>
      </c>
      <c r="AA54" s="64" t="s">
        <v>2339</v>
      </c>
      <c r="AB54" s="65" t="s">
        <v>3811</v>
      </c>
      <c r="AC54" s="65" t="s">
        <v>3812</v>
      </c>
      <c r="AD54" s="73">
        <v>41440</v>
      </c>
      <c r="AE54" s="72" t="s">
        <v>3844</v>
      </c>
      <c r="AF54" s="73">
        <v>42216</v>
      </c>
      <c r="AG54" s="72" t="s">
        <v>3845</v>
      </c>
      <c r="AH54" s="64" t="s">
        <v>28</v>
      </c>
      <c r="AI54" s="64" t="s">
        <v>28</v>
      </c>
      <c r="AJ54" s="64" t="s">
        <v>3847</v>
      </c>
      <c r="AK54" s="72" t="s">
        <v>28</v>
      </c>
      <c r="AL54" s="72" t="s">
        <v>28</v>
      </c>
      <c r="AM54" s="72" t="s">
        <v>28</v>
      </c>
      <c r="AN54" s="72" t="s">
        <v>28</v>
      </c>
      <c r="AO54" s="64" t="s">
        <v>28</v>
      </c>
    </row>
    <row r="55" spans="1:41" s="74" customFormat="1" ht="42" x14ac:dyDescent="0.25">
      <c r="A55" s="64">
        <v>54</v>
      </c>
      <c r="B55" s="64">
        <v>56120700201</v>
      </c>
      <c r="C55" s="64" t="s">
        <v>3</v>
      </c>
      <c r="D55" s="76" t="s">
        <v>3645</v>
      </c>
      <c r="E55" s="76" t="s">
        <v>28</v>
      </c>
      <c r="F55" s="76" t="s">
        <v>3706</v>
      </c>
      <c r="G55" s="64" t="s">
        <v>3720</v>
      </c>
      <c r="H55" s="84" t="s">
        <v>3719</v>
      </c>
      <c r="I55" s="69">
        <f t="shared" si="11"/>
        <v>11200000</v>
      </c>
      <c r="J55" s="70" t="s">
        <v>81</v>
      </c>
      <c r="K55" s="69" t="str">
        <f t="shared" si="5"/>
        <v>N/A</v>
      </c>
      <c r="L55" s="69" t="s">
        <v>28</v>
      </c>
      <c r="M55" s="69" t="str">
        <f t="shared" si="6"/>
        <v>2550001</v>
      </c>
      <c r="N55" s="70" t="s">
        <v>3460</v>
      </c>
      <c r="O55" s="69">
        <f t="shared" si="7"/>
        <v>11200007</v>
      </c>
      <c r="P55" s="70" t="s">
        <v>2641</v>
      </c>
      <c r="Q55" s="69" t="str">
        <f t="shared" si="8"/>
        <v>25540395</v>
      </c>
      <c r="R55" s="69" t="s">
        <v>2826</v>
      </c>
      <c r="S55" s="64" t="s">
        <v>28</v>
      </c>
      <c r="T55" s="64" t="s">
        <v>28</v>
      </c>
      <c r="U55" s="70" t="str">
        <f t="shared" si="9"/>
        <v>156</v>
      </c>
      <c r="V55" s="64" t="s">
        <v>1640</v>
      </c>
      <c r="W55" s="70" t="str">
        <f t="shared" si="10"/>
        <v>Asia</v>
      </c>
      <c r="X55" s="71" t="s">
        <v>28</v>
      </c>
      <c r="Y55" s="64" t="s">
        <v>28</v>
      </c>
      <c r="Z55" s="64" t="s">
        <v>28</v>
      </c>
      <c r="AA55" s="64" t="s">
        <v>2338</v>
      </c>
      <c r="AB55" s="65" t="s">
        <v>3813</v>
      </c>
      <c r="AC55" s="65" t="s">
        <v>3814</v>
      </c>
      <c r="AD55" s="73">
        <v>41490</v>
      </c>
      <c r="AE55" s="72" t="s">
        <v>3844</v>
      </c>
      <c r="AF55" s="73">
        <v>42155</v>
      </c>
      <c r="AG55" s="72" t="s">
        <v>3842</v>
      </c>
      <c r="AH55" s="64" t="s">
        <v>28</v>
      </c>
      <c r="AI55" s="64" t="s">
        <v>28</v>
      </c>
      <c r="AJ55" s="64" t="s">
        <v>3848</v>
      </c>
      <c r="AK55" s="72" t="s">
        <v>28</v>
      </c>
      <c r="AL55" s="72" t="s">
        <v>28</v>
      </c>
      <c r="AM55" s="72" t="s">
        <v>28</v>
      </c>
      <c r="AN55" s="72" t="s">
        <v>28</v>
      </c>
      <c r="AO55" s="64" t="s">
        <v>28</v>
      </c>
    </row>
    <row r="56" spans="1:41" s="74" customFormat="1" ht="42" x14ac:dyDescent="0.25">
      <c r="A56" s="64">
        <v>55</v>
      </c>
      <c r="B56" s="64">
        <v>56130500236</v>
      </c>
      <c r="C56" s="64" t="s">
        <v>17</v>
      </c>
      <c r="D56" s="76" t="s">
        <v>3646</v>
      </c>
      <c r="E56" s="76" t="s">
        <v>28</v>
      </c>
      <c r="F56" s="76" t="s">
        <v>3707</v>
      </c>
      <c r="G56" s="64" t="s">
        <v>3721</v>
      </c>
      <c r="H56" s="84" t="s">
        <v>3719</v>
      </c>
      <c r="I56" s="69">
        <f t="shared" si="11"/>
        <v>11300000</v>
      </c>
      <c r="J56" s="70" t="s">
        <v>36</v>
      </c>
      <c r="K56" s="69" t="str">
        <f t="shared" si="5"/>
        <v>N/A</v>
      </c>
      <c r="L56" s="69" t="s">
        <v>28</v>
      </c>
      <c r="M56" s="69" t="str">
        <f t="shared" si="6"/>
        <v>2543003</v>
      </c>
      <c r="N56" s="70" t="s">
        <v>3565</v>
      </c>
      <c r="O56" s="69">
        <f t="shared" si="7"/>
        <v>11300002</v>
      </c>
      <c r="P56" s="70" t="s">
        <v>2524</v>
      </c>
      <c r="Q56" s="69" t="str">
        <f t="shared" si="8"/>
        <v>25540412</v>
      </c>
      <c r="R56" s="69" t="s">
        <v>2774</v>
      </c>
      <c r="S56" s="64" t="s">
        <v>28</v>
      </c>
      <c r="T56" s="64" t="s">
        <v>28</v>
      </c>
      <c r="U56" s="70" t="str">
        <f t="shared" si="9"/>
        <v>360</v>
      </c>
      <c r="V56" s="64" t="s">
        <v>1759</v>
      </c>
      <c r="W56" s="70" t="str">
        <f t="shared" si="10"/>
        <v>Asia</v>
      </c>
      <c r="X56" s="71" t="s">
        <v>28</v>
      </c>
      <c r="Y56" s="64" t="s">
        <v>28</v>
      </c>
      <c r="Z56" s="64" t="s">
        <v>28</v>
      </c>
      <c r="AA56" s="64" t="s">
        <v>13</v>
      </c>
      <c r="AB56" s="65" t="s">
        <v>3815</v>
      </c>
      <c r="AC56" s="65" t="s">
        <v>3816</v>
      </c>
      <c r="AD56" s="73">
        <v>41440</v>
      </c>
      <c r="AE56" s="72" t="s">
        <v>3844</v>
      </c>
      <c r="AF56" s="73">
        <v>42216</v>
      </c>
      <c r="AG56" s="72" t="s">
        <v>3845</v>
      </c>
      <c r="AH56" s="64" t="s">
        <v>28</v>
      </c>
      <c r="AI56" s="64" t="s">
        <v>28</v>
      </c>
      <c r="AJ56" s="64" t="s">
        <v>3847</v>
      </c>
      <c r="AK56" s="72" t="s">
        <v>28</v>
      </c>
      <c r="AL56" s="72" t="s">
        <v>28</v>
      </c>
      <c r="AM56" s="72" t="s">
        <v>28</v>
      </c>
      <c r="AN56" s="72" t="s">
        <v>28</v>
      </c>
      <c r="AO56" s="64" t="s">
        <v>28</v>
      </c>
    </row>
    <row r="57" spans="1:41" s="74" customFormat="1" ht="42" x14ac:dyDescent="0.25">
      <c r="A57" s="64">
        <v>56</v>
      </c>
      <c r="B57" s="64">
        <v>56140700011</v>
      </c>
      <c r="C57" s="64" t="s">
        <v>3</v>
      </c>
      <c r="D57" s="76" t="s">
        <v>3647</v>
      </c>
      <c r="E57" s="76" t="s">
        <v>28</v>
      </c>
      <c r="F57" s="76" t="s">
        <v>3708</v>
      </c>
      <c r="G57" s="64" t="s">
        <v>3720</v>
      </c>
      <c r="H57" s="84" t="s">
        <v>3719</v>
      </c>
      <c r="I57" s="69">
        <f t="shared" ref="I57:I383" si="12">IF(ISBLANK(J57),"",INDEX(FACULTY_CODE,MATCH(J57,FACULTY_NAME_EN,0)))</f>
        <v>11400000</v>
      </c>
      <c r="J57" s="70" t="s">
        <v>84</v>
      </c>
      <c r="K57" s="69">
        <f t="shared" ref="K57:K383" si="13">IF(ISBLANK(L57),"",INDEX(DEPARTMENT_CODE,MATCH(L57,DEPT_NAME_EN,0)))</f>
        <v>11403000</v>
      </c>
      <c r="L57" s="69" t="s">
        <v>189</v>
      </c>
      <c r="M57" s="69" t="str">
        <f t="shared" ref="M57:M383" si="14">IF(ISBLANK(N57),"",INDEX(Program_Code,MATCH(N57,Program_Name_En,0)))</f>
        <v>2527001</v>
      </c>
      <c r="N57" s="70" t="s">
        <v>3211</v>
      </c>
      <c r="O57" s="69" t="str">
        <f t="shared" ref="O57:O383" si="15">IF(ISBLANK(P57),"",INDEX(FOS_Code,MATCH(P57,FOS_Name_En,0)))</f>
        <v>N/A</v>
      </c>
      <c r="P57" s="70" t="s">
        <v>28</v>
      </c>
      <c r="Q57" s="69" t="str">
        <f t="shared" ref="Q57:Q383" si="16">IF(ISBLANK(R57),"",INDEX(Program_Project_Code,MATCH(R57,Program_Project_Name,0)))</f>
        <v>25540427</v>
      </c>
      <c r="R57" s="69" t="s">
        <v>2998</v>
      </c>
      <c r="S57" s="64" t="s">
        <v>28</v>
      </c>
      <c r="T57" s="64" t="s">
        <v>28</v>
      </c>
      <c r="U57" s="70" t="str">
        <f t="shared" ref="U57:U383" si="17">IF(ISBLANK(V57),"",INDEX(Country_Code,MATCH(V57,Country_Name,0)))</f>
        <v>104</v>
      </c>
      <c r="V57" s="64" t="s">
        <v>38</v>
      </c>
      <c r="W57" s="70" t="str">
        <f t="shared" ref="W57:W383" si="18">IF(ISBLANK(V57),"",INDEX(Continents,MATCH(V57,Country_Name,0)))</f>
        <v>Asia</v>
      </c>
      <c r="X57" s="71" t="s">
        <v>28</v>
      </c>
      <c r="Y57" s="64" t="s">
        <v>28</v>
      </c>
      <c r="Z57" s="64" t="s">
        <v>28</v>
      </c>
      <c r="AA57" s="64" t="s">
        <v>2327</v>
      </c>
      <c r="AB57" s="65" t="s">
        <v>3817</v>
      </c>
      <c r="AC57" s="65" t="s">
        <v>3818</v>
      </c>
      <c r="AD57" s="73">
        <v>41492</v>
      </c>
      <c r="AE57" s="72" t="s">
        <v>3844</v>
      </c>
      <c r="AF57" s="73">
        <v>42216</v>
      </c>
      <c r="AG57" s="72" t="s">
        <v>3845</v>
      </c>
      <c r="AH57" s="64" t="s">
        <v>28</v>
      </c>
      <c r="AI57" s="64" t="s">
        <v>28</v>
      </c>
      <c r="AJ57" s="64" t="s">
        <v>3847</v>
      </c>
      <c r="AK57" s="72" t="s">
        <v>28</v>
      </c>
      <c r="AL57" s="72" t="s">
        <v>28</v>
      </c>
      <c r="AM57" s="72" t="s">
        <v>28</v>
      </c>
      <c r="AN57" s="72" t="s">
        <v>28</v>
      </c>
      <c r="AO57" s="64" t="s">
        <v>28</v>
      </c>
    </row>
    <row r="58" spans="1:41" s="74" customFormat="1" ht="42" x14ac:dyDescent="0.25">
      <c r="A58" s="64">
        <v>57</v>
      </c>
      <c r="B58" s="64">
        <v>56140700101</v>
      </c>
      <c r="C58" s="64" t="s">
        <v>17</v>
      </c>
      <c r="D58" s="76" t="s">
        <v>3648</v>
      </c>
      <c r="E58" s="76" t="s">
        <v>28</v>
      </c>
      <c r="F58" s="76" t="s">
        <v>3709</v>
      </c>
      <c r="G58" s="64" t="s">
        <v>3720</v>
      </c>
      <c r="H58" s="84" t="s">
        <v>3719</v>
      </c>
      <c r="I58" s="69">
        <f t="shared" si="12"/>
        <v>11400000</v>
      </c>
      <c r="J58" s="70" t="s">
        <v>84</v>
      </c>
      <c r="K58" s="69">
        <f t="shared" si="13"/>
        <v>11403000</v>
      </c>
      <c r="L58" s="69" t="s">
        <v>189</v>
      </c>
      <c r="M58" s="69" t="str">
        <f t="shared" si="14"/>
        <v>2527001</v>
      </c>
      <c r="N58" s="70" t="s">
        <v>3211</v>
      </c>
      <c r="O58" s="69" t="str">
        <f t="shared" si="15"/>
        <v>N/A</v>
      </c>
      <c r="P58" s="70" t="s">
        <v>28</v>
      </c>
      <c r="Q58" s="69" t="str">
        <f t="shared" si="16"/>
        <v>25540429</v>
      </c>
      <c r="R58" s="69" t="s">
        <v>3002</v>
      </c>
      <c r="S58" s="64" t="s">
        <v>28</v>
      </c>
      <c r="T58" s="64" t="s">
        <v>28</v>
      </c>
      <c r="U58" s="70" t="str">
        <f t="shared" si="17"/>
        <v>710</v>
      </c>
      <c r="V58" s="64" t="s">
        <v>1963</v>
      </c>
      <c r="W58" s="70" t="str">
        <f t="shared" si="18"/>
        <v>Africa</v>
      </c>
      <c r="X58" s="71" t="s">
        <v>28</v>
      </c>
      <c r="Y58" s="64" t="s">
        <v>28</v>
      </c>
      <c r="Z58" s="64" t="s">
        <v>28</v>
      </c>
      <c r="AA58" s="64" t="s">
        <v>2458</v>
      </c>
      <c r="AB58" s="65" t="s">
        <v>3819</v>
      </c>
      <c r="AC58" s="65" t="s">
        <v>3820</v>
      </c>
      <c r="AD58" s="73">
        <v>41644</v>
      </c>
      <c r="AE58" s="72" t="s">
        <v>3840</v>
      </c>
      <c r="AF58" s="73">
        <v>42216</v>
      </c>
      <c r="AG58" s="72" t="s">
        <v>3845</v>
      </c>
      <c r="AH58" s="64" t="s">
        <v>28</v>
      </c>
      <c r="AI58" s="64" t="s">
        <v>28</v>
      </c>
      <c r="AJ58" s="64" t="s">
        <v>3847</v>
      </c>
      <c r="AK58" s="72" t="s">
        <v>28</v>
      </c>
      <c r="AL58" s="72" t="s">
        <v>28</v>
      </c>
      <c r="AM58" s="72" t="s">
        <v>28</v>
      </c>
      <c r="AN58" s="72" t="s">
        <v>28</v>
      </c>
      <c r="AO58" s="64" t="s">
        <v>28</v>
      </c>
    </row>
    <row r="59" spans="1:41" s="74" customFormat="1" ht="42" x14ac:dyDescent="0.25">
      <c r="A59" s="64">
        <v>58</v>
      </c>
      <c r="B59" s="64">
        <v>56140700114</v>
      </c>
      <c r="C59" s="64" t="s">
        <v>3</v>
      </c>
      <c r="D59" s="76" t="s">
        <v>3649</v>
      </c>
      <c r="E59" s="76" t="s">
        <v>28</v>
      </c>
      <c r="F59" s="76" t="s">
        <v>3710</v>
      </c>
      <c r="G59" s="64" t="s">
        <v>3720</v>
      </c>
      <c r="H59" s="84" t="s">
        <v>3719</v>
      </c>
      <c r="I59" s="69">
        <f t="shared" si="12"/>
        <v>11400000</v>
      </c>
      <c r="J59" s="70" t="s">
        <v>84</v>
      </c>
      <c r="K59" s="69">
        <f t="shared" si="13"/>
        <v>11403000</v>
      </c>
      <c r="L59" s="69" t="s">
        <v>189</v>
      </c>
      <c r="M59" s="69" t="str">
        <f t="shared" si="14"/>
        <v>2527001</v>
      </c>
      <c r="N59" s="70" t="s">
        <v>3211</v>
      </c>
      <c r="O59" s="69" t="str">
        <f t="shared" si="15"/>
        <v>N/A</v>
      </c>
      <c r="P59" s="70" t="s">
        <v>28</v>
      </c>
      <c r="Q59" s="69" t="str">
        <f t="shared" si="16"/>
        <v>25540429</v>
      </c>
      <c r="R59" s="69" t="s">
        <v>3002</v>
      </c>
      <c r="S59" s="64" t="s">
        <v>28</v>
      </c>
      <c r="T59" s="64" t="s">
        <v>28</v>
      </c>
      <c r="U59" s="70" t="str">
        <f t="shared" si="17"/>
        <v>710</v>
      </c>
      <c r="V59" s="64" t="s">
        <v>1963</v>
      </c>
      <c r="W59" s="70" t="str">
        <f t="shared" si="18"/>
        <v>Africa</v>
      </c>
      <c r="X59" s="71" t="s">
        <v>28</v>
      </c>
      <c r="Y59" s="64" t="s">
        <v>28</v>
      </c>
      <c r="Z59" s="64" t="s">
        <v>28</v>
      </c>
      <c r="AA59" s="64" t="s">
        <v>2458</v>
      </c>
      <c r="AB59" s="65" t="s">
        <v>3821</v>
      </c>
      <c r="AC59" s="65" t="s">
        <v>3822</v>
      </c>
      <c r="AD59" s="73">
        <v>41644</v>
      </c>
      <c r="AE59" s="72" t="s">
        <v>3840</v>
      </c>
      <c r="AF59" s="73">
        <v>42216</v>
      </c>
      <c r="AG59" s="72" t="s">
        <v>3845</v>
      </c>
      <c r="AH59" s="64" t="s">
        <v>28</v>
      </c>
      <c r="AI59" s="64" t="s">
        <v>28</v>
      </c>
      <c r="AJ59" s="64" t="s">
        <v>3847</v>
      </c>
      <c r="AK59" s="72" t="s">
        <v>28</v>
      </c>
      <c r="AL59" s="72" t="s">
        <v>28</v>
      </c>
      <c r="AM59" s="72" t="s">
        <v>28</v>
      </c>
      <c r="AN59" s="72" t="s">
        <v>28</v>
      </c>
      <c r="AO59" s="64" t="s">
        <v>28</v>
      </c>
    </row>
    <row r="60" spans="1:41" s="74" customFormat="1" ht="42" x14ac:dyDescent="0.25">
      <c r="A60" s="64">
        <v>59</v>
      </c>
      <c r="B60" s="64">
        <v>56140800003</v>
      </c>
      <c r="C60" s="64" t="s">
        <v>17</v>
      </c>
      <c r="D60" s="76" t="s">
        <v>3650</v>
      </c>
      <c r="E60" s="76" t="s">
        <v>28</v>
      </c>
      <c r="F60" s="76" t="s">
        <v>3711</v>
      </c>
      <c r="G60" s="64" t="s">
        <v>3718</v>
      </c>
      <c r="H60" s="84" t="s">
        <v>3719</v>
      </c>
      <c r="I60" s="69">
        <f t="shared" si="12"/>
        <v>11400000</v>
      </c>
      <c r="J60" s="70" t="s">
        <v>84</v>
      </c>
      <c r="K60" s="69">
        <f t="shared" si="13"/>
        <v>11403000</v>
      </c>
      <c r="L60" s="69" t="s">
        <v>189</v>
      </c>
      <c r="M60" s="69" t="str">
        <f t="shared" si="14"/>
        <v>2550004</v>
      </c>
      <c r="N60" s="70" t="s">
        <v>3475</v>
      </c>
      <c r="O60" s="69" t="str">
        <f t="shared" si="15"/>
        <v>N/A</v>
      </c>
      <c r="P60" s="70" t="s">
        <v>28</v>
      </c>
      <c r="Q60" s="69" t="str">
        <f t="shared" si="16"/>
        <v>25540425</v>
      </c>
      <c r="R60" s="69" t="s">
        <v>2993</v>
      </c>
      <c r="S60" s="64" t="s">
        <v>28</v>
      </c>
      <c r="T60" s="64" t="s">
        <v>28</v>
      </c>
      <c r="U60" s="70" t="str">
        <f t="shared" si="17"/>
        <v>156</v>
      </c>
      <c r="V60" s="64" t="s">
        <v>1640</v>
      </c>
      <c r="W60" s="70" t="str">
        <f t="shared" si="18"/>
        <v>Asia</v>
      </c>
      <c r="X60" s="71" t="s">
        <v>28</v>
      </c>
      <c r="Y60" s="64" t="s">
        <v>28</v>
      </c>
      <c r="Z60" s="64" t="s">
        <v>28</v>
      </c>
      <c r="AA60" s="64" t="s">
        <v>2338</v>
      </c>
      <c r="AB60" s="65" t="s">
        <v>3823</v>
      </c>
      <c r="AC60" s="65" t="s">
        <v>3824</v>
      </c>
      <c r="AD60" s="73">
        <v>41644</v>
      </c>
      <c r="AE60" s="72" t="s">
        <v>3840</v>
      </c>
      <c r="AF60" s="73">
        <v>42216</v>
      </c>
      <c r="AG60" s="72" t="s">
        <v>3845</v>
      </c>
      <c r="AH60" s="64" t="s">
        <v>28</v>
      </c>
      <c r="AI60" s="64" t="s">
        <v>28</v>
      </c>
      <c r="AJ60" s="64" t="s">
        <v>3847</v>
      </c>
      <c r="AK60" s="72" t="s">
        <v>28</v>
      </c>
      <c r="AL60" s="72" t="s">
        <v>28</v>
      </c>
      <c r="AM60" s="72" t="s">
        <v>28</v>
      </c>
      <c r="AN60" s="72" t="s">
        <v>28</v>
      </c>
      <c r="AO60" s="64" t="s">
        <v>28</v>
      </c>
    </row>
    <row r="61" spans="1:41" s="74" customFormat="1" ht="42" x14ac:dyDescent="0.25">
      <c r="A61" s="64">
        <v>60</v>
      </c>
      <c r="B61" s="64">
        <v>56140800005</v>
      </c>
      <c r="C61" s="64" t="s">
        <v>17</v>
      </c>
      <c r="D61" s="76" t="s">
        <v>3651</v>
      </c>
      <c r="E61" s="76" t="s">
        <v>28</v>
      </c>
      <c r="F61" s="76" t="s">
        <v>3712</v>
      </c>
      <c r="G61" s="64" t="s">
        <v>3718</v>
      </c>
      <c r="H61" s="84" t="s">
        <v>3719</v>
      </c>
      <c r="I61" s="69">
        <f t="shared" si="12"/>
        <v>11400000</v>
      </c>
      <c r="J61" s="70" t="s">
        <v>84</v>
      </c>
      <c r="K61" s="69">
        <f t="shared" si="13"/>
        <v>11403000</v>
      </c>
      <c r="L61" s="69" t="s">
        <v>189</v>
      </c>
      <c r="M61" s="69" t="str">
        <f t="shared" si="14"/>
        <v>2550004</v>
      </c>
      <c r="N61" s="70" t="s">
        <v>3475</v>
      </c>
      <c r="O61" s="69" t="str">
        <f t="shared" si="15"/>
        <v>N/A</v>
      </c>
      <c r="P61" s="70" t="s">
        <v>28</v>
      </c>
      <c r="Q61" s="69" t="str">
        <f t="shared" si="16"/>
        <v>25540425</v>
      </c>
      <c r="R61" s="69" t="s">
        <v>2993</v>
      </c>
      <c r="S61" s="64" t="s">
        <v>28</v>
      </c>
      <c r="T61" s="64" t="s">
        <v>28</v>
      </c>
      <c r="U61" s="70" t="str">
        <f t="shared" si="17"/>
        <v>826</v>
      </c>
      <c r="V61" s="64" t="s">
        <v>2019</v>
      </c>
      <c r="W61" s="70" t="str">
        <f t="shared" si="18"/>
        <v>Europe</v>
      </c>
      <c r="X61" s="71" t="s">
        <v>28</v>
      </c>
      <c r="Y61" s="64" t="s">
        <v>28</v>
      </c>
      <c r="Z61" s="64" t="s">
        <v>28</v>
      </c>
      <c r="AA61" s="64" t="s">
        <v>2019</v>
      </c>
      <c r="AB61" s="65" t="s">
        <v>3825</v>
      </c>
      <c r="AC61" s="65" t="s">
        <v>3826</v>
      </c>
      <c r="AD61" s="73">
        <v>41645</v>
      </c>
      <c r="AE61" s="72" t="s">
        <v>3840</v>
      </c>
      <c r="AF61" s="73" t="s">
        <v>28</v>
      </c>
      <c r="AG61" s="72" t="s">
        <v>28</v>
      </c>
      <c r="AH61" s="64" t="s">
        <v>28</v>
      </c>
      <c r="AI61" s="64" t="s">
        <v>28</v>
      </c>
      <c r="AJ61" s="64" t="s">
        <v>3849</v>
      </c>
      <c r="AK61" s="72" t="s">
        <v>28</v>
      </c>
      <c r="AL61" s="72" t="s">
        <v>28</v>
      </c>
      <c r="AM61" s="72" t="s">
        <v>28</v>
      </c>
      <c r="AN61" s="72" t="s">
        <v>28</v>
      </c>
      <c r="AO61" s="64" t="s">
        <v>28</v>
      </c>
    </row>
    <row r="62" spans="1:41" s="74" customFormat="1" ht="42" x14ac:dyDescent="0.25">
      <c r="A62" s="64">
        <v>61</v>
      </c>
      <c r="B62" s="64">
        <v>56300700401</v>
      </c>
      <c r="C62" s="64" t="s">
        <v>3</v>
      </c>
      <c r="D62" s="76" t="s">
        <v>3652</v>
      </c>
      <c r="E62" s="76" t="s">
        <v>28</v>
      </c>
      <c r="F62" s="76" t="s">
        <v>3713</v>
      </c>
      <c r="G62" s="64" t="s">
        <v>3720</v>
      </c>
      <c r="H62" s="84" t="s">
        <v>3719</v>
      </c>
      <c r="I62" s="69">
        <f t="shared" si="12"/>
        <v>13000000</v>
      </c>
      <c r="J62" s="70" t="s">
        <v>90</v>
      </c>
      <c r="K62" s="69">
        <f t="shared" si="13"/>
        <v>11005000</v>
      </c>
      <c r="L62" s="69" t="s">
        <v>162</v>
      </c>
      <c r="M62" s="69" t="str">
        <f t="shared" si="14"/>
        <v>2544003</v>
      </c>
      <c r="N62" s="70" t="s">
        <v>3573</v>
      </c>
      <c r="O62" s="69" t="str">
        <f t="shared" si="15"/>
        <v>N/A</v>
      </c>
      <c r="P62" s="70" t="s">
        <v>28</v>
      </c>
      <c r="Q62" s="69" t="str">
        <f t="shared" si="16"/>
        <v>25540442</v>
      </c>
      <c r="R62" s="69" t="s">
        <v>2978</v>
      </c>
      <c r="S62" s="64" t="s">
        <v>28</v>
      </c>
      <c r="T62" s="64" t="s">
        <v>28</v>
      </c>
      <c r="U62" s="70" t="str">
        <f t="shared" si="17"/>
        <v>360</v>
      </c>
      <c r="V62" s="64" t="s">
        <v>1759</v>
      </c>
      <c r="W62" s="70" t="str">
        <f t="shared" si="18"/>
        <v>Asia</v>
      </c>
      <c r="X62" s="71" t="s">
        <v>28</v>
      </c>
      <c r="Y62" s="64" t="s">
        <v>28</v>
      </c>
      <c r="Z62" s="64" t="s">
        <v>28</v>
      </c>
      <c r="AA62" s="64" t="s">
        <v>13</v>
      </c>
      <c r="AB62" s="65" t="s">
        <v>3827</v>
      </c>
      <c r="AC62" s="65" t="s">
        <v>3828</v>
      </c>
      <c r="AD62" s="73">
        <v>41490</v>
      </c>
      <c r="AE62" s="72" t="s">
        <v>3844</v>
      </c>
      <c r="AF62" s="73">
        <v>42216</v>
      </c>
      <c r="AG62" s="72" t="s">
        <v>3845</v>
      </c>
      <c r="AH62" s="64" t="s">
        <v>28</v>
      </c>
      <c r="AI62" s="64" t="s">
        <v>28</v>
      </c>
      <c r="AJ62" s="64" t="s">
        <v>3847</v>
      </c>
      <c r="AK62" s="72" t="s">
        <v>28</v>
      </c>
      <c r="AL62" s="72" t="s">
        <v>28</v>
      </c>
      <c r="AM62" s="72" t="s">
        <v>28</v>
      </c>
      <c r="AN62" s="72" t="s">
        <v>28</v>
      </c>
      <c r="AO62" s="64" t="s">
        <v>28</v>
      </c>
    </row>
    <row r="63" spans="1:41" s="74" customFormat="1" ht="42" x14ac:dyDescent="0.25">
      <c r="A63" s="64">
        <v>62</v>
      </c>
      <c r="B63" s="64">
        <v>56300700502</v>
      </c>
      <c r="C63" s="64" t="s">
        <v>3</v>
      </c>
      <c r="D63" s="76" t="s">
        <v>3653</v>
      </c>
      <c r="E63" s="76" t="s">
        <v>28</v>
      </c>
      <c r="F63" s="76" t="s">
        <v>3714</v>
      </c>
      <c r="G63" s="64" t="s">
        <v>3720</v>
      </c>
      <c r="H63" s="84" t="s">
        <v>3719</v>
      </c>
      <c r="I63" s="69">
        <f t="shared" si="12"/>
        <v>13000000</v>
      </c>
      <c r="J63" s="70" t="s">
        <v>90</v>
      </c>
      <c r="K63" s="69">
        <f t="shared" si="13"/>
        <v>11003000</v>
      </c>
      <c r="L63" s="69" t="s">
        <v>158</v>
      </c>
      <c r="M63" s="69" t="str">
        <f t="shared" si="14"/>
        <v>2548004</v>
      </c>
      <c r="N63" s="70" t="s">
        <v>3586</v>
      </c>
      <c r="O63" s="69" t="str">
        <f t="shared" si="15"/>
        <v>N/A</v>
      </c>
      <c r="P63" s="70" t="s">
        <v>28</v>
      </c>
      <c r="Q63" s="69" t="str">
        <f t="shared" si="16"/>
        <v>25540443</v>
      </c>
      <c r="R63" s="69" t="s">
        <v>2981</v>
      </c>
      <c r="S63" s="64" t="s">
        <v>28</v>
      </c>
      <c r="T63" s="64" t="s">
        <v>28</v>
      </c>
      <c r="U63" s="70" t="str">
        <f t="shared" si="17"/>
        <v>360</v>
      </c>
      <c r="V63" s="64" t="s">
        <v>1759</v>
      </c>
      <c r="W63" s="70" t="str">
        <f t="shared" si="18"/>
        <v>Asia</v>
      </c>
      <c r="X63" s="71" t="s">
        <v>28</v>
      </c>
      <c r="Y63" s="64" t="s">
        <v>28</v>
      </c>
      <c r="Z63" s="64" t="s">
        <v>28</v>
      </c>
      <c r="AA63" s="64" t="s">
        <v>13</v>
      </c>
      <c r="AB63" s="65" t="s">
        <v>3829</v>
      </c>
      <c r="AC63" s="65" t="s">
        <v>3830</v>
      </c>
      <c r="AD63" s="73">
        <v>41490</v>
      </c>
      <c r="AE63" s="72" t="s">
        <v>3844</v>
      </c>
      <c r="AF63" s="73">
        <v>42075</v>
      </c>
      <c r="AG63" s="72" t="s">
        <v>3842</v>
      </c>
      <c r="AH63" s="64" t="s">
        <v>28</v>
      </c>
      <c r="AI63" s="64" t="s">
        <v>28</v>
      </c>
      <c r="AJ63" s="64" t="s">
        <v>3848</v>
      </c>
      <c r="AK63" s="72" t="s">
        <v>28</v>
      </c>
      <c r="AL63" s="72" t="s">
        <v>28</v>
      </c>
      <c r="AM63" s="72" t="s">
        <v>28</v>
      </c>
      <c r="AN63" s="72" t="s">
        <v>28</v>
      </c>
      <c r="AO63" s="64" t="s">
        <v>28</v>
      </c>
    </row>
    <row r="64" spans="1:41" s="74" customFormat="1" ht="42" x14ac:dyDescent="0.25">
      <c r="A64" s="64">
        <v>63</v>
      </c>
      <c r="B64" s="64">
        <v>56300700801</v>
      </c>
      <c r="C64" s="64" t="s">
        <v>17</v>
      </c>
      <c r="D64" s="76" t="s">
        <v>3654</v>
      </c>
      <c r="E64" s="76" t="s">
        <v>28</v>
      </c>
      <c r="F64" s="76" t="s">
        <v>3715</v>
      </c>
      <c r="G64" s="64" t="s">
        <v>3720</v>
      </c>
      <c r="H64" s="84" t="s">
        <v>3719</v>
      </c>
      <c r="I64" s="69">
        <f t="shared" si="12"/>
        <v>13000000</v>
      </c>
      <c r="J64" s="70" t="s">
        <v>90</v>
      </c>
      <c r="K64" s="69" t="str">
        <f t="shared" si="13"/>
        <v>N/A</v>
      </c>
      <c r="L64" s="69" t="s">
        <v>28</v>
      </c>
      <c r="M64" s="69" t="str">
        <f t="shared" si="14"/>
        <v>2548005</v>
      </c>
      <c r="N64" s="70" t="s">
        <v>3589</v>
      </c>
      <c r="O64" s="69">
        <f t="shared" si="15"/>
        <v>13000004</v>
      </c>
      <c r="P64" s="70" t="s">
        <v>2557</v>
      </c>
      <c r="Q64" s="69" t="str">
        <f t="shared" si="16"/>
        <v>25540446</v>
      </c>
      <c r="R64" s="69" t="s">
        <v>2984</v>
      </c>
      <c r="S64" s="64" t="s">
        <v>28</v>
      </c>
      <c r="T64" s="64" t="s">
        <v>28</v>
      </c>
      <c r="U64" s="70" t="str">
        <f t="shared" si="17"/>
        <v>116</v>
      </c>
      <c r="V64" s="64" t="s">
        <v>1622</v>
      </c>
      <c r="W64" s="70" t="str">
        <f t="shared" si="18"/>
        <v>Asia</v>
      </c>
      <c r="X64" s="71" t="s">
        <v>28</v>
      </c>
      <c r="Y64" s="64" t="s">
        <v>28</v>
      </c>
      <c r="Z64" s="64" t="s">
        <v>28</v>
      </c>
      <c r="AA64" s="64" t="s">
        <v>2330</v>
      </c>
      <c r="AB64" s="65" t="s">
        <v>3831</v>
      </c>
      <c r="AC64" s="65" t="s">
        <v>3832</v>
      </c>
      <c r="AD64" s="73">
        <v>41490</v>
      </c>
      <c r="AE64" s="72" t="s">
        <v>3844</v>
      </c>
      <c r="AF64" s="73">
        <v>42216</v>
      </c>
      <c r="AG64" s="72" t="s">
        <v>3845</v>
      </c>
      <c r="AH64" s="64" t="s">
        <v>28</v>
      </c>
      <c r="AI64" s="64" t="s">
        <v>28</v>
      </c>
      <c r="AJ64" s="64" t="s">
        <v>3847</v>
      </c>
      <c r="AK64" s="72" t="s">
        <v>28</v>
      </c>
      <c r="AL64" s="72" t="s">
        <v>28</v>
      </c>
      <c r="AM64" s="72" t="s">
        <v>28</v>
      </c>
      <c r="AN64" s="72" t="s">
        <v>28</v>
      </c>
      <c r="AO64" s="64" t="s">
        <v>28</v>
      </c>
    </row>
    <row r="65" spans="1:41" s="74" customFormat="1" ht="42" x14ac:dyDescent="0.25">
      <c r="A65" s="64">
        <v>64</v>
      </c>
      <c r="B65" s="64">
        <v>56300700802</v>
      </c>
      <c r="C65" s="64" t="s">
        <v>17</v>
      </c>
      <c r="D65" s="76" t="s">
        <v>3655</v>
      </c>
      <c r="E65" s="76" t="s">
        <v>28</v>
      </c>
      <c r="F65" s="76" t="s">
        <v>3716</v>
      </c>
      <c r="G65" s="64" t="s">
        <v>3720</v>
      </c>
      <c r="H65" s="84" t="s">
        <v>3719</v>
      </c>
      <c r="I65" s="69">
        <f t="shared" si="12"/>
        <v>13000000</v>
      </c>
      <c r="J65" s="70" t="s">
        <v>90</v>
      </c>
      <c r="K65" s="69" t="str">
        <f t="shared" si="13"/>
        <v>N/A</v>
      </c>
      <c r="L65" s="69" t="s">
        <v>28</v>
      </c>
      <c r="M65" s="69" t="str">
        <f t="shared" si="14"/>
        <v>2548005</v>
      </c>
      <c r="N65" s="70" t="s">
        <v>3589</v>
      </c>
      <c r="O65" s="69">
        <f t="shared" si="15"/>
        <v>13000004</v>
      </c>
      <c r="P65" s="70" t="s">
        <v>2557</v>
      </c>
      <c r="Q65" s="69" t="str">
        <f t="shared" si="16"/>
        <v>25540446</v>
      </c>
      <c r="R65" s="69" t="s">
        <v>2984</v>
      </c>
      <c r="S65" s="64" t="s">
        <v>28</v>
      </c>
      <c r="T65" s="64" t="s">
        <v>28</v>
      </c>
      <c r="U65" s="70" t="str">
        <f t="shared" si="17"/>
        <v>418</v>
      </c>
      <c r="V65" s="64" t="s">
        <v>1790</v>
      </c>
      <c r="W65" s="70" t="str">
        <f t="shared" si="18"/>
        <v>Asia</v>
      </c>
      <c r="X65" s="71" t="s">
        <v>28</v>
      </c>
      <c r="Y65" s="64" t="s">
        <v>28</v>
      </c>
      <c r="Z65" s="64" t="s">
        <v>28</v>
      </c>
      <c r="AA65" s="64" t="s">
        <v>3851</v>
      </c>
      <c r="AB65" s="65" t="s">
        <v>3833</v>
      </c>
      <c r="AC65" s="65" t="s">
        <v>3834</v>
      </c>
      <c r="AD65" s="73">
        <v>41490</v>
      </c>
      <c r="AE65" s="72" t="s">
        <v>3844</v>
      </c>
      <c r="AF65" s="73">
        <v>42216</v>
      </c>
      <c r="AG65" s="72" t="s">
        <v>3845</v>
      </c>
      <c r="AH65" s="64" t="s">
        <v>28</v>
      </c>
      <c r="AI65" s="64" t="s">
        <v>28</v>
      </c>
      <c r="AJ65" s="64" t="s">
        <v>3847</v>
      </c>
      <c r="AK65" s="72" t="s">
        <v>28</v>
      </c>
      <c r="AL65" s="72" t="s">
        <v>28</v>
      </c>
      <c r="AM65" s="72" t="s">
        <v>28</v>
      </c>
      <c r="AN65" s="72" t="s">
        <v>28</v>
      </c>
      <c r="AO65" s="64" t="s">
        <v>28</v>
      </c>
    </row>
    <row r="66" spans="1:41" s="74" customFormat="1" ht="42" x14ac:dyDescent="0.25">
      <c r="A66" s="64">
        <v>65</v>
      </c>
      <c r="B66" s="64">
        <v>56360800401</v>
      </c>
      <c r="C66" s="64" t="s">
        <v>3595</v>
      </c>
      <c r="D66" s="76" t="s">
        <v>3656</v>
      </c>
      <c r="E66" s="76" t="s">
        <v>28</v>
      </c>
      <c r="F66" s="76" t="s">
        <v>3717</v>
      </c>
      <c r="G66" s="64" t="s">
        <v>3718</v>
      </c>
      <c r="H66" s="84" t="s">
        <v>3719</v>
      </c>
      <c r="I66" s="69">
        <f t="shared" si="12"/>
        <v>13600000</v>
      </c>
      <c r="J66" s="70" t="s">
        <v>98</v>
      </c>
      <c r="K66" s="69" t="str">
        <f t="shared" si="13"/>
        <v>N/A</v>
      </c>
      <c r="L66" s="69" t="s">
        <v>28</v>
      </c>
      <c r="M66" s="69" t="str">
        <f t="shared" si="14"/>
        <v>2548001</v>
      </c>
      <c r="N66" s="70" t="s">
        <v>3373</v>
      </c>
      <c r="O66" s="69">
        <f t="shared" si="15"/>
        <v>13605005</v>
      </c>
      <c r="P66" s="70" t="s">
        <v>2658</v>
      </c>
      <c r="Q66" s="69" t="str">
        <f t="shared" si="16"/>
        <v>25540486</v>
      </c>
      <c r="R66" s="69" t="s">
        <v>2939</v>
      </c>
      <c r="S66" s="64" t="s">
        <v>28</v>
      </c>
      <c r="T66" s="64" t="s">
        <v>28</v>
      </c>
      <c r="U66" s="70" t="str">
        <f t="shared" si="17"/>
        <v>360</v>
      </c>
      <c r="V66" s="64" t="s">
        <v>1759</v>
      </c>
      <c r="W66" s="70" t="str">
        <f t="shared" si="18"/>
        <v>Asia</v>
      </c>
      <c r="X66" s="71" t="s">
        <v>28</v>
      </c>
      <c r="Y66" s="64" t="s">
        <v>28</v>
      </c>
      <c r="Z66" s="64" t="s">
        <v>28</v>
      </c>
      <c r="AA66" s="64" t="s">
        <v>13</v>
      </c>
      <c r="AB66" s="65" t="s">
        <v>3835</v>
      </c>
      <c r="AC66" s="65" t="s">
        <v>3836</v>
      </c>
      <c r="AD66" s="73">
        <v>41644</v>
      </c>
      <c r="AE66" s="72" t="s">
        <v>3840</v>
      </c>
      <c r="AF66" s="73">
        <v>42216</v>
      </c>
      <c r="AG66" s="72" t="s">
        <v>3845</v>
      </c>
      <c r="AH66" s="64" t="s">
        <v>28</v>
      </c>
      <c r="AI66" s="64" t="s">
        <v>28</v>
      </c>
      <c r="AJ66" s="64" t="s">
        <v>3847</v>
      </c>
      <c r="AK66" s="72" t="s">
        <v>28</v>
      </c>
      <c r="AL66" s="72" t="s">
        <v>28</v>
      </c>
      <c r="AM66" s="72" t="s">
        <v>28</v>
      </c>
      <c r="AN66" s="72" t="s">
        <v>28</v>
      </c>
      <c r="AO66" s="64" t="s">
        <v>28</v>
      </c>
    </row>
    <row r="67" spans="1:41" ht="42" x14ac:dyDescent="0.25">
      <c r="A67" s="64">
        <v>66</v>
      </c>
      <c r="B67" s="79">
        <v>55300700502</v>
      </c>
      <c r="C67" s="70" t="s">
        <v>17</v>
      </c>
      <c r="D67" s="80" t="s">
        <v>3939</v>
      </c>
      <c r="E67" s="80" t="s">
        <v>4751</v>
      </c>
      <c r="F67" s="80" t="s">
        <v>4752</v>
      </c>
      <c r="G67" s="70" t="s">
        <v>3720</v>
      </c>
      <c r="H67" s="70" t="s">
        <v>3719</v>
      </c>
      <c r="I67" s="70">
        <f t="shared" ref="I67" si="19">IF(ISBLANK(J67),"",INDEX(FACULTY_CODE,MATCH(J67,FACULTY_NAME_EN,0)))</f>
        <v>13000000</v>
      </c>
      <c r="J67" s="70" t="s">
        <v>90</v>
      </c>
      <c r="K67" s="70">
        <f t="shared" ref="K67" si="20">IF(ISBLANK(L67),"",INDEX(DEPARTMENT_CODE,MATCH(L67,DEPT_NAME_EN,0)))</f>
        <v>11003000</v>
      </c>
      <c r="L67" s="70" t="s">
        <v>158</v>
      </c>
      <c r="M67" s="70" t="str">
        <f t="shared" ref="M67" si="21">IF(ISBLANK(N67),"",INDEX(Program_Code,MATCH(N67,Program_Name_En,0)))</f>
        <v>2548004</v>
      </c>
      <c r="N67" s="70" t="s">
        <v>3586</v>
      </c>
      <c r="O67" s="70" t="str">
        <f t="shared" ref="O67" si="22">IF(ISBLANK(P67),"",INDEX(FOS_Code,MATCH(P67,FOS_Name_En,0)))</f>
        <v>N/A</v>
      </c>
      <c r="P67" s="70" t="s">
        <v>28</v>
      </c>
      <c r="Q67" s="70" t="str">
        <f t="shared" ref="Q67" si="23">IF(ISBLANK(R67),"",INDEX(Program_Project_Code,MATCH(R67,Program_Project_Name,0)))</f>
        <v>25540443</v>
      </c>
      <c r="R67" s="70" t="s">
        <v>2981</v>
      </c>
      <c r="S67" s="81" t="s">
        <v>28</v>
      </c>
      <c r="T67" s="81" t="s">
        <v>28</v>
      </c>
      <c r="U67" s="70" t="str">
        <f t="shared" ref="U67" si="24">IF(ISBLANK(V67),"",INDEX(Country_Code,MATCH(V67,Country_Name,0)))</f>
        <v>N/A</v>
      </c>
      <c r="V67" s="70" t="s">
        <v>28</v>
      </c>
      <c r="W67" s="70" t="str">
        <f t="shared" ref="W67" si="25">IF(ISBLANK(V67),"",INDEX(Continents,MATCH(V67,Country_Name,0)))</f>
        <v>N/A</v>
      </c>
      <c r="X67" s="78" t="s">
        <v>28</v>
      </c>
      <c r="Y67" s="81" t="s">
        <v>28</v>
      </c>
      <c r="Z67" s="81" t="s">
        <v>28</v>
      </c>
      <c r="AA67" s="70" t="s">
        <v>13</v>
      </c>
      <c r="AB67" s="80" t="s">
        <v>4753</v>
      </c>
      <c r="AC67" s="81" t="s">
        <v>28</v>
      </c>
      <c r="AD67" s="78">
        <v>41128</v>
      </c>
      <c r="AE67" s="82" t="s">
        <v>3843</v>
      </c>
      <c r="AF67" s="73">
        <v>42216</v>
      </c>
      <c r="AG67" s="72" t="s">
        <v>3845</v>
      </c>
      <c r="AH67" s="81" t="s">
        <v>4754</v>
      </c>
      <c r="AI67" s="81" t="s">
        <v>28</v>
      </c>
      <c r="AJ67" s="81" t="s">
        <v>3847</v>
      </c>
      <c r="AK67" s="82" t="s">
        <v>28</v>
      </c>
      <c r="AL67" s="82" t="s">
        <v>28</v>
      </c>
      <c r="AM67" s="82" t="s">
        <v>28</v>
      </c>
      <c r="AN67" s="82" t="s">
        <v>28</v>
      </c>
      <c r="AO67" s="81" t="s">
        <v>28</v>
      </c>
    </row>
    <row r="68" spans="1:41" s="83" customFormat="1" ht="42" x14ac:dyDescent="0.4">
      <c r="A68" s="64">
        <v>67</v>
      </c>
      <c r="B68" s="79">
        <v>55300700503</v>
      </c>
      <c r="C68" s="70" t="s">
        <v>17</v>
      </c>
      <c r="D68" s="80" t="s">
        <v>4755</v>
      </c>
      <c r="E68" s="80" t="s">
        <v>28</v>
      </c>
      <c r="F68" s="80" t="s">
        <v>4673</v>
      </c>
      <c r="G68" s="70" t="s">
        <v>3720</v>
      </c>
      <c r="H68" s="70" t="s">
        <v>3719</v>
      </c>
      <c r="I68" s="70">
        <f t="shared" ref="I68" si="26">IF(ISBLANK(J68),"",INDEX(FACULTY_CODE,MATCH(J68,FACULTY_NAME_EN,0)))</f>
        <v>13000000</v>
      </c>
      <c r="J68" s="70" t="s">
        <v>90</v>
      </c>
      <c r="K68" s="70">
        <f t="shared" ref="K68" si="27">IF(ISBLANK(L68),"",INDEX(DEPARTMENT_CODE,MATCH(L68,DEPT_NAME_EN,0)))</f>
        <v>11003000</v>
      </c>
      <c r="L68" s="70" t="s">
        <v>158</v>
      </c>
      <c r="M68" s="70" t="str">
        <f t="shared" ref="M68" si="28">IF(ISBLANK(N68),"",INDEX(Program_Code,MATCH(N68,Program_Name_En,0)))</f>
        <v>2548004</v>
      </c>
      <c r="N68" s="70" t="s">
        <v>3586</v>
      </c>
      <c r="O68" s="70" t="str">
        <f t="shared" ref="O68" si="29">IF(ISBLANK(P68),"",INDEX(FOS_Code,MATCH(P68,FOS_Name_En,0)))</f>
        <v>N/A</v>
      </c>
      <c r="P68" s="70" t="s">
        <v>28</v>
      </c>
      <c r="Q68" s="70" t="str">
        <f t="shared" ref="Q68" si="30">IF(ISBLANK(R68),"",INDEX(Program_Project_Code,MATCH(R68,Program_Project_Name,0)))</f>
        <v>25540443</v>
      </c>
      <c r="R68" s="70" t="s">
        <v>2981</v>
      </c>
      <c r="S68" s="81" t="s">
        <v>28</v>
      </c>
      <c r="T68" s="81" t="s">
        <v>28</v>
      </c>
      <c r="U68" s="70" t="str">
        <f t="shared" ref="U68" si="31">IF(ISBLANK(V68),"",INDEX(Country_Code,MATCH(V68,Country_Name,0)))</f>
        <v>N/A</v>
      </c>
      <c r="V68" s="70" t="s">
        <v>28</v>
      </c>
      <c r="W68" s="70" t="str">
        <f t="shared" ref="W68" si="32">IF(ISBLANK(V68),"",INDEX(Continents,MATCH(V68,Country_Name,0)))</f>
        <v>N/A</v>
      </c>
      <c r="X68" s="78" t="s">
        <v>28</v>
      </c>
      <c r="Y68" s="81" t="s">
        <v>28</v>
      </c>
      <c r="Z68" s="81" t="s">
        <v>28</v>
      </c>
      <c r="AA68" s="70" t="s">
        <v>2403</v>
      </c>
      <c r="AB68" s="80" t="s">
        <v>4223</v>
      </c>
      <c r="AC68" s="81" t="s">
        <v>28</v>
      </c>
      <c r="AD68" s="78">
        <v>41128</v>
      </c>
      <c r="AE68" s="82" t="s">
        <v>3843</v>
      </c>
      <c r="AF68" s="78">
        <v>41865</v>
      </c>
      <c r="AG68" s="82" t="s">
        <v>3846</v>
      </c>
      <c r="AH68" s="81" t="s">
        <v>4754</v>
      </c>
      <c r="AI68" s="81" t="s">
        <v>28</v>
      </c>
      <c r="AJ68" s="81" t="s">
        <v>3848</v>
      </c>
      <c r="AK68" s="82" t="s">
        <v>28</v>
      </c>
      <c r="AL68" s="82" t="s">
        <v>28</v>
      </c>
      <c r="AM68" s="82" t="s">
        <v>28</v>
      </c>
      <c r="AN68" s="82" t="s">
        <v>28</v>
      </c>
      <c r="AO68" s="81" t="s">
        <v>28</v>
      </c>
    </row>
    <row r="69" spans="1:41" s="83" customFormat="1" ht="42" x14ac:dyDescent="0.4">
      <c r="A69" s="64">
        <v>68</v>
      </c>
      <c r="B69" s="79">
        <v>55300700603</v>
      </c>
      <c r="C69" s="70" t="s">
        <v>3</v>
      </c>
      <c r="D69" s="80" t="s">
        <v>4756</v>
      </c>
      <c r="E69" s="80" t="s">
        <v>28</v>
      </c>
      <c r="F69" s="80" t="s">
        <v>4757</v>
      </c>
      <c r="G69" s="70" t="s">
        <v>3720</v>
      </c>
      <c r="H69" s="70" t="s">
        <v>3719</v>
      </c>
      <c r="I69" s="70">
        <f t="shared" ref="I69" si="33">IF(ISBLANK(J69),"",INDEX(FACULTY_CODE,MATCH(J69,FACULTY_NAME_EN,0)))</f>
        <v>13000000</v>
      </c>
      <c r="J69" s="70" t="s">
        <v>90</v>
      </c>
      <c r="K69" s="70">
        <f t="shared" ref="K69" si="34">IF(ISBLANK(L69),"",INDEX(DEPARTMENT_CODE,MATCH(L69,DEPT_NAME_EN,0)))</f>
        <v>11003000</v>
      </c>
      <c r="L69" s="70" t="s">
        <v>158</v>
      </c>
      <c r="M69" s="70" t="str">
        <f t="shared" ref="M69" si="35">IF(ISBLANK(N69),"",INDEX(Program_Code,MATCH(N69,Program_Name_En,0)))</f>
        <v>2548004</v>
      </c>
      <c r="N69" s="70" t="s">
        <v>3586</v>
      </c>
      <c r="O69" s="70" t="str">
        <f t="shared" ref="O69" si="36">IF(ISBLANK(P69),"",INDEX(FOS_Code,MATCH(P69,FOS_Name_En,0)))</f>
        <v>N/A</v>
      </c>
      <c r="P69" s="70" t="s">
        <v>28</v>
      </c>
      <c r="Q69" s="70" t="str">
        <f t="shared" ref="Q69" si="37">IF(ISBLANK(R69),"",INDEX(Program_Project_Code,MATCH(R69,Program_Project_Name,0)))</f>
        <v>25540444</v>
      </c>
      <c r="R69" s="70" t="s">
        <v>2982</v>
      </c>
      <c r="S69" s="81" t="s">
        <v>28</v>
      </c>
      <c r="T69" s="81" t="s">
        <v>28</v>
      </c>
      <c r="U69" s="70" t="str">
        <f t="shared" ref="U69" si="38">IF(ISBLANK(V69),"",INDEX(Country_Code,MATCH(V69,Country_Name,0)))</f>
        <v>N/A</v>
      </c>
      <c r="V69" s="70" t="s">
        <v>28</v>
      </c>
      <c r="W69" s="70" t="str">
        <f t="shared" ref="W69" si="39">IF(ISBLANK(V69),"",INDEX(Continents,MATCH(V69,Country_Name,0)))</f>
        <v>N/A</v>
      </c>
      <c r="X69" s="78" t="s">
        <v>28</v>
      </c>
      <c r="Y69" s="81" t="s">
        <v>28</v>
      </c>
      <c r="Z69" s="81" t="s">
        <v>28</v>
      </c>
      <c r="AA69" s="70" t="s">
        <v>2327</v>
      </c>
      <c r="AB69" s="80" t="s">
        <v>4758</v>
      </c>
      <c r="AC69" s="81" t="s">
        <v>28</v>
      </c>
      <c r="AD69" s="78">
        <v>41179</v>
      </c>
      <c r="AE69" s="82" t="s">
        <v>3843</v>
      </c>
      <c r="AF69" s="78">
        <v>42033</v>
      </c>
      <c r="AG69" s="82" t="s">
        <v>3842</v>
      </c>
      <c r="AH69" s="81" t="s">
        <v>4754</v>
      </c>
      <c r="AI69" s="81" t="s">
        <v>28</v>
      </c>
      <c r="AJ69" s="81" t="s">
        <v>3848</v>
      </c>
      <c r="AK69" s="82" t="s">
        <v>28</v>
      </c>
      <c r="AL69" s="82" t="s">
        <v>28</v>
      </c>
      <c r="AM69" s="82" t="s">
        <v>28</v>
      </c>
      <c r="AN69" s="82" t="s">
        <v>28</v>
      </c>
      <c r="AO69" s="81" t="s">
        <v>28</v>
      </c>
    </row>
    <row r="70" spans="1:41" s="83" customFormat="1" ht="42" x14ac:dyDescent="0.4">
      <c r="A70" s="64">
        <v>69</v>
      </c>
      <c r="B70" s="79">
        <v>55300800202</v>
      </c>
      <c r="C70" s="70" t="s">
        <v>17</v>
      </c>
      <c r="D70" s="80" t="s">
        <v>4759</v>
      </c>
      <c r="E70" s="80" t="s">
        <v>28</v>
      </c>
      <c r="F70" s="80" t="s">
        <v>4760</v>
      </c>
      <c r="G70" s="70" t="s">
        <v>3718</v>
      </c>
      <c r="H70" s="70" t="s">
        <v>3719</v>
      </c>
      <c r="I70" s="70">
        <f t="shared" ref="I70" si="40">IF(ISBLANK(J70),"",INDEX(FACULTY_CODE,MATCH(J70,FACULTY_NAME_EN,0)))</f>
        <v>13000000</v>
      </c>
      <c r="J70" s="70" t="s">
        <v>90</v>
      </c>
      <c r="K70" s="59">
        <f t="shared" si="13"/>
        <v>11005000</v>
      </c>
      <c r="L70" s="70" t="s">
        <v>162</v>
      </c>
      <c r="M70" s="70" t="str">
        <f t="shared" ref="M70" si="41">IF(ISBLANK(N70),"",INDEX(Program_Code,MATCH(N70,Program_Name_En,0)))</f>
        <v>2541009</v>
      </c>
      <c r="N70" s="70" t="s">
        <v>3559</v>
      </c>
      <c r="O70" s="70" t="str">
        <f t="shared" ref="O70" si="42">IF(ISBLANK(P70),"",INDEX(FOS_Code,MATCH(P70,FOS_Name_En,0)))</f>
        <v>N/A</v>
      </c>
      <c r="P70" s="70" t="s">
        <v>28</v>
      </c>
      <c r="Q70" s="70" t="str">
        <f t="shared" ref="Q70" si="43">IF(ISBLANK(R70),"",INDEX(Program_Project_Code,MATCH(R70,Program_Project_Name,0)))</f>
        <v>25540439</v>
      </c>
      <c r="R70" s="70" t="s">
        <v>2976</v>
      </c>
      <c r="S70" s="81" t="s">
        <v>28</v>
      </c>
      <c r="T70" s="81" t="s">
        <v>28</v>
      </c>
      <c r="U70" s="70" t="str">
        <f t="shared" ref="U70" si="44">IF(ISBLANK(V70),"",INDEX(Country_Code,MATCH(V70,Country_Name,0)))</f>
        <v>N/A</v>
      </c>
      <c r="V70" s="70" t="s">
        <v>28</v>
      </c>
      <c r="W70" s="70" t="str">
        <f t="shared" ref="W70" si="45">IF(ISBLANK(V70),"",INDEX(Continents,MATCH(V70,Country_Name,0)))</f>
        <v>N/A</v>
      </c>
      <c r="X70" s="78" t="s">
        <v>28</v>
      </c>
      <c r="Y70" s="81" t="s">
        <v>28</v>
      </c>
      <c r="Z70" s="81" t="s">
        <v>28</v>
      </c>
      <c r="AA70" s="70" t="s">
        <v>2378</v>
      </c>
      <c r="AB70" s="80" t="s">
        <v>4761</v>
      </c>
      <c r="AC70" s="81" t="s">
        <v>28</v>
      </c>
      <c r="AD70" s="78">
        <v>41128</v>
      </c>
      <c r="AE70" s="82" t="s">
        <v>3843</v>
      </c>
      <c r="AF70" s="73">
        <v>42216</v>
      </c>
      <c r="AG70" s="72" t="s">
        <v>3845</v>
      </c>
      <c r="AH70" s="81" t="s">
        <v>4762</v>
      </c>
      <c r="AI70" s="81" t="s">
        <v>28</v>
      </c>
      <c r="AJ70" s="81" t="s">
        <v>3847</v>
      </c>
      <c r="AK70" s="82" t="s">
        <v>28</v>
      </c>
      <c r="AL70" s="82" t="s">
        <v>28</v>
      </c>
      <c r="AM70" s="82" t="s">
        <v>28</v>
      </c>
      <c r="AN70" s="82" t="s">
        <v>28</v>
      </c>
      <c r="AO70" s="81" t="s">
        <v>28</v>
      </c>
    </row>
    <row r="71" spans="1:41" s="90" customFormat="1" ht="42" x14ac:dyDescent="0.25">
      <c r="A71" s="64">
        <v>70</v>
      </c>
      <c r="B71" s="85">
        <v>56300700501</v>
      </c>
      <c r="C71" s="85" t="s">
        <v>3</v>
      </c>
      <c r="D71" s="86" t="s">
        <v>4763</v>
      </c>
      <c r="E71" s="86" t="s">
        <v>4764</v>
      </c>
      <c r="F71" s="86" t="s">
        <v>4765</v>
      </c>
      <c r="G71" s="70" t="s">
        <v>3720</v>
      </c>
      <c r="H71" s="85" t="s">
        <v>3719</v>
      </c>
      <c r="I71" s="70">
        <f t="shared" ref="I71" si="46">IF(ISBLANK(J71),"",INDEX(FACULTY_CODE,MATCH(J71,FACULTY_NAME_EN,0)))</f>
        <v>13000000</v>
      </c>
      <c r="J71" s="70" t="s">
        <v>90</v>
      </c>
      <c r="K71" s="70" t="str">
        <f t="shared" ref="K71" si="47">IF(ISBLANK(L71),"",INDEX(DEPARTMENT_CODE,MATCH(L71,DEPT_NAME_EN,0)))</f>
        <v>N/A</v>
      </c>
      <c r="L71" s="70" t="s">
        <v>28</v>
      </c>
      <c r="M71" s="70" t="str">
        <f t="shared" ref="M71" si="48">IF(ISBLANK(N71),"",INDEX(Program_Code,MATCH(N71,Program_Name_En,0)))</f>
        <v>2548004</v>
      </c>
      <c r="N71" s="70" t="s">
        <v>3586</v>
      </c>
      <c r="O71" s="70">
        <f t="shared" ref="O71" si="49">IF(ISBLANK(P71),"",INDEX(FOS_Code,MATCH(P71,FOS_Name_En,0)))</f>
        <v>13000003</v>
      </c>
      <c r="P71" s="70" t="s">
        <v>2547</v>
      </c>
      <c r="Q71" s="70" t="str">
        <f t="shared" ref="Q71" si="50">IF(ISBLANK(R71),"",INDEX(Program_Project_Code,MATCH(R71,Program_Project_Name,0)))</f>
        <v>25540443</v>
      </c>
      <c r="R71" s="70" t="s">
        <v>2981</v>
      </c>
      <c r="S71" s="70" t="s">
        <v>28</v>
      </c>
      <c r="T71" s="70" t="s">
        <v>28</v>
      </c>
      <c r="U71" s="70" t="str">
        <f t="shared" ref="U71" si="51">IF(ISBLANK(V71),"",INDEX(Country_Code,MATCH(V71,Country_Name,0)))</f>
        <v>360</v>
      </c>
      <c r="V71" s="85" t="s">
        <v>1759</v>
      </c>
      <c r="W71" s="70" t="str">
        <f t="shared" ref="W71" si="52">IF(ISBLANK(V71),"",INDEX(Continents,MATCH(V71,Country_Name,0)))</f>
        <v>Asia</v>
      </c>
      <c r="X71" s="87" t="s">
        <v>28</v>
      </c>
      <c r="Y71" s="70" t="s">
        <v>28</v>
      </c>
      <c r="Z71" s="70" t="s">
        <v>28</v>
      </c>
      <c r="AA71" s="85" t="s">
        <v>13</v>
      </c>
      <c r="AB71" s="86" t="s">
        <v>4766</v>
      </c>
      <c r="AC71" s="86" t="s">
        <v>4767</v>
      </c>
      <c r="AD71" s="88">
        <v>41490</v>
      </c>
      <c r="AE71" s="89" t="s">
        <v>3844</v>
      </c>
      <c r="AF71" s="88">
        <v>41977</v>
      </c>
      <c r="AG71" s="89" t="s">
        <v>3846</v>
      </c>
      <c r="AH71" s="70" t="s">
        <v>4754</v>
      </c>
      <c r="AI71" s="70" t="s">
        <v>4768</v>
      </c>
      <c r="AJ71" s="81" t="s">
        <v>3848</v>
      </c>
      <c r="AK71" s="89" t="s">
        <v>28</v>
      </c>
      <c r="AL71" s="89" t="s">
        <v>28</v>
      </c>
      <c r="AM71" s="89" t="s">
        <v>28</v>
      </c>
      <c r="AN71" s="89" t="s">
        <v>28</v>
      </c>
      <c r="AO71" s="70" t="s">
        <v>28</v>
      </c>
    </row>
    <row r="72" spans="1:41" s="90" customFormat="1" ht="42" x14ac:dyDescent="0.25">
      <c r="A72" s="64">
        <v>71</v>
      </c>
      <c r="B72" s="70">
        <v>56140700102</v>
      </c>
      <c r="C72" s="70" t="s">
        <v>17</v>
      </c>
      <c r="D72" s="86" t="s">
        <v>4769</v>
      </c>
      <c r="E72" s="86" t="s">
        <v>28</v>
      </c>
      <c r="F72" s="86" t="s">
        <v>4770</v>
      </c>
      <c r="G72" s="70" t="s">
        <v>3720</v>
      </c>
      <c r="H72" s="70" t="s">
        <v>3719</v>
      </c>
      <c r="I72" s="70">
        <f t="shared" ref="I72" si="53">IF(ISBLANK(J72),"",INDEX(FACULTY_CODE,MATCH(J72,FACULTY_NAME_EN,0)))</f>
        <v>11400000</v>
      </c>
      <c r="J72" s="70" t="s">
        <v>84</v>
      </c>
      <c r="K72" s="70">
        <f t="shared" ref="K72" si="54">IF(ISBLANK(L72),"",INDEX(DEPARTMENT_CODE,MATCH(L72,DEPT_NAME_EN,0)))</f>
        <v>11403000</v>
      </c>
      <c r="L72" s="70" t="s">
        <v>189</v>
      </c>
      <c r="M72" s="70" t="str">
        <f t="shared" ref="M72" si="55">IF(ISBLANK(N72),"",INDEX(Program_Code,MATCH(N72,Program_Name_En,0)))</f>
        <v>2527001</v>
      </c>
      <c r="N72" s="70" t="s">
        <v>3211</v>
      </c>
      <c r="O72" s="70" t="str">
        <f t="shared" ref="O72" si="56">IF(ISBLANK(P72),"",INDEX(FOS_Code,MATCH(P72,FOS_Name_En,0)))</f>
        <v>N/A</v>
      </c>
      <c r="P72" s="70" t="s">
        <v>28</v>
      </c>
      <c r="Q72" s="70" t="str">
        <f t="shared" ref="Q72" si="57">IF(ISBLANK(R72),"",INDEX(Program_Project_Code,MATCH(R72,Program_Project_Name,0)))</f>
        <v>25540429</v>
      </c>
      <c r="R72" s="70" t="s">
        <v>3002</v>
      </c>
      <c r="S72" s="70" t="s">
        <v>28</v>
      </c>
      <c r="T72" s="70" t="s">
        <v>4771</v>
      </c>
      <c r="U72" s="70" t="str">
        <f t="shared" ref="U72" si="58">IF(ISBLANK(V72),"",INDEX(Country_Code,MATCH(V72,Country_Name,0)))</f>
        <v>840</v>
      </c>
      <c r="V72" s="70" t="s">
        <v>2029</v>
      </c>
      <c r="W72" s="70" t="str">
        <f t="shared" ref="W72" si="59">IF(ISBLANK(V72),"",INDEX(Continents,MATCH(V72,Country_Name,0)))</f>
        <v>North America</v>
      </c>
      <c r="X72" s="87" t="s">
        <v>28</v>
      </c>
      <c r="Y72" s="70" t="s">
        <v>28</v>
      </c>
      <c r="Z72" s="70" t="s">
        <v>28</v>
      </c>
      <c r="AA72" s="70" t="s">
        <v>2484</v>
      </c>
      <c r="AB72" s="86" t="s">
        <v>4772</v>
      </c>
      <c r="AC72" s="70" t="s">
        <v>28</v>
      </c>
      <c r="AD72" s="88">
        <v>41644</v>
      </c>
      <c r="AE72" s="89" t="s">
        <v>3840</v>
      </c>
      <c r="AF72" s="88">
        <v>42149</v>
      </c>
      <c r="AG72" s="89" t="s">
        <v>3842</v>
      </c>
      <c r="AH72" s="70" t="s">
        <v>4754</v>
      </c>
      <c r="AI72" s="70" t="s">
        <v>4773</v>
      </c>
      <c r="AJ72" s="89" t="s">
        <v>3849</v>
      </c>
      <c r="AK72" s="89" t="s">
        <v>28</v>
      </c>
      <c r="AL72" s="89" t="s">
        <v>28</v>
      </c>
      <c r="AM72" s="89" t="s">
        <v>28</v>
      </c>
      <c r="AN72" s="89" t="s">
        <v>28</v>
      </c>
      <c r="AO72" s="70" t="s">
        <v>28</v>
      </c>
    </row>
    <row r="73" spans="1:41" s="74" customFormat="1" ht="42" x14ac:dyDescent="0.25">
      <c r="A73" s="64">
        <v>72</v>
      </c>
      <c r="B73" s="64">
        <v>55300700607</v>
      </c>
      <c r="C73" s="64" t="s">
        <v>3</v>
      </c>
      <c r="D73" s="98" t="s">
        <v>4800</v>
      </c>
      <c r="E73" s="98" t="s">
        <v>28</v>
      </c>
      <c r="F73" s="98" t="s">
        <v>4801</v>
      </c>
      <c r="G73" s="64" t="s">
        <v>3720</v>
      </c>
      <c r="H73" s="64" t="s">
        <v>3719</v>
      </c>
      <c r="I73" s="69">
        <v>13000000</v>
      </c>
      <c r="J73" s="70" t="s">
        <v>90</v>
      </c>
      <c r="K73" s="69">
        <f t="shared" ref="K73" si="60">IF(ISBLANK(L73),"",INDEX(DEPARTMENT_CODE,MATCH(L73,DEPT_NAME_EN,0)))</f>
        <v>11003000</v>
      </c>
      <c r="L73" s="69" t="s">
        <v>158</v>
      </c>
      <c r="M73" s="69" t="s">
        <v>3588</v>
      </c>
      <c r="N73" s="70" t="s">
        <v>3589</v>
      </c>
      <c r="O73" s="69" t="str">
        <f t="shared" ref="O73" si="61">IF(ISBLANK(P73),"",INDEX(FOS_Code,MATCH(P73,FOS_Name_En,0)))</f>
        <v>N/A</v>
      </c>
      <c r="P73" s="70" t="s">
        <v>28</v>
      </c>
      <c r="Q73" s="69" t="str">
        <f t="shared" ref="Q73" si="62">IF(ISBLANK(R73),"",INDEX(Program_Project_Code,MATCH(R73,Program_Project_Name,0)))</f>
        <v>25540444</v>
      </c>
      <c r="R73" s="69" t="s">
        <v>2982</v>
      </c>
      <c r="S73" s="64" t="s">
        <v>28</v>
      </c>
      <c r="T73" s="64" t="s">
        <v>28</v>
      </c>
      <c r="U73" s="5" t="str">
        <f t="shared" ref="U73" si="63">IF(ISBLANK(V73),"",INDEX(Country_Code,MATCH(V73,Country_Name,0)))</f>
        <v>104</v>
      </c>
      <c r="V73" s="70" t="s">
        <v>38</v>
      </c>
      <c r="W73" s="5" t="str">
        <f t="shared" ref="W73" si="64">IF(ISBLANK(V73),"",INDEX(Continents,MATCH(V73,Country_Name,0)))</f>
        <v>Asia</v>
      </c>
      <c r="X73" s="71" t="s">
        <v>28</v>
      </c>
      <c r="Y73" s="64" t="s">
        <v>28</v>
      </c>
      <c r="Z73" s="64" t="s">
        <v>28</v>
      </c>
      <c r="AA73" s="70" t="s">
        <v>2327</v>
      </c>
      <c r="AB73" s="65" t="s">
        <v>4802</v>
      </c>
      <c r="AC73" s="98" t="s">
        <v>4803</v>
      </c>
      <c r="AD73" s="73">
        <v>41179</v>
      </c>
      <c r="AE73" s="72" t="s">
        <v>3843</v>
      </c>
      <c r="AF73" s="73">
        <v>42019</v>
      </c>
      <c r="AG73" s="72" t="s">
        <v>3842</v>
      </c>
      <c r="AH73" s="64" t="s">
        <v>28</v>
      </c>
      <c r="AI73" s="64" t="s">
        <v>28</v>
      </c>
      <c r="AJ73" s="64" t="s">
        <v>3848</v>
      </c>
      <c r="AK73" s="72" t="s">
        <v>28</v>
      </c>
      <c r="AL73" s="72" t="s">
        <v>28</v>
      </c>
      <c r="AM73" s="72" t="s">
        <v>28</v>
      </c>
      <c r="AN73" s="72" t="s">
        <v>28</v>
      </c>
      <c r="AO73" s="64" t="s">
        <v>28</v>
      </c>
    </row>
    <row r="74" spans="1:41" s="83" customFormat="1" ht="42" x14ac:dyDescent="0.4">
      <c r="A74" s="64">
        <v>73</v>
      </c>
      <c r="B74" s="79">
        <v>55300700501</v>
      </c>
      <c r="C74" s="70" t="s">
        <v>3</v>
      </c>
      <c r="D74" s="80" t="s">
        <v>4263</v>
      </c>
      <c r="E74" s="80" t="s">
        <v>4804</v>
      </c>
      <c r="F74" s="80" t="s">
        <v>4805</v>
      </c>
      <c r="G74" s="70" t="s">
        <v>3720</v>
      </c>
      <c r="H74" s="70" t="s">
        <v>3719</v>
      </c>
      <c r="I74" s="70">
        <f t="shared" ref="I74" si="65">IF(ISBLANK(J74),"",INDEX(FACULTY_CODE,MATCH(J74,FACULTY_NAME_EN,0)))</f>
        <v>13000000</v>
      </c>
      <c r="J74" s="70" t="s">
        <v>90</v>
      </c>
      <c r="K74" s="70">
        <f t="shared" ref="K74" si="66">IF(ISBLANK(L74),"",INDEX(DEPARTMENT_CODE,MATCH(L74,DEPT_NAME_EN,0)))</f>
        <v>11003000</v>
      </c>
      <c r="L74" s="70" t="s">
        <v>158</v>
      </c>
      <c r="M74" s="70" t="str">
        <f t="shared" ref="M74" si="67">IF(ISBLANK(N74),"",INDEX(Program_Code,MATCH(N74,Program_Name_En,0)))</f>
        <v>2548004</v>
      </c>
      <c r="N74" s="70" t="s">
        <v>3586</v>
      </c>
      <c r="O74" s="70" t="str">
        <f t="shared" ref="O74" si="68">IF(ISBLANK(P74),"",INDEX(FOS_Code,MATCH(P74,FOS_Name_En,0)))</f>
        <v>N/A</v>
      </c>
      <c r="P74" s="70" t="s">
        <v>28</v>
      </c>
      <c r="Q74" s="70" t="str">
        <f t="shared" ref="Q74" si="69">IF(ISBLANK(R74),"",INDEX(Program_Project_Code,MATCH(R74,Program_Project_Name,0)))</f>
        <v>25540443</v>
      </c>
      <c r="R74" s="70" t="s">
        <v>2981</v>
      </c>
      <c r="S74" s="81" t="s">
        <v>28</v>
      </c>
      <c r="T74" s="81" t="s">
        <v>28</v>
      </c>
      <c r="U74" s="70" t="str">
        <f t="shared" ref="U74" si="70">IF(ISBLANK(V74),"",INDEX(Country_Code,MATCH(V74,Country_Name,0)))</f>
        <v>N/A</v>
      </c>
      <c r="V74" s="70" t="s">
        <v>28</v>
      </c>
      <c r="W74" s="70" t="str">
        <f t="shared" ref="W74" si="71">IF(ISBLANK(V74),"",INDEX(Continents,MATCH(V74,Country_Name,0)))</f>
        <v>N/A</v>
      </c>
      <c r="X74" s="78" t="s">
        <v>28</v>
      </c>
      <c r="Y74" s="81" t="s">
        <v>28</v>
      </c>
      <c r="Z74" s="81" t="s">
        <v>28</v>
      </c>
      <c r="AA74" s="70" t="s">
        <v>13</v>
      </c>
      <c r="AB74" s="80" t="s">
        <v>4240</v>
      </c>
      <c r="AC74" s="81" t="s">
        <v>28</v>
      </c>
      <c r="AD74" s="78">
        <v>41128</v>
      </c>
      <c r="AE74" s="82" t="s">
        <v>3843</v>
      </c>
      <c r="AF74" s="78">
        <v>41921</v>
      </c>
      <c r="AG74" s="82" t="s">
        <v>3846</v>
      </c>
      <c r="AH74" s="81" t="s">
        <v>4754</v>
      </c>
      <c r="AI74" s="81" t="s">
        <v>28</v>
      </c>
      <c r="AJ74" s="81" t="s">
        <v>3848</v>
      </c>
      <c r="AK74" s="82" t="s">
        <v>28</v>
      </c>
      <c r="AL74" s="82" t="s">
        <v>28</v>
      </c>
      <c r="AM74" s="82" t="s">
        <v>28</v>
      </c>
      <c r="AN74" s="82" t="s">
        <v>28</v>
      </c>
      <c r="AO74" s="81" t="s">
        <v>28</v>
      </c>
    </row>
    <row r="75" spans="1:41" s="83" customFormat="1" ht="42" x14ac:dyDescent="0.4">
      <c r="A75" s="64">
        <v>74</v>
      </c>
      <c r="B75" s="79">
        <v>55540540001</v>
      </c>
      <c r="C75" s="70" t="s">
        <v>17</v>
      </c>
      <c r="D75" s="80" t="s">
        <v>4298</v>
      </c>
      <c r="E75" s="80" t="s">
        <v>4810</v>
      </c>
      <c r="F75" s="80" t="s">
        <v>4811</v>
      </c>
      <c r="G75" s="70" t="s">
        <v>3720</v>
      </c>
      <c r="H75" s="70" t="s">
        <v>4111</v>
      </c>
      <c r="I75" s="70">
        <f t="shared" ref="I75:I80" si="72">IF(ISBLANK(J75),"",INDEX(FACULTY_CODE,MATCH(J75,FACULTY_NAME_EN,0)))</f>
        <v>13000000</v>
      </c>
      <c r="J75" s="70" t="s">
        <v>90</v>
      </c>
      <c r="K75" s="70">
        <f t="shared" ref="K75:K80" si="73">IF(ISBLANK(L75),"",INDEX(DEPARTMENT_CODE,MATCH(L75,DEPT_NAME_EN,0)))</f>
        <v>11005000</v>
      </c>
      <c r="L75" s="70" t="s">
        <v>162</v>
      </c>
      <c r="M75" s="70" t="str">
        <f t="shared" ref="M75:M80" si="74">IF(ISBLANK(N75),"",INDEX(Program_Code,MATCH(N75,Program_Name_En,0)))</f>
        <v>N/A</v>
      </c>
      <c r="N75" s="70" t="s">
        <v>28</v>
      </c>
      <c r="O75" s="70" t="str">
        <f t="shared" ref="O75:O80" si="75">IF(ISBLANK(P75),"",INDEX(FOS_Code,MATCH(P75,FOS_Name_En,0)))</f>
        <v>N/A</v>
      </c>
      <c r="P75" s="70" t="s">
        <v>28</v>
      </c>
      <c r="Q75" s="70" t="str">
        <f t="shared" ref="Q75:Q80" si="76">IF(ISBLANK(R75),"",INDEX(Program_Project_Code,MATCH(R75,Program_Project_Name,0)))</f>
        <v>25540516</v>
      </c>
      <c r="R75" s="70" t="s">
        <v>2921</v>
      </c>
      <c r="S75" s="81" t="s">
        <v>28</v>
      </c>
      <c r="T75" s="70" t="s">
        <v>4812</v>
      </c>
      <c r="U75" s="70" t="str">
        <f t="shared" ref="U75:U80" si="77">IF(ISBLANK(V75),"",INDEX(Country_Code,MATCH(V75,Country_Name,0)))</f>
        <v>840</v>
      </c>
      <c r="V75" s="70" t="s">
        <v>2029</v>
      </c>
      <c r="W75" s="70" t="str">
        <f t="shared" ref="W75:W80" si="78">IF(ISBLANK(V75),"",INDEX(Continents,MATCH(V75,Country_Name,0)))</f>
        <v>North America</v>
      </c>
      <c r="X75" s="78" t="s">
        <v>28</v>
      </c>
      <c r="Y75" s="81" t="s">
        <v>28</v>
      </c>
      <c r="Z75" s="81" t="s">
        <v>28</v>
      </c>
      <c r="AA75" s="70" t="s">
        <v>2484</v>
      </c>
      <c r="AB75" s="86" t="s">
        <v>4813</v>
      </c>
      <c r="AC75" s="81" t="s">
        <v>28</v>
      </c>
      <c r="AD75" s="78">
        <v>40999</v>
      </c>
      <c r="AE75" s="82" t="s">
        <v>3843</v>
      </c>
      <c r="AF75" s="78">
        <v>42060</v>
      </c>
      <c r="AG75" s="82" t="s">
        <v>3842</v>
      </c>
      <c r="AH75" s="81" t="s">
        <v>28</v>
      </c>
      <c r="AI75" s="81" t="s">
        <v>28</v>
      </c>
      <c r="AJ75" s="81" t="s">
        <v>4775</v>
      </c>
      <c r="AK75" s="82" t="s">
        <v>28</v>
      </c>
      <c r="AL75" s="82" t="s">
        <v>28</v>
      </c>
      <c r="AM75" s="82" t="s">
        <v>28</v>
      </c>
      <c r="AN75" s="82" t="s">
        <v>28</v>
      </c>
      <c r="AO75" s="81" t="s">
        <v>28</v>
      </c>
    </row>
    <row r="76" spans="1:41" s="90" customFormat="1" ht="21" x14ac:dyDescent="0.25">
      <c r="A76" s="64">
        <v>75</v>
      </c>
      <c r="B76" s="70" t="s">
        <v>4777</v>
      </c>
      <c r="C76" s="70" t="s">
        <v>4259</v>
      </c>
      <c r="D76" s="86" t="s">
        <v>4778</v>
      </c>
      <c r="E76" s="86" t="s">
        <v>4779</v>
      </c>
      <c r="F76" s="86" t="s">
        <v>4780</v>
      </c>
      <c r="G76" s="70" t="s">
        <v>3721</v>
      </c>
      <c r="H76" s="70" t="s">
        <v>4132</v>
      </c>
      <c r="I76" s="70">
        <f t="shared" si="72"/>
        <v>10700000</v>
      </c>
      <c r="J76" s="70" t="s">
        <v>71</v>
      </c>
      <c r="K76" s="70">
        <f t="shared" si="73"/>
        <v>10702000</v>
      </c>
      <c r="L76" s="70" t="s">
        <v>106</v>
      </c>
      <c r="M76" s="70" t="str">
        <f t="shared" si="74"/>
        <v>2514001</v>
      </c>
      <c r="N76" s="70" t="s">
        <v>3549</v>
      </c>
      <c r="O76" s="70">
        <f t="shared" si="75"/>
        <v>10702002</v>
      </c>
      <c r="P76" s="70" t="s">
        <v>2584</v>
      </c>
      <c r="Q76" s="70" t="str">
        <f t="shared" si="76"/>
        <v>25540016</v>
      </c>
      <c r="R76" s="70" t="s">
        <v>3038</v>
      </c>
      <c r="S76" s="70" t="s">
        <v>28</v>
      </c>
      <c r="T76" s="70" t="s">
        <v>4781</v>
      </c>
      <c r="U76" s="70" t="str">
        <f t="shared" si="77"/>
        <v>356</v>
      </c>
      <c r="V76" s="70" t="s">
        <v>1757</v>
      </c>
      <c r="W76" s="70" t="str">
        <f t="shared" si="78"/>
        <v>Asia</v>
      </c>
      <c r="X76" s="87" t="s">
        <v>28</v>
      </c>
      <c r="Y76" s="70" t="s">
        <v>28</v>
      </c>
      <c r="Z76" s="70" t="s">
        <v>28</v>
      </c>
      <c r="AA76" s="70" t="s">
        <v>2377</v>
      </c>
      <c r="AB76" s="86" t="s">
        <v>4782</v>
      </c>
      <c r="AC76" s="70" t="s">
        <v>28</v>
      </c>
      <c r="AD76" s="88">
        <v>41771</v>
      </c>
      <c r="AE76" s="89" t="s">
        <v>3840</v>
      </c>
      <c r="AF76" s="88">
        <v>41864</v>
      </c>
      <c r="AG76" s="89" t="s">
        <v>3846</v>
      </c>
      <c r="AH76" s="70" t="s">
        <v>28</v>
      </c>
      <c r="AI76" s="70" t="s">
        <v>4783</v>
      </c>
      <c r="AJ76" s="89" t="s">
        <v>4775</v>
      </c>
      <c r="AK76" s="89" t="s">
        <v>28</v>
      </c>
      <c r="AL76" s="89" t="s">
        <v>28</v>
      </c>
      <c r="AM76" s="89" t="s">
        <v>28</v>
      </c>
      <c r="AN76" s="89" t="s">
        <v>28</v>
      </c>
      <c r="AO76" s="70" t="s">
        <v>28</v>
      </c>
    </row>
    <row r="77" spans="1:41" s="90" customFormat="1" ht="42" x14ac:dyDescent="0.25">
      <c r="A77" s="64">
        <v>76</v>
      </c>
      <c r="B77" s="91" t="s">
        <v>4129</v>
      </c>
      <c r="C77" s="92" t="s">
        <v>17</v>
      </c>
      <c r="D77" s="86" t="s">
        <v>4784</v>
      </c>
      <c r="E77" s="86" t="s">
        <v>4785</v>
      </c>
      <c r="F77" s="86" t="s">
        <v>4786</v>
      </c>
      <c r="G77" s="93" t="s">
        <v>3721</v>
      </c>
      <c r="H77" s="93" t="s">
        <v>4132</v>
      </c>
      <c r="I77" s="70">
        <f t="shared" si="72"/>
        <v>10700000</v>
      </c>
      <c r="J77" s="70" t="s">
        <v>71</v>
      </c>
      <c r="K77" s="70">
        <f t="shared" si="73"/>
        <v>10712000</v>
      </c>
      <c r="L77" s="70" t="s">
        <v>126</v>
      </c>
      <c r="M77" s="70" t="str">
        <f t="shared" si="74"/>
        <v>2544002</v>
      </c>
      <c r="N77" s="70" t="s">
        <v>3508</v>
      </c>
      <c r="O77" s="70" t="str">
        <f t="shared" si="75"/>
        <v>N/A</v>
      </c>
      <c r="P77" s="70" t="s">
        <v>28</v>
      </c>
      <c r="Q77" s="70" t="str">
        <f t="shared" si="76"/>
        <v>N/A</v>
      </c>
      <c r="R77" s="70" t="s">
        <v>28</v>
      </c>
      <c r="S77" s="70" t="s">
        <v>28</v>
      </c>
      <c r="T77" s="94" t="s">
        <v>4787</v>
      </c>
      <c r="U77" s="70" t="str">
        <f t="shared" si="77"/>
        <v>250</v>
      </c>
      <c r="V77" s="95" t="s">
        <v>19</v>
      </c>
      <c r="W77" s="70" t="str">
        <f t="shared" si="78"/>
        <v>Europe</v>
      </c>
      <c r="X77" s="87" t="s">
        <v>28</v>
      </c>
      <c r="Y77" s="70" t="s">
        <v>28</v>
      </c>
      <c r="Z77" s="70" t="s">
        <v>28</v>
      </c>
      <c r="AA77" s="96" t="s">
        <v>18</v>
      </c>
      <c r="AB77" s="86" t="s">
        <v>4788</v>
      </c>
      <c r="AC77" s="70" t="s">
        <v>28</v>
      </c>
      <c r="AD77" s="88">
        <v>41814</v>
      </c>
      <c r="AE77" s="89" t="s">
        <v>4789</v>
      </c>
      <c r="AF77" s="88">
        <v>41873</v>
      </c>
      <c r="AG77" s="89" t="s">
        <v>3846</v>
      </c>
      <c r="AH77" s="70" t="s">
        <v>28</v>
      </c>
      <c r="AI77" s="97" t="s">
        <v>28</v>
      </c>
      <c r="AJ77" s="89" t="s">
        <v>4775</v>
      </c>
      <c r="AK77" s="89" t="s">
        <v>28</v>
      </c>
      <c r="AL77" s="89" t="s">
        <v>28</v>
      </c>
      <c r="AM77" s="89" t="s">
        <v>28</v>
      </c>
      <c r="AN77" s="89" t="s">
        <v>28</v>
      </c>
      <c r="AO77" s="70" t="s">
        <v>28</v>
      </c>
    </row>
    <row r="78" spans="1:41" s="90" customFormat="1" ht="42" x14ac:dyDescent="0.25">
      <c r="A78" s="64">
        <v>77</v>
      </c>
      <c r="B78" s="91" t="s">
        <v>4129</v>
      </c>
      <c r="C78" s="92" t="s">
        <v>3</v>
      </c>
      <c r="D78" s="86" t="s">
        <v>4790</v>
      </c>
      <c r="E78" s="86" t="s">
        <v>4791</v>
      </c>
      <c r="F78" s="86" t="s">
        <v>4792</v>
      </c>
      <c r="G78" s="93" t="s">
        <v>3721</v>
      </c>
      <c r="H78" s="93" t="s">
        <v>4132</v>
      </c>
      <c r="I78" s="70">
        <f t="shared" si="72"/>
        <v>10700000</v>
      </c>
      <c r="J78" s="70" t="s">
        <v>71</v>
      </c>
      <c r="K78" s="70">
        <f t="shared" si="73"/>
        <v>10712000</v>
      </c>
      <c r="L78" s="70" t="s">
        <v>126</v>
      </c>
      <c r="M78" s="70" t="str">
        <f t="shared" si="74"/>
        <v>2544002</v>
      </c>
      <c r="N78" s="70" t="s">
        <v>3508</v>
      </c>
      <c r="O78" s="70" t="str">
        <f t="shared" si="75"/>
        <v>N/A</v>
      </c>
      <c r="P78" s="70" t="s">
        <v>28</v>
      </c>
      <c r="Q78" s="70" t="str">
        <f t="shared" si="76"/>
        <v>N/A</v>
      </c>
      <c r="R78" s="70" t="s">
        <v>28</v>
      </c>
      <c r="S78" s="70" t="s">
        <v>28</v>
      </c>
      <c r="T78" s="94" t="s">
        <v>4787</v>
      </c>
      <c r="U78" s="70" t="str">
        <f t="shared" si="77"/>
        <v>250</v>
      </c>
      <c r="V78" s="95" t="s">
        <v>19</v>
      </c>
      <c r="W78" s="70" t="str">
        <f t="shared" si="78"/>
        <v>Europe</v>
      </c>
      <c r="X78" s="87" t="s">
        <v>28</v>
      </c>
      <c r="Y78" s="70" t="s">
        <v>28</v>
      </c>
      <c r="Z78" s="70" t="s">
        <v>28</v>
      </c>
      <c r="AA78" s="96" t="s">
        <v>18</v>
      </c>
      <c r="AB78" s="86" t="s">
        <v>4793</v>
      </c>
      <c r="AC78" s="70" t="s">
        <v>28</v>
      </c>
      <c r="AD78" s="88">
        <v>41810</v>
      </c>
      <c r="AE78" s="89" t="s">
        <v>4789</v>
      </c>
      <c r="AF78" s="88">
        <v>41870</v>
      </c>
      <c r="AG78" s="89" t="s">
        <v>3846</v>
      </c>
      <c r="AH78" s="70" t="s">
        <v>28</v>
      </c>
      <c r="AI78" s="97" t="s">
        <v>28</v>
      </c>
      <c r="AJ78" s="89" t="s">
        <v>4775</v>
      </c>
      <c r="AK78" s="89" t="s">
        <v>28</v>
      </c>
      <c r="AL78" s="89" t="s">
        <v>28</v>
      </c>
      <c r="AM78" s="89" t="s">
        <v>28</v>
      </c>
      <c r="AN78" s="89" t="s">
        <v>28</v>
      </c>
      <c r="AO78" s="70" t="s">
        <v>28</v>
      </c>
    </row>
    <row r="79" spans="1:41" s="90" customFormat="1" ht="42" x14ac:dyDescent="0.25">
      <c r="A79" s="64">
        <v>78</v>
      </c>
      <c r="B79" s="91" t="s">
        <v>4129</v>
      </c>
      <c r="C79" s="92" t="s">
        <v>3</v>
      </c>
      <c r="D79" s="86" t="s">
        <v>4794</v>
      </c>
      <c r="E79" s="86" t="s">
        <v>28</v>
      </c>
      <c r="F79" s="86" t="s">
        <v>4795</v>
      </c>
      <c r="G79" s="93" t="s">
        <v>3721</v>
      </c>
      <c r="H79" s="93" t="s">
        <v>4132</v>
      </c>
      <c r="I79" s="70">
        <f t="shared" si="72"/>
        <v>10700000</v>
      </c>
      <c r="J79" s="70" t="s">
        <v>71</v>
      </c>
      <c r="K79" s="70">
        <f t="shared" si="73"/>
        <v>10712000</v>
      </c>
      <c r="L79" s="70" t="s">
        <v>126</v>
      </c>
      <c r="M79" s="70" t="str">
        <f t="shared" si="74"/>
        <v>2544002</v>
      </c>
      <c r="N79" s="70" t="s">
        <v>3508</v>
      </c>
      <c r="O79" s="70" t="str">
        <f t="shared" si="75"/>
        <v>N/A</v>
      </c>
      <c r="P79" s="70" t="s">
        <v>28</v>
      </c>
      <c r="Q79" s="70" t="str">
        <f t="shared" si="76"/>
        <v>N/A</v>
      </c>
      <c r="R79" s="70" t="s">
        <v>28</v>
      </c>
      <c r="S79" s="70" t="s">
        <v>28</v>
      </c>
      <c r="T79" s="94" t="s">
        <v>4787</v>
      </c>
      <c r="U79" s="70" t="str">
        <f t="shared" si="77"/>
        <v>250</v>
      </c>
      <c r="V79" s="95" t="s">
        <v>19</v>
      </c>
      <c r="W79" s="70" t="str">
        <f t="shared" si="78"/>
        <v>Europe</v>
      </c>
      <c r="X79" s="87" t="s">
        <v>28</v>
      </c>
      <c r="Y79" s="70" t="s">
        <v>28</v>
      </c>
      <c r="Z79" s="70" t="s">
        <v>28</v>
      </c>
      <c r="AA79" s="96" t="s">
        <v>2414</v>
      </c>
      <c r="AB79" s="86" t="s">
        <v>4796</v>
      </c>
      <c r="AC79" s="70" t="s">
        <v>28</v>
      </c>
      <c r="AD79" s="88">
        <v>41810</v>
      </c>
      <c r="AE79" s="89" t="s">
        <v>4789</v>
      </c>
      <c r="AF79" s="88">
        <v>41870</v>
      </c>
      <c r="AG79" s="89" t="s">
        <v>3846</v>
      </c>
      <c r="AH79" s="70" t="s">
        <v>28</v>
      </c>
      <c r="AI79" s="97" t="s">
        <v>28</v>
      </c>
      <c r="AJ79" s="89" t="s">
        <v>4775</v>
      </c>
      <c r="AK79" s="89" t="s">
        <v>28</v>
      </c>
      <c r="AL79" s="89" t="s">
        <v>28</v>
      </c>
      <c r="AM79" s="89" t="s">
        <v>28</v>
      </c>
      <c r="AN79" s="89" t="s">
        <v>28</v>
      </c>
      <c r="AO79" s="70" t="s">
        <v>28</v>
      </c>
    </row>
    <row r="80" spans="1:41" s="90" customFormat="1" ht="42" x14ac:dyDescent="0.25">
      <c r="A80" s="64">
        <v>79</v>
      </c>
      <c r="B80" s="91" t="s">
        <v>4129</v>
      </c>
      <c r="C80" s="92" t="s">
        <v>17</v>
      </c>
      <c r="D80" s="86" t="s">
        <v>4630</v>
      </c>
      <c r="E80" s="86" t="s">
        <v>4797</v>
      </c>
      <c r="F80" s="86" t="s">
        <v>4798</v>
      </c>
      <c r="G80" s="93" t="s">
        <v>3721</v>
      </c>
      <c r="H80" s="93" t="s">
        <v>4132</v>
      </c>
      <c r="I80" s="70">
        <f t="shared" si="72"/>
        <v>10700000</v>
      </c>
      <c r="J80" s="70" t="s">
        <v>71</v>
      </c>
      <c r="K80" s="70">
        <f t="shared" si="73"/>
        <v>10712000</v>
      </c>
      <c r="L80" s="70" t="s">
        <v>126</v>
      </c>
      <c r="M80" s="70" t="str">
        <f t="shared" si="74"/>
        <v>2544002</v>
      </c>
      <c r="N80" s="70" t="s">
        <v>3508</v>
      </c>
      <c r="O80" s="70" t="str">
        <f t="shared" si="75"/>
        <v>N/A</v>
      </c>
      <c r="P80" s="70" t="s">
        <v>28</v>
      </c>
      <c r="Q80" s="70" t="str">
        <f t="shared" si="76"/>
        <v>N/A</v>
      </c>
      <c r="R80" s="70" t="s">
        <v>28</v>
      </c>
      <c r="S80" s="70" t="s">
        <v>28</v>
      </c>
      <c r="T80" s="94" t="s">
        <v>4787</v>
      </c>
      <c r="U80" s="70" t="str">
        <f t="shared" si="77"/>
        <v>250</v>
      </c>
      <c r="V80" s="95" t="s">
        <v>19</v>
      </c>
      <c r="W80" s="70" t="str">
        <f t="shared" si="78"/>
        <v>Europe</v>
      </c>
      <c r="X80" s="87" t="s">
        <v>28</v>
      </c>
      <c r="Y80" s="70" t="s">
        <v>28</v>
      </c>
      <c r="Z80" s="70" t="s">
        <v>28</v>
      </c>
      <c r="AA80" s="96" t="s">
        <v>18</v>
      </c>
      <c r="AB80" s="86" t="s">
        <v>4799</v>
      </c>
      <c r="AC80" s="70" t="s">
        <v>28</v>
      </c>
      <c r="AD80" s="88">
        <v>41810</v>
      </c>
      <c r="AE80" s="89" t="s">
        <v>4789</v>
      </c>
      <c r="AF80" s="88">
        <v>41870</v>
      </c>
      <c r="AG80" s="89" t="s">
        <v>3846</v>
      </c>
      <c r="AH80" s="70" t="s">
        <v>28</v>
      </c>
      <c r="AI80" s="97" t="s">
        <v>28</v>
      </c>
      <c r="AJ80" s="89" t="s">
        <v>4775</v>
      </c>
      <c r="AK80" s="89" t="s">
        <v>28</v>
      </c>
      <c r="AL80" s="89" t="s">
        <v>28</v>
      </c>
      <c r="AM80" s="89" t="s">
        <v>28</v>
      </c>
      <c r="AN80" s="89" t="s">
        <v>28</v>
      </c>
      <c r="AO80" s="70" t="s">
        <v>28</v>
      </c>
    </row>
    <row r="81" spans="1:41" s="110" customFormat="1" ht="42" x14ac:dyDescent="0.4">
      <c r="A81" s="64">
        <v>80</v>
      </c>
      <c r="B81" s="69">
        <v>57070503483</v>
      </c>
      <c r="C81" s="64" t="s">
        <v>17</v>
      </c>
      <c r="D81" s="65" t="s">
        <v>3852</v>
      </c>
      <c r="E81" s="65" t="s">
        <v>28</v>
      </c>
      <c r="F81" s="65" t="s">
        <v>3853</v>
      </c>
      <c r="G81" s="64" t="s">
        <v>3721</v>
      </c>
      <c r="H81" s="64" t="s">
        <v>3719</v>
      </c>
      <c r="I81" s="69">
        <v>10700000</v>
      </c>
      <c r="J81" s="70" t="s">
        <v>71</v>
      </c>
      <c r="K81" s="69">
        <v>10712000</v>
      </c>
      <c r="L81" s="69" t="s">
        <v>126</v>
      </c>
      <c r="M81" s="69" t="s">
        <v>3507</v>
      </c>
      <c r="N81" s="70" t="s">
        <v>3508</v>
      </c>
      <c r="O81" s="69" t="s">
        <v>28</v>
      </c>
      <c r="P81" s="70" t="s">
        <v>28</v>
      </c>
      <c r="Q81" s="69" t="s">
        <v>679</v>
      </c>
      <c r="R81" s="69" t="s">
        <v>2764</v>
      </c>
      <c r="S81" s="64" t="s">
        <v>28</v>
      </c>
      <c r="T81" s="69" t="s">
        <v>3854</v>
      </c>
      <c r="U81" s="70" t="s">
        <v>2268</v>
      </c>
      <c r="V81" s="70" t="s">
        <v>1989</v>
      </c>
      <c r="W81" s="70" t="s">
        <v>1547</v>
      </c>
      <c r="X81" s="71" t="s">
        <v>28</v>
      </c>
      <c r="Y81" s="64" t="s">
        <v>28</v>
      </c>
      <c r="Z81" s="64" t="s">
        <v>28</v>
      </c>
      <c r="AA81" s="70" t="s">
        <v>2377</v>
      </c>
      <c r="AB81" s="65" t="s">
        <v>3855</v>
      </c>
      <c r="AC81" s="65" t="s">
        <v>28</v>
      </c>
      <c r="AD81" s="73">
        <v>41846</v>
      </c>
      <c r="AE81" s="72" t="s">
        <v>3846</v>
      </c>
      <c r="AF81" s="78">
        <v>42216</v>
      </c>
      <c r="AG81" s="72" t="s">
        <v>3845</v>
      </c>
      <c r="AH81" s="64" t="s">
        <v>28</v>
      </c>
      <c r="AI81" s="64" t="s">
        <v>28</v>
      </c>
      <c r="AJ81" s="64" t="s">
        <v>3847</v>
      </c>
      <c r="AK81" s="72" t="s">
        <v>28</v>
      </c>
      <c r="AL81" s="72" t="s">
        <v>28</v>
      </c>
      <c r="AM81" s="72" t="s">
        <v>28</v>
      </c>
      <c r="AN81" s="72" t="s">
        <v>28</v>
      </c>
      <c r="AO81" s="64" t="s">
        <v>28</v>
      </c>
    </row>
    <row r="82" spans="1:41" s="110" customFormat="1" ht="42" x14ac:dyDescent="0.4">
      <c r="A82" s="64">
        <v>81</v>
      </c>
      <c r="B82" s="69">
        <v>57070503482</v>
      </c>
      <c r="C82" s="64" t="s">
        <v>17</v>
      </c>
      <c r="D82" s="65" t="s">
        <v>3856</v>
      </c>
      <c r="E82" s="65" t="s">
        <v>28</v>
      </c>
      <c r="F82" s="65" t="s">
        <v>3857</v>
      </c>
      <c r="G82" s="64" t="s">
        <v>3721</v>
      </c>
      <c r="H82" s="64" t="s">
        <v>3719</v>
      </c>
      <c r="I82" s="69">
        <v>10700000</v>
      </c>
      <c r="J82" s="70" t="s">
        <v>71</v>
      </c>
      <c r="K82" s="69">
        <v>10712000</v>
      </c>
      <c r="L82" s="69" t="s">
        <v>126</v>
      </c>
      <c r="M82" s="69" t="s">
        <v>3507</v>
      </c>
      <c r="N82" s="70" t="s">
        <v>3508</v>
      </c>
      <c r="O82" s="69" t="s">
        <v>28</v>
      </c>
      <c r="P82" s="70" t="s">
        <v>28</v>
      </c>
      <c r="Q82" s="69" t="s">
        <v>679</v>
      </c>
      <c r="R82" s="69" t="s">
        <v>2764</v>
      </c>
      <c r="S82" s="64" t="s">
        <v>28</v>
      </c>
      <c r="T82" s="69" t="s">
        <v>3858</v>
      </c>
      <c r="U82" s="70" t="s">
        <v>2268</v>
      </c>
      <c r="V82" s="70" t="s">
        <v>1989</v>
      </c>
      <c r="W82" s="70" t="s">
        <v>1547</v>
      </c>
      <c r="X82" s="71" t="s">
        <v>28</v>
      </c>
      <c r="Y82" s="64" t="s">
        <v>28</v>
      </c>
      <c r="Z82" s="64" t="s">
        <v>28</v>
      </c>
      <c r="AA82" s="70" t="s">
        <v>2377</v>
      </c>
      <c r="AB82" s="65" t="s">
        <v>3859</v>
      </c>
      <c r="AC82" s="65" t="s">
        <v>28</v>
      </c>
      <c r="AD82" s="73">
        <v>41846</v>
      </c>
      <c r="AE82" s="72" t="s">
        <v>3846</v>
      </c>
      <c r="AF82" s="78">
        <v>41877</v>
      </c>
      <c r="AG82" s="72" t="s">
        <v>3846</v>
      </c>
      <c r="AH82" s="64" t="s">
        <v>28</v>
      </c>
      <c r="AI82" s="64" t="s">
        <v>28</v>
      </c>
      <c r="AJ82" s="64" t="s">
        <v>4774</v>
      </c>
      <c r="AK82" s="72" t="s">
        <v>28</v>
      </c>
      <c r="AL82" s="72" t="s">
        <v>28</v>
      </c>
      <c r="AM82" s="72" t="s">
        <v>28</v>
      </c>
      <c r="AN82" s="72" t="s">
        <v>28</v>
      </c>
      <c r="AO82" s="64" t="s">
        <v>28</v>
      </c>
    </row>
    <row r="83" spans="1:41" s="110" customFormat="1" ht="42" x14ac:dyDescent="0.4">
      <c r="A83" s="64">
        <v>82</v>
      </c>
      <c r="B83" s="69">
        <v>57110700404</v>
      </c>
      <c r="C83" s="64" t="s">
        <v>17</v>
      </c>
      <c r="D83" s="65" t="s">
        <v>3860</v>
      </c>
      <c r="E83" s="65" t="s">
        <v>28</v>
      </c>
      <c r="F83" s="65" t="s">
        <v>28</v>
      </c>
      <c r="G83" s="64" t="s">
        <v>3720</v>
      </c>
      <c r="H83" s="64" t="s">
        <v>3719</v>
      </c>
      <c r="I83" s="69">
        <v>10900000</v>
      </c>
      <c r="J83" s="70" t="s">
        <v>75</v>
      </c>
      <c r="K83" s="69">
        <v>11102000</v>
      </c>
      <c r="L83" s="69" t="s">
        <v>166</v>
      </c>
      <c r="M83" s="69" t="s">
        <v>317</v>
      </c>
      <c r="N83" s="70" t="s">
        <v>3571</v>
      </c>
      <c r="O83" s="69" t="s">
        <v>28</v>
      </c>
      <c r="P83" s="70" t="s">
        <v>28</v>
      </c>
      <c r="Q83" s="69" t="s">
        <v>1183</v>
      </c>
      <c r="R83" s="69" t="s">
        <v>3104</v>
      </c>
      <c r="S83" s="64" t="s">
        <v>28</v>
      </c>
      <c r="T83" s="69" t="s">
        <v>3861</v>
      </c>
      <c r="U83" s="70" t="s">
        <v>2152</v>
      </c>
      <c r="V83" s="70" t="s">
        <v>1759</v>
      </c>
      <c r="W83" s="70" t="s">
        <v>1547</v>
      </c>
      <c r="X83" s="71" t="s">
        <v>28</v>
      </c>
      <c r="Y83" s="64" t="s">
        <v>28</v>
      </c>
      <c r="Z83" s="64" t="s">
        <v>28</v>
      </c>
      <c r="AA83" s="70" t="s">
        <v>13</v>
      </c>
      <c r="AB83" s="65" t="s">
        <v>3862</v>
      </c>
      <c r="AC83" s="65" t="s">
        <v>28</v>
      </c>
      <c r="AD83" s="73">
        <v>41846</v>
      </c>
      <c r="AE83" s="72" t="s">
        <v>3846</v>
      </c>
      <c r="AF83" s="78">
        <v>41877</v>
      </c>
      <c r="AG83" s="72" t="s">
        <v>3846</v>
      </c>
      <c r="AH83" s="64" t="s">
        <v>28</v>
      </c>
      <c r="AI83" s="64" t="s">
        <v>28</v>
      </c>
      <c r="AJ83" s="64" t="s">
        <v>4774</v>
      </c>
      <c r="AK83" s="72" t="s">
        <v>28</v>
      </c>
      <c r="AL83" s="72" t="s">
        <v>28</v>
      </c>
      <c r="AM83" s="72" t="s">
        <v>28</v>
      </c>
      <c r="AN83" s="72" t="s">
        <v>28</v>
      </c>
      <c r="AO83" s="64" t="s">
        <v>28</v>
      </c>
    </row>
    <row r="84" spans="1:41" s="110" customFormat="1" ht="42" x14ac:dyDescent="0.4">
      <c r="A84" s="64">
        <v>83</v>
      </c>
      <c r="B84" s="69">
        <v>57110700103</v>
      </c>
      <c r="C84" s="64" t="s">
        <v>17</v>
      </c>
      <c r="D84" s="65" t="s">
        <v>3863</v>
      </c>
      <c r="E84" s="65" t="s">
        <v>28</v>
      </c>
      <c r="F84" s="65" t="s">
        <v>3864</v>
      </c>
      <c r="G84" s="64" t="s">
        <v>3720</v>
      </c>
      <c r="H84" s="64" t="s">
        <v>3719</v>
      </c>
      <c r="I84" s="69">
        <v>11100000</v>
      </c>
      <c r="J84" s="70" t="s">
        <v>79</v>
      </c>
      <c r="K84" s="69">
        <v>11105000</v>
      </c>
      <c r="L84" s="69" t="s">
        <v>172</v>
      </c>
      <c r="M84" s="69" t="s">
        <v>331</v>
      </c>
      <c r="N84" s="70" t="s">
        <v>3224</v>
      </c>
      <c r="O84" s="69" t="s">
        <v>28</v>
      </c>
      <c r="P84" s="70" t="s">
        <v>28</v>
      </c>
      <c r="Q84" s="69" t="s">
        <v>1175</v>
      </c>
      <c r="R84" s="69" t="s">
        <v>3091</v>
      </c>
      <c r="S84" s="64" t="s">
        <v>28</v>
      </c>
      <c r="T84" s="69" t="s">
        <v>3865</v>
      </c>
      <c r="U84" s="70" t="s">
        <v>2083</v>
      </c>
      <c r="V84" s="70" t="s">
        <v>1622</v>
      </c>
      <c r="W84" s="70" t="s">
        <v>1547</v>
      </c>
      <c r="X84" s="71" t="s">
        <v>28</v>
      </c>
      <c r="Y84" s="64" t="s">
        <v>28</v>
      </c>
      <c r="Z84" s="64" t="s">
        <v>28</v>
      </c>
      <c r="AA84" s="70" t="s">
        <v>2330</v>
      </c>
      <c r="AB84" s="65" t="s">
        <v>3866</v>
      </c>
      <c r="AC84" s="65" t="s">
        <v>28</v>
      </c>
      <c r="AD84" s="73">
        <v>41846</v>
      </c>
      <c r="AE84" s="72" t="s">
        <v>3846</v>
      </c>
      <c r="AF84" s="78">
        <v>42216</v>
      </c>
      <c r="AG84" s="72" t="s">
        <v>3845</v>
      </c>
      <c r="AH84" s="64" t="s">
        <v>28</v>
      </c>
      <c r="AI84" s="64" t="s">
        <v>28</v>
      </c>
      <c r="AJ84" s="64" t="s">
        <v>3847</v>
      </c>
      <c r="AK84" s="72" t="s">
        <v>28</v>
      </c>
      <c r="AL84" s="72" t="s">
        <v>28</v>
      </c>
      <c r="AM84" s="72" t="s">
        <v>28</v>
      </c>
      <c r="AN84" s="72" t="s">
        <v>28</v>
      </c>
      <c r="AO84" s="64" t="s">
        <v>28</v>
      </c>
    </row>
    <row r="85" spans="1:41" s="110" customFormat="1" ht="63" x14ac:dyDescent="0.4">
      <c r="A85" s="64">
        <v>84</v>
      </c>
      <c r="B85" s="69">
        <v>57110700101</v>
      </c>
      <c r="C85" s="64" t="s">
        <v>17</v>
      </c>
      <c r="D85" s="65" t="s">
        <v>3867</v>
      </c>
      <c r="E85" s="65" t="s">
        <v>3868</v>
      </c>
      <c r="F85" s="65" t="s">
        <v>3869</v>
      </c>
      <c r="G85" s="64" t="s">
        <v>3720</v>
      </c>
      <c r="H85" s="64" t="s">
        <v>3719</v>
      </c>
      <c r="I85" s="69">
        <v>11100000</v>
      </c>
      <c r="J85" s="70" t="s">
        <v>79</v>
      </c>
      <c r="K85" s="69">
        <v>11105000</v>
      </c>
      <c r="L85" s="69" t="s">
        <v>172</v>
      </c>
      <c r="M85" s="69" t="s">
        <v>331</v>
      </c>
      <c r="N85" s="70" t="s">
        <v>3224</v>
      </c>
      <c r="O85" s="69" t="s">
        <v>28</v>
      </c>
      <c r="P85" s="70" t="s">
        <v>28</v>
      </c>
      <c r="Q85" s="69" t="s">
        <v>1175</v>
      </c>
      <c r="R85" s="69" t="s">
        <v>3091</v>
      </c>
      <c r="S85" s="64" t="s">
        <v>28</v>
      </c>
      <c r="T85" s="69" t="s">
        <v>3870</v>
      </c>
      <c r="U85" s="70" t="s">
        <v>2288</v>
      </c>
      <c r="V85" s="70" t="s">
        <v>2029</v>
      </c>
      <c r="W85" s="70" t="s">
        <v>1569</v>
      </c>
      <c r="X85" s="71" t="s">
        <v>28</v>
      </c>
      <c r="Y85" s="64" t="s">
        <v>28</v>
      </c>
      <c r="Z85" s="64" t="s">
        <v>28</v>
      </c>
      <c r="AA85" s="70" t="s">
        <v>2484</v>
      </c>
      <c r="AB85" s="65" t="s">
        <v>3871</v>
      </c>
      <c r="AC85" s="65" t="s">
        <v>28</v>
      </c>
      <c r="AD85" s="73">
        <v>41846</v>
      </c>
      <c r="AE85" s="72" t="s">
        <v>3846</v>
      </c>
      <c r="AF85" s="78">
        <v>42216</v>
      </c>
      <c r="AG85" s="72" t="s">
        <v>3845</v>
      </c>
      <c r="AH85" s="64" t="s">
        <v>28</v>
      </c>
      <c r="AI85" s="64" t="s">
        <v>28</v>
      </c>
      <c r="AJ85" s="64" t="s">
        <v>3847</v>
      </c>
      <c r="AK85" s="72" t="s">
        <v>28</v>
      </c>
      <c r="AL85" s="72" t="s">
        <v>28</v>
      </c>
      <c r="AM85" s="72" t="s">
        <v>28</v>
      </c>
      <c r="AN85" s="72" t="s">
        <v>28</v>
      </c>
      <c r="AO85" s="64" t="s">
        <v>28</v>
      </c>
    </row>
    <row r="86" spans="1:41" s="110" customFormat="1" ht="42" x14ac:dyDescent="0.4">
      <c r="A86" s="64">
        <v>85</v>
      </c>
      <c r="B86" s="69">
        <v>57360800401</v>
      </c>
      <c r="C86" s="64" t="s">
        <v>17</v>
      </c>
      <c r="D86" s="65" t="s">
        <v>3872</v>
      </c>
      <c r="E86" s="65" t="s">
        <v>28</v>
      </c>
      <c r="F86" s="65" t="s">
        <v>3873</v>
      </c>
      <c r="G86" s="64" t="s">
        <v>3718</v>
      </c>
      <c r="H86" s="64" t="s">
        <v>3719</v>
      </c>
      <c r="I86" s="69">
        <v>13600000</v>
      </c>
      <c r="J86" s="70" t="s">
        <v>98</v>
      </c>
      <c r="K86" s="69" t="s">
        <v>28</v>
      </c>
      <c r="L86" s="69" t="s">
        <v>28</v>
      </c>
      <c r="M86" s="69" t="s">
        <v>3372</v>
      </c>
      <c r="N86" s="70" t="s">
        <v>3373</v>
      </c>
      <c r="O86" s="69" t="s">
        <v>28</v>
      </c>
      <c r="P86" s="70" t="s">
        <v>28</v>
      </c>
      <c r="Q86" s="69" t="s">
        <v>1415</v>
      </c>
      <c r="R86" s="69" t="s">
        <v>2939</v>
      </c>
      <c r="S86" s="64" t="s">
        <v>28</v>
      </c>
      <c r="T86" s="69" t="s">
        <v>3874</v>
      </c>
      <c r="U86" s="70" t="s">
        <v>2083</v>
      </c>
      <c r="V86" s="70" t="s">
        <v>1622</v>
      </c>
      <c r="W86" s="70" t="s">
        <v>1547</v>
      </c>
      <c r="X86" s="71" t="s">
        <v>28</v>
      </c>
      <c r="Y86" s="64" t="s">
        <v>28</v>
      </c>
      <c r="Z86" s="64" t="s">
        <v>28</v>
      </c>
      <c r="AA86" s="70" t="s">
        <v>2330</v>
      </c>
      <c r="AB86" s="65" t="s">
        <v>3875</v>
      </c>
      <c r="AC86" s="65" t="s">
        <v>28</v>
      </c>
      <c r="AD86" s="73">
        <v>41846</v>
      </c>
      <c r="AE86" s="72" t="s">
        <v>3846</v>
      </c>
      <c r="AF86" s="78">
        <v>42216</v>
      </c>
      <c r="AG86" s="72" t="s">
        <v>3845</v>
      </c>
      <c r="AH86" s="64" t="s">
        <v>28</v>
      </c>
      <c r="AI86" s="64" t="s">
        <v>28</v>
      </c>
      <c r="AJ86" s="64" t="s">
        <v>3847</v>
      </c>
      <c r="AK86" s="72" t="s">
        <v>28</v>
      </c>
      <c r="AL86" s="72" t="s">
        <v>28</v>
      </c>
      <c r="AM86" s="72" t="s">
        <v>28</v>
      </c>
      <c r="AN86" s="72" t="s">
        <v>28</v>
      </c>
      <c r="AO86" s="64" t="s">
        <v>28</v>
      </c>
    </row>
    <row r="87" spans="1:41" s="110" customFormat="1" ht="42" x14ac:dyDescent="0.4">
      <c r="A87" s="64">
        <v>86</v>
      </c>
      <c r="B87" s="69">
        <v>57540460001</v>
      </c>
      <c r="C87" s="64" t="s">
        <v>17</v>
      </c>
      <c r="D87" s="65" t="s">
        <v>3876</v>
      </c>
      <c r="E87" s="65" t="s">
        <v>3877</v>
      </c>
      <c r="F87" s="65" t="s">
        <v>3878</v>
      </c>
      <c r="G87" s="64" t="s">
        <v>3721</v>
      </c>
      <c r="H87" s="64" t="s">
        <v>3879</v>
      </c>
      <c r="I87" s="69">
        <v>11300000</v>
      </c>
      <c r="J87" s="70" t="s">
        <v>36</v>
      </c>
      <c r="K87" s="69">
        <v>11302000</v>
      </c>
      <c r="L87" s="69" t="s">
        <v>182</v>
      </c>
      <c r="M87" s="69" t="s">
        <v>3564</v>
      </c>
      <c r="N87" s="70" t="s">
        <v>3565</v>
      </c>
      <c r="O87" s="69" t="s">
        <v>28</v>
      </c>
      <c r="P87" s="70" t="s">
        <v>28</v>
      </c>
      <c r="Q87" s="69" t="s">
        <v>1271</v>
      </c>
      <c r="R87" s="69" t="s">
        <v>2763</v>
      </c>
      <c r="S87" s="64" t="s">
        <v>28</v>
      </c>
      <c r="T87" s="69" t="s">
        <v>3880</v>
      </c>
      <c r="U87" s="70" t="s">
        <v>2121</v>
      </c>
      <c r="V87" s="70" t="s">
        <v>1698</v>
      </c>
      <c r="W87" s="70" t="s">
        <v>1551</v>
      </c>
      <c r="X87" s="71" t="s">
        <v>28</v>
      </c>
      <c r="Y87" s="64" t="s">
        <v>28</v>
      </c>
      <c r="Z87" s="64" t="s">
        <v>28</v>
      </c>
      <c r="AA87" s="70" t="s">
        <v>1698</v>
      </c>
      <c r="AB87" s="65" t="s">
        <v>3881</v>
      </c>
      <c r="AC87" s="65" t="s">
        <v>28</v>
      </c>
      <c r="AD87" s="73">
        <v>41835</v>
      </c>
      <c r="AE87" s="72" t="s">
        <v>3846</v>
      </c>
      <c r="AF87" s="78">
        <v>41985</v>
      </c>
      <c r="AG87" s="72" t="s">
        <v>3846</v>
      </c>
      <c r="AH87" s="64" t="s">
        <v>28</v>
      </c>
      <c r="AI87" s="64" t="s">
        <v>28</v>
      </c>
      <c r="AJ87" s="64" t="s">
        <v>4775</v>
      </c>
      <c r="AK87" s="72" t="s">
        <v>28</v>
      </c>
      <c r="AL87" s="72" t="s">
        <v>28</v>
      </c>
      <c r="AM87" s="72" t="s">
        <v>28</v>
      </c>
      <c r="AN87" s="72" t="s">
        <v>28</v>
      </c>
      <c r="AO87" s="64" t="s">
        <v>28</v>
      </c>
    </row>
    <row r="88" spans="1:41" s="110" customFormat="1" ht="42" x14ac:dyDescent="0.4">
      <c r="A88" s="64">
        <v>87</v>
      </c>
      <c r="B88" s="69">
        <v>57120500255</v>
      </c>
      <c r="C88" s="64" t="s">
        <v>17</v>
      </c>
      <c r="D88" s="65" t="s">
        <v>3882</v>
      </c>
      <c r="E88" s="65" t="s">
        <v>28</v>
      </c>
      <c r="F88" s="65" t="s">
        <v>3676</v>
      </c>
      <c r="G88" s="64" t="s">
        <v>3721</v>
      </c>
      <c r="H88" s="64" t="s">
        <v>3719</v>
      </c>
      <c r="I88" s="69">
        <v>11200000</v>
      </c>
      <c r="J88" s="70" t="s">
        <v>81</v>
      </c>
      <c r="K88" s="69">
        <v>11203000</v>
      </c>
      <c r="L88" s="69" t="s">
        <v>176</v>
      </c>
      <c r="M88" s="69" t="s">
        <v>335</v>
      </c>
      <c r="N88" s="70" t="s">
        <v>3551</v>
      </c>
      <c r="O88" s="69" t="s">
        <v>28</v>
      </c>
      <c r="P88" s="70" t="s">
        <v>28</v>
      </c>
      <c r="Q88" s="69" t="s">
        <v>1199</v>
      </c>
      <c r="R88" s="69" t="s">
        <v>2944</v>
      </c>
      <c r="S88" s="64" t="s">
        <v>28</v>
      </c>
      <c r="T88" s="69" t="s">
        <v>3883</v>
      </c>
      <c r="U88" s="70" t="s">
        <v>2268</v>
      </c>
      <c r="V88" s="70" t="s">
        <v>1989</v>
      </c>
      <c r="W88" s="70" t="s">
        <v>1547</v>
      </c>
      <c r="X88" s="71" t="s">
        <v>28</v>
      </c>
      <c r="Y88" s="64" t="s">
        <v>28</v>
      </c>
      <c r="Z88" s="64" t="s">
        <v>28</v>
      </c>
      <c r="AA88" s="70" t="s">
        <v>2338</v>
      </c>
      <c r="AB88" s="65" t="s">
        <v>3884</v>
      </c>
      <c r="AC88" s="65" t="s">
        <v>28</v>
      </c>
      <c r="AD88" s="73">
        <v>41846</v>
      </c>
      <c r="AE88" s="72" t="s">
        <v>3846</v>
      </c>
      <c r="AF88" s="78">
        <v>42216</v>
      </c>
      <c r="AG88" s="72" t="s">
        <v>3845</v>
      </c>
      <c r="AH88" s="64" t="s">
        <v>28</v>
      </c>
      <c r="AI88" s="64" t="s">
        <v>28</v>
      </c>
      <c r="AJ88" s="64" t="s">
        <v>3847</v>
      </c>
      <c r="AK88" s="72" t="s">
        <v>28</v>
      </c>
      <c r="AL88" s="72" t="s">
        <v>28</v>
      </c>
      <c r="AM88" s="72" t="s">
        <v>28</v>
      </c>
      <c r="AN88" s="72" t="s">
        <v>28</v>
      </c>
      <c r="AO88" s="64" t="s">
        <v>28</v>
      </c>
    </row>
    <row r="89" spans="1:41" s="110" customFormat="1" ht="42" x14ac:dyDescent="0.4">
      <c r="A89" s="64">
        <v>88</v>
      </c>
      <c r="B89" s="69">
        <v>57130500262</v>
      </c>
      <c r="C89" s="64" t="s">
        <v>17</v>
      </c>
      <c r="D89" s="65" t="s">
        <v>3885</v>
      </c>
      <c r="E89" s="65" t="s">
        <v>28</v>
      </c>
      <c r="F89" s="65" t="s">
        <v>3886</v>
      </c>
      <c r="G89" s="64" t="s">
        <v>3721</v>
      </c>
      <c r="H89" s="64" t="s">
        <v>3719</v>
      </c>
      <c r="I89" s="69">
        <v>11300000</v>
      </c>
      <c r="J89" s="70" t="s">
        <v>36</v>
      </c>
      <c r="K89" s="69">
        <v>11302000</v>
      </c>
      <c r="L89" s="69" t="s">
        <v>182</v>
      </c>
      <c r="M89" s="69" t="s">
        <v>3564</v>
      </c>
      <c r="N89" s="70" t="s">
        <v>3565</v>
      </c>
      <c r="O89" s="69" t="s">
        <v>28</v>
      </c>
      <c r="P89" s="70" t="s">
        <v>28</v>
      </c>
      <c r="Q89" s="69" t="s">
        <v>1277</v>
      </c>
      <c r="R89" s="69" t="s">
        <v>2774</v>
      </c>
      <c r="S89" s="64" t="s">
        <v>28</v>
      </c>
      <c r="T89" s="69" t="s">
        <v>3887</v>
      </c>
      <c r="U89" s="70" t="s">
        <v>2108</v>
      </c>
      <c r="V89" s="70" t="s">
        <v>1672</v>
      </c>
      <c r="W89" s="70" t="s">
        <v>1551</v>
      </c>
      <c r="X89" s="71" t="s">
        <v>28</v>
      </c>
      <c r="Y89" s="64" t="s">
        <v>28</v>
      </c>
      <c r="Z89" s="64" t="s">
        <v>28</v>
      </c>
      <c r="AA89" s="70" t="s">
        <v>2466</v>
      </c>
      <c r="AB89" s="65" t="s">
        <v>3888</v>
      </c>
      <c r="AC89" s="65" t="s">
        <v>28</v>
      </c>
      <c r="AD89" s="73">
        <v>41846</v>
      </c>
      <c r="AE89" s="72" t="s">
        <v>3846</v>
      </c>
      <c r="AF89" s="78">
        <v>42216</v>
      </c>
      <c r="AG89" s="72" t="s">
        <v>3845</v>
      </c>
      <c r="AH89" s="64" t="s">
        <v>28</v>
      </c>
      <c r="AI89" s="64" t="s">
        <v>28</v>
      </c>
      <c r="AJ89" s="64" t="s">
        <v>3847</v>
      </c>
      <c r="AK89" s="72" t="s">
        <v>28</v>
      </c>
      <c r="AL89" s="72" t="s">
        <v>28</v>
      </c>
      <c r="AM89" s="72" t="s">
        <v>28</v>
      </c>
      <c r="AN89" s="72" t="s">
        <v>28</v>
      </c>
      <c r="AO89" s="64" t="s">
        <v>28</v>
      </c>
    </row>
    <row r="90" spans="1:41" s="110" customFormat="1" ht="42" x14ac:dyDescent="0.4">
      <c r="A90" s="64">
        <v>89</v>
      </c>
      <c r="B90" s="69">
        <v>57130500261</v>
      </c>
      <c r="C90" s="64" t="s">
        <v>17</v>
      </c>
      <c r="D90" s="65" t="s">
        <v>3889</v>
      </c>
      <c r="E90" s="65" t="s">
        <v>3890</v>
      </c>
      <c r="F90" s="65" t="s">
        <v>3891</v>
      </c>
      <c r="G90" s="64" t="s">
        <v>3721</v>
      </c>
      <c r="H90" s="64" t="s">
        <v>3719</v>
      </c>
      <c r="I90" s="69">
        <v>11300000</v>
      </c>
      <c r="J90" s="70" t="s">
        <v>36</v>
      </c>
      <c r="K90" s="69">
        <v>11302000</v>
      </c>
      <c r="L90" s="69" t="s">
        <v>182</v>
      </c>
      <c r="M90" s="69" t="s">
        <v>3564</v>
      </c>
      <c r="N90" s="70" t="s">
        <v>3565</v>
      </c>
      <c r="O90" s="69" t="s">
        <v>28</v>
      </c>
      <c r="P90" s="70" t="s">
        <v>28</v>
      </c>
      <c r="Q90" s="69" t="s">
        <v>1277</v>
      </c>
      <c r="R90" s="69" t="s">
        <v>2774</v>
      </c>
      <c r="S90" s="64" t="s">
        <v>28</v>
      </c>
      <c r="T90" s="69" t="s">
        <v>3892</v>
      </c>
      <c r="U90" s="70" t="s">
        <v>2209</v>
      </c>
      <c r="V90" s="70" t="s">
        <v>1871</v>
      </c>
      <c r="W90" s="70" t="s">
        <v>1557</v>
      </c>
      <c r="X90" s="71" t="s">
        <v>28</v>
      </c>
      <c r="Y90" s="64" t="s">
        <v>28</v>
      </c>
      <c r="Z90" s="64" t="s">
        <v>28</v>
      </c>
      <c r="AA90" s="70" t="s">
        <v>2424</v>
      </c>
      <c r="AB90" s="65" t="s">
        <v>3893</v>
      </c>
      <c r="AC90" s="65" t="s">
        <v>28</v>
      </c>
      <c r="AD90" s="73">
        <v>41846</v>
      </c>
      <c r="AE90" s="72" t="s">
        <v>3846</v>
      </c>
      <c r="AF90" s="78">
        <v>41877</v>
      </c>
      <c r="AG90" s="72" t="s">
        <v>3846</v>
      </c>
      <c r="AH90" s="64" t="s">
        <v>28</v>
      </c>
      <c r="AI90" s="64" t="s">
        <v>28</v>
      </c>
      <c r="AJ90" s="64" t="s">
        <v>4774</v>
      </c>
      <c r="AK90" s="72" t="s">
        <v>28</v>
      </c>
      <c r="AL90" s="72" t="s">
        <v>28</v>
      </c>
      <c r="AM90" s="72" t="s">
        <v>28</v>
      </c>
      <c r="AN90" s="72" t="s">
        <v>28</v>
      </c>
      <c r="AO90" s="64" t="s">
        <v>28</v>
      </c>
    </row>
    <row r="91" spans="1:41" s="110" customFormat="1" ht="42" x14ac:dyDescent="0.4">
      <c r="A91" s="64">
        <v>90</v>
      </c>
      <c r="B91" s="69">
        <v>57540460002</v>
      </c>
      <c r="C91" s="64" t="s">
        <v>3</v>
      </c>
      <c r="D91" s="65" t="s">
        <v>3894</v>
      </c>
      <c r="E91" s="65" t="s">
        <v>28</v>
      </c>
      <c r="F91" s="65" t="s">
        <v>3895</v>
      </c>
      <c r="G91" s="64" t="s">
        <v>3721</v>
      </c>
      <c r="H91" s="64" t="s">
        <v>3879</v>
      </c>
      <c r="I91" s="69">
        <v>11200000</v>
      </c>
      <c r="J91" s="70" t="s">
        <v>81</v>
      </c>
      <c r="K91" s="69">
        <v>11206000</v>
      </c>
      <c r="L91" s="69" t="s">
        <v>180</v>
      </c>
      <c r="M91" s="69" t="s">
        <v>3297</v>
      </c>
      <c r="N91" s="70" t="s">
        <v>3298</v>
      </c>
      <c r="O91" s="69" t="s">
        <v>28</v>
      </c>
      <c r="P91" s="70" t="s">
        <v>28</v>
      </c>
      <c r="Q91" s="69" t="s">
        <v>1211</v>
      </c>
      <c r="R91" s="69" t="s">
        <v>2755</v>
      </c>
      <c r="S91" s="64" t="s">
        <v>28</v>
      </c>
      <c r="T91" s="69" t="s">
        <v>3896</v>
      </c>
      <c r="U91" s="70" t="s">
        <v>2132</v>
      </c>
      <c r="V91" s="70" t="s">
        <v>1719</v>
      </c>
      <c r="W91" s="70" t="s">
        <v>1551</v>
      </c>
      <c r="X91" s="71" t="s">
        <v>28</v>
      </c>
      <c r="Y91" s="64" t="s">
        <v>28</v>
      </c>
      <c r="Z91" s="64" t="s">
        <v>28</v>
      </c>
      <c r="AA91" s="70" t="s">
        <v>2364</v>
      </c>
      <c r="AB91" s="65" t="s">
        <v>3897</v>
      </c>
      <c r="AC91" s="65" t="s">
        <v>28</v>
      </c>
      <c r="AD91" s="73">
        <v>41835</v>
      </c>
      <c r="AE91" s="72" t="s">
        <v>3846</v>
      </c>
      <c r="AF91" s="78">
        <v>42003</v>
      </c>
      <c r="AG91" s="72" t="s">
        <v>3846</v>
      </c>
      <c r="AH91" s="64" t="s">
        <v>28</v>
      </c>
      <c r="AI91" s="64" t="s">
        <v>28</v>
      </c>
      <c r="AJ91" s="64" t="s">
        <v>4775</v>
      </c>
      <c r="AK91" s="72" t="s">
        <v>28</v>
      </c>
      <c r="AL91" s="72" t="s">
        <v>28</v>
      </c>
      <c r="AM91" s="72" t="s">
        <v>28</v>
      </c>
      <c r="AN91" s="72" t="s">
        <v>28</v>
      </c>
      <c r="AO91" s="64" t="s">
        <v>28</v>
      </c>
    </row>
    <row r="92" spans="1:41" s="110" customFormat="1" ht="42" x14ac:dyDescent="0.4">
      <c r="A92" s="64">
        <v>91</v>
      </c>
      <c r="B92" s="69">
        <v>57540460003</v>
      </c>
      <c r="C92" s="64" t="s">
        <v>3</v>
      </c>
      <c r="D92" s="65" t="s">
        <v>3898</v>
      </c>
      <c r="E92" s="65" t="s">
        <v>28</v>
      </c>
      <c r="F92" s="65" t="s">
        <v>3899</v>
      </c>
      <c r="G92" s="64" t="s">
        <v>3721</v>
      </c>
      <c r="H92" s="64" t="s">
        <v>3879</v>
      </c>
      <c r="I92" s="69">
        <v>11200000</v>
      </c>
      <c r="J92" s="70" t="s">
        <v>81</v>
      </c>
      <c r="K92" s="69">
        <v>11206000</v>
      </c>
      <c r="L92" s="69" t="s">
        <v>180</v>
      </c>
      <c r="M92" s="69" t="s">
        <v>3297</v>
      </c>
      <c r="N92" s="70" t="s">
        <v>3298</v>
      </c>
      <c r="O92" s="69" t="s">
        <v>28</v>
      </c>
      <c r="P92" s="70" t="s">
        <v>28</v>
      </c>
      <c r="Q92" s="69" t="s">
        <v>1211</v>
      </c>
      <c r="R92" s="69" t="s">
        <v>2755</v>
      </c>
      <c r="S92" s="64" t="s">
        <v>28</v>
      </c>
      <c r="T92" s="69" t="s">
        <v>3896</v>
      </c>
      <c r="U92" s="70" t="s">
        <v>2132</v>
      </c>
      <c r="V92" s="70" t="s">
        <v>1719</v>
      </c>
      <c r="W92" s="70" t="s">
        <v>1551</v>
      </c>
      <c r="X92" s="71" t="s">
        <v>28</v>
      </c>
      <c r="Y92" s="64" t="s">
        <v>28</v>
      </c>
      <c r="Z92" s="64" t="s">
        <v>28</v>
      </c>
      <c r="AA92" s="70" t="s">
        <v>2364</v>
      </c>
      <c r="AB92" s="65" t="s">
        <v>3900</v>
      </c>
      <c r="AC92" s="65" t="s">
        <v>28</v>
      </c>
      <c r="AD92" s="73">
        <v>41835</v>
      </c>
      <c r="AE92" s="72" t="s">
        <v>3846</v>
      </c>
      <c r="AF92" s="78">
        <v>42003</v>
      </c>
      <c r="AG92" s="72" t="s">
        <v>3846</v>
      </c>
      <c r="AH92" s="64" t="s">
        <v>28</v>
      </c>
      <c r="AI92" s="64" t="s">
        <v>28</v>
      </c>
      <c r="AJ92" s="64" t="s">
        <v>4775</v>
      </c>
      <c r="AK92" s="72" t="s">
        <v>28</v>
      </c>
      <c r="AL92" s="72" t="s">
        <v>28</v>
      </c>
      <c r="AM92" s="72" t="s">
        <v>28</v>
      </c>
      <c r="AN92" s="72" t="s">
        <v>28</v>
      </c>
      <c r="AO92" s="64" t="s">
        <v>28</v>
      </c>
    </row>
    <row r="93" spans="1:41" s="110" customFormat="1" ht="84" x14ac:dyDescent="0.4">
      <c r="A93" s="64">
        <v>92</v>
      </c>
      <c r="B93" s="69">
        <v>57540460004</v>
      </c>
      <c r="C93" s="64" t="s">
        <v>17</v>
      </c>
      <c r="D93" s="65" t="s">
        <v>3901</v>
      </c>
      <c r="E93" s="65" t="s">
        <v>28</v>
      </c>
      <c r="F93" s="65" t="s">
        <v>3902</v>
      </c>
      <c r="G93" s="64" t="s">
        <v>3721</v>
      </c>
      <c r="H93" s="64" t="s">
        <v>3879</v>
      </c>
      <c r="I93" s="69">
        <v>10700000</v>
      </c>
      <c r="J93" s="70" t="s">
        <v>71</v>
      </c>
      <c r="K93" s="69">
        <v>10710000</v>
      </c>
      <c r="L93" s="69" t="s">
        <v>122</v>
      </c>
      <c r="M93" s="69" t="s">
        <v>301</v>
      </c>
      <c r="N93" s="70" t="s">
        <v>3245</v>
      </c>
      <c r="O93" s="69" t="s">
        <v>28</v>
      </c>
      <c r="P93" s="70" t="s">
        <v>28</v>
      </c>
      <c r="Q93" s="69" t="s">
        <v>808</v>
      </c>
      <c r="R93" s="69" t="s">
        <v>2888</v>
      </c>
      <c r="S93" s="64" t="s">
        <v>28</v>
      </c>
      <c r="T93" s="69" t="s">
        <v>3903</v>
      </c>
      <c r="U93" s="70" t="s">
        <v>2265</v>
      </c>
      <c r="V93" s="70" t="s">
        <v>1983</v>
      </c>
      <c r="W93" s="70" t="s">
        <v>1551</v>
      </c>
      <c r="X93" s="71" t="s">
        <v>28</v>
      </c>
      <c r="Y93" s="64" t="s">
        <v>28</v>
      </c>
      <c r="Z93" s="64" t="s">
        <v>28</v>
      </c>
      <c r="AA93" s="70" t="s">
        <v>1983</v>
      </c>
      <c r="AB93" s="65" t="s">
        <v>3904</v>
      </c>
      <c r="AC93" s="65" t="s">
        <v>28</v>
      </c>
      <c r="AD93" s="73">
        <v>41835</v>
      </c>
      <c r="AE93" s="72" t="s">
        <v>3846</v>
      </c>
      <c r="AF93" s="78">
        <v>42003</v>
      </c>
      <c r="AG93" s="72" t="s">
        <v>3846</v>
      </c>
      <c r="AH93" s="64" t="s">
        <v>28</v>
      </c>
      <c r="AI93" s="64" t="s">
        <v>28</v>
      </c>
      <c r="AJ93" s="64" t="s">
        <v>4775</v>
      </c>
      <c r="AK93" s="72" t="s">
        <v>28</v>
      </c>
      <c r="AL93" s="72" t="s">
        <v>28</v>
      </c>
      <c r="AM93" s="72" t="s">
        <v>28</v>
      </c>
      <c r="AN93" s="72" t="s">
        <v>28</v>
      </c>
      <c r="AO93" s="64" t="s">
        <v>28</v>
      </c>
    </row>
    <row r="94" spans="1:41" s="110" customFormat="1" ht="84" x14ac:dyDescent="0.4">
      <c r="A94" s="64">
        <v>93</v>
      </c>
      <c r="B94" s="69">
        <v>57540460005</v>
      </c>
      <c r="C94" s="64" t="s">
        <v>17</v>
      </c>
      <c r="D94" s="65" t="s">
        <v>3905</v>
      </c>
      <c r="E94" s="65" t="s">
        <v>3906</v>
      </c>
      <c r="F94" s="65" t="s">
        <v>3907</v>
      </c>
      <c r="G94" s="64" t="s">
        <v>3721</v>
      </c>
      <c r="H94" s="64" t="s">
        <v>3879</v>
      </c>
      <c r="I94" s="69">
        <v>10700000</v>
      </c>
      <c r="J94" s="70" t="s">
        <v>71</v>
      </c>
      <c r="K94" s="69">
        <v>10710000</v>
      </c>
      <c r="L94" s="69" t="s">
        <v>122</v>
      </c>
      <c r="M94" s="69" t="s">
        <v>301</v>
      </c>
      <c r="N94" s="70" t="s">
        <v>3245</v>
      </c>
      <c r="O94" s="69" t="s">
        <v>28</v>
      </c>
      <c r="P94" s="70" t="s">
        <v>28</v>
      </c>
      <c r="Q94" s="69" t="s">
        <v>808</v>
      </c>
      <c r="R94" s="69" t="s">
        <v>2888</v>
      </c>
      <c r="S94" s="64" t="s">
        <v>28</v>
      </c>
      <c r="T94" s="69" t="s">
        <v>3903</v>
      </c>
      <c r="U94" s="70" t="s">
        <v>2265</v>
      </c>
      <c r="V94" s="70" t="s">
        <v>1983</v>
      </c>
      <c r="W94" s="70" t="s">
        <v>1551</v>
      </c>
      <c r="X94" s="71" t="s">
        <v>28</v>
      </c>
      <c r="Y94" s="64" t="s">
        <v>28</v>
      </c>
      <c r="Z94" s="64" t="s">
        <v>28</v>
      </c>
      <c r="AA94" s="70" t="s">
        <v>1983</v>
      </c>
      <c r="AB94" s="65" t="s">
        <v>3908</v>
      </c>
      <c r="AC94" s="65" t="s">
        <v>28</v>
      </c>
      <c r="AD94" s="73">
        <v>41835</v>
      </c>
      <c r="AE94" s="72" t="s">
        <v>3846</v>
      </c>
      <c r="AF94" s="78">
        <v>42003</v>
      </c>
      <c r="AG94" s="72" t="s">
        <v>3846</v>
      </c>
      <c r="AH94" s="64" t="s">
        <v>28</v>
      </c>
      <c r="AI94" s="64" t="s">
        <v>28</v>
      </c>
      <c r="AJ94" s="64" t="s">
        <v>4775</v>
      </c>
      <c r="AK94" s="72" t="s">
        <v>28</v>
      </c>
      <c r="AL94" s="72" t="s">
        <v>28</v>
      </c>
      <c r="AM94" s="72" t="s">
        <v>28</v>
      </c>
      <c r="AN94" s="72" t="s">
        <v>28</v>
      </c>
      <c r="AO94" s="64" t="s">
        <v>28</v>
      </c>
    </row>
    <row r="95" spans="1:41" s="110" customFormat="1" ht="42" x14ac:dyDescent="0.4">
      <c r="A95" s="64">
        <v>94</v>
      </c>
      <c r="B95" s="69">
        <v>57540470001</v>
      </c>
      <c r="C95" s="64" t="s">
        <v>3</v>
      </c>
      <c r="D95" s="65" t="s">
        <v>3909</v>
      </c>
      <c r="E95" s="65" t="s">
        <v>28</v>
      </c>
      <c r="F95" s="65" t="s">
        <v>3910</v>
      </c>
      <c r="G95" s="64" t="s">
        <v>3720</v>
      </c>
      <c r="H95" s="64" t="s">
        <v>3879</v>
      </c>
      <c r="I95" s="69">
        <v>11300000</v>
      </c>
      <c r="J95" s="70" t="s">
        <v>36</v>
      </c>
      <c r="K95" s="69">
        <v>11302000</v>
      </c>
      <c r="L95" s="69" t="s">
        <v>182</v>
      </c>
      <c r="M95" s="69" t="s">
        <v>339</v>
      </c>
      <c r="N95" s="70" t="s">
        <v>3238</v>
      </c>
      <c r="O95" s="69" t="s">
        <v>28</v>
      </c>
      <c r="P95" s="70" t="s">
        <v>28</v>
      </c>
      <c r="Q95" s="69" t="s">
        <v>1492</v>
      </c>
      <c r="R95" s="69" t="s">
        <v>3023</v>
      </c>
      <c r="S95" s="64" t="s">
        <v>28</v>
      </c>
      <c r="T95" s="69" t="s">
        <v>3911</v>
      </c>
      <c r="U95" s="70" t="s">
        <v>2160</v>
      </c>
      <c r="V95" s="70" t="s">
        <v>37</v>
      </c>
      <c r="W95" s="70" t="s">
        <v>1547</v>
      </c>
      <c r="X95" s="71" t="s">
        <v>28</v>
      </c>
      <c r="Y95" s="64" t="s">
        <v>28</v>
      </c>
      <c r="Z95" s="64" t="s">
        <v>28</v>
      </c>
      <c r="AA95" s="70" t="s">
        <v>37</v>
      </c>
      <c r="AB95" s="65" t="s">
        <v>3912</v>
      </c>
      <c r="AC95" s="65" t="s">
        <v>28</v>
      </c>
      <c r="AD95" s="73" t="s">
        <v>28</v>
      </c>
      <c r="AE95" s="72" t="s">
        <v>3846</v>
      </c>
      <c r="AF95" s="78">
        <v>41982</v>
      </c>
      <c r="AG95" s="72" t="s">
        <v>3846</v>
      </c>
      <c r="AH95" s="64" t="s">
        <v>28</v>
      </c>
      <c r="AI95" s="64" t="s">
        <v>28</v>
      </c>
      <c r="AJ95" s="64" t="s">
        <v>4775</v>
      </c>
      <c r="AK95" s="72" t="s">
        <v>28</v>
      </c>
      <c r="AL95" s="72" t="s">
        <v>28</v>
      </c>
      <c r="AM95" s="72" t="s">
        <v>28</v>
      </c>
      <c r="AN95" s="72" t="s">
        <v>28</v>
      </c>
      <c r="AO95" s="64" t="s">
        <v>28</v>
      </c>
    </row>
    <row r="96" spans="1:41" s="110" customFormat="1" ht="42" x14ac:dyDescent="0.4">
      <c r="A96" s="64">
        <v>95</v>
      </c>
      <c r="B96" s="69">
        <v>57540460014</v>
      </c>
      <c r="C96" s="64" t="s">
        <v>17</v>
      </c>
      <c r="D96" s="65" t="s">
        <v>3913</v>
      </c>
      <c r="E96" s="65" t="s">
        <v>28</v>
      </c>
      <c r="F96" s="65" t="s">
        <v>3914</v>
      </c>
      <c r="G96" s="64" t="s">
        <v>3721</v>
      </c>
      <c r="H96" s="64" t="s">
        <v>3879</v>
      </c>
      <c r="I96" s="69">
        <v>10700000</v>
      </c>
      <c r="J96" s="70" t="s">
        <v>71</v>
      </c>
      <c r="K96" s="69">
        <v>10712000</v>
      </c>
      <c r="L96" s="69" t="s">
        <v>126</v>
      </c>
      <c r="M96" s="69" t="s">
        <v>3507</v>
      </c>
      <c r="N96" s="70" t="s">
        <v>3508</v>
      </c>
      <c r="O96" s="69" t="s">
        <v>28</v>
      </c>
      <c r="P96" s="70" t="s">
        <v>28</v>
      </c>
      <c r="Q96" s="69" t="s">
        <v>800</v>
      </c>
      <c r="R96" s="69" t="s">
        <v>2765</v>
      </c>
      <c r="S96" s="64" t="s">
        <v>28</v>
      </c>
      <c r="T96" s="69" t="s">
        <v>3911</v>
      </c>
      <c r="U96" s="70" t="s">
        <v>2160</v>
      </c>
      <c r="V96" s="70" t="s">
        <v>37</v>
      </c>
      <c r="W96" s="70" t="s">
        <v>1547</v>
      </c>
      <c r="X96" s="71" t="s">
        <v>28</v>
      </c>
      <c r="Y96" s="64" t="s">
        <v>28</v>
      </c>
      <c r="Z96" s="64" t="s">
        <v>28</v>
      </c>
      <c r="AA96" s="70" t="s">
        <v>37</v>
      </c>
      <c r="AB96" s="65" t="s">
        <v>3915</v>
      </c>
      <c r="AC96" s="65" t="s">
        <v>28</v>
      </c>
      <c r="AD96" s="73">
        <v>41835</v>
      </c>
      <c r="AE96" s="72" t="s">
        <v>3846</v>
      </c>
      <c r="AF96" s="78">
        <v>42003</v>
      </c>
      <c r="AG96" s="72" t="s">
        <v>3846</v>
      </c>
      <c r="AH96" s="64" t="s">
        <v>28</v>
      </c>
      <c r="AI96" s="64" t="s">
        <v>28</v>
      </c>
      <c r="AJ96" s="64" t="s">
        <v>4775</v>
      </c>
      <c r="AK96" s="72" t="s">
        <v>28</v>
      </c>
      <c r="AL96" s="72" t="s">
        <v>28</v>
      </c>
      <c r="AM96" s="72" t="s">
        <v>28</v>
      </c>
      <c r="AN96" s="72" t="s">
        <v>28</v>
      </c>
      <c r="AO96" s="64" t="s">
        <v>28</v>
      </c>
    </row>
    <row r="97" spans="1:41" s="110" customFormat="1" ht="42" x14ac:dyDescent="0.4">
      <c r="A97" s="64">
        <v>96</v>
      </c>
      <c r="B97" s="69">
        <v>57540460015</v>
      </c>
      <c r="C97" s="64" t="s">
        <v>3916</v>
      </c>
      <c r="D97" s="65" t="s">
        <v>3917</v>
      </c>
      <c r="E97" s="65" t="s">
        <v>28</v>
      </c>
      <c r="F97" s="65" t="s">
        <v>3918</v>
      </c>
      <c r="G97" s="64" t="s">
        <v>3721</v>
      </c>
      <c r="H97" s="64" t="s">
        <v>3879</v>
      </c>
      <c r="I97" s="69">
        <v>10700000</v>
      </c>
      <c r="J97" s="70" t="s">
        <v>71</v>
      </c>
      <c r="K97" s="69">
        <v>10712000</v>
      </c>
      <c r="L97" s="69" t="s">
        <v>126</v>
      </c>
      <c r="M97" s="69" t="s">
        <v>3507</v>
      </c>
      <c r="N97" s="70" t="s">
        <v>3508</v>
      </c>
      <c r="O97" s="69" t="s">
        <v>28</v>
      </c>
      <c r="P97" s="70" t="s">
        <v>28</v>
      </c>
      <c r="Q97" s="69" t="s">
        <v>800</v>
      </c>
      <c r="R97" s="69" t="s">
        <v>2765</v>
      </c>
      <c r="S97" s="64" t="s">
        <v>28</v>
      </c>
      <c r="T97" s="69" t="s">
        <v>3911</v>
      </c>
      <c r="U97" s="70" t="s">
        <v>2160</v>
      </c>
      <c r="V97" s="70" t="s">
        <v>37</v>
      </c>
      <c r="W97" s="70" t="s">
        <v>1547</v>
      </c>
      <c r="X97" s="71" t="s">
        <v>28</v>
      </c>
      <c r="Y97" s="64" t="s">
        <v>28</v>
      </c>
      <c r="Z97" s="64" t="s">
        <v>28</v>
      </c>
      <c r="AA97" s="70" t="s">
        <v>37</v>
      </c>
      <c r="AB97" s="65" t="s">
        <v>3919</v>
      </c>
      <c r="AC97" s="65" t="s">
        <v>28</v>
      </c>
      <c r="AD97" s="73">
        <v>41835</v>
      </c>
      <c r="AE97" s="72" t="s">
        <v>3846</v>
      </c>
      <c r="AF97" s="78">
        <v>42003</v>
      </c>
      <c r="AG97" s="72" t="s">
        <v>3846</v>
      </c>
      <c r="AH97" s="64" t="s">
        <v>28</v>
      </c>
      <c r="AI97" s="64" t="s">
        <v>28</v>
      </c>
      <c r="AJ97" s="64" t="s">
        <v>4775</v>
      </c>
      <c r="AK97" s="72" t="s">
        <v>28</v>
      </c>
      <c r="AL97" s="72" t="s">
        <v>28</v>
      </c>
      <c r="AM97" s="72" t="s">
        <v>28</v>
      </c>
      <c r="AN97" s="72" t="s">
        <v>28</v>
      </c>
      <c r="AO97" s="64" t="s">
        <v>28</v>
      </c>
    </row>
    <row r="98" spans="1:41" s="110" customFormat="1" ht="42" x14ac:dyDescent="0.4">
      <c r="A98" s="64">
        <v>97</v>
      </c>
      <c r="B98" s="69">
        <v>57540460016</v>
      </c>
      <c r="C98" s="64" t="s">
        <v>17</v>
      </c>
      <c r="D98" s="65" t="s">
        <v>3920</v>
      </c>
      <c r="E98" s="65" t="s">
        <v>28</v>
      </c>
      <c r="F98" s="65" t="s">
        <v>3921</v>
      </c>
      <c r="G98" s="64" t="s">
        <v>3721</v>
      </c>
      <c r="H98" s="64" t="s">
        <v>3879</v>
      </c>
      <c r="I98" s="69">
        <v>10700000</v>
      </c>
      <c r="J98" s="70" t="s">
        <v>71</v>
      </c>
      <c r="K98" s="69">
        <v>10712000</v>
      </c>
      <c r="L98" s="69" t="s">
        <v>126</v>
      </c>
      <c r="M98" s="69" t="s">
        <v>3507</v>
      </c>
      <c r="N98" s="70" t="s">
        <v>3508</v>
      </c>
      <c r="O98" s="69" t="s">
        <v>28</v>
      </c>
      <c r="P98" s="70" t="s">
        <v>28</v>
      </c>
      <c r="Q98" s="69" t="s">
        <v>800</v>
      </c>
      <c r="R98" s="69" t="s">
        <v>2765</v>
      </c>
      <c r="S98" s="64" t="s">
        <v>28</v>
      </c>
      <c r="T98" s="69" t="s">
        <v>3911</v>
      </c>
      <c r="U98" s="70" t="s">
        <v>2160</v>
      </c>
      <c r="V98" s="70" t="s">
        <v>37</v>
      </c>
      <c r="W98" s="70" t="s">
        <v>1547</v>
      </c>
      <c r="X98" s="71" t="s">
        <v>28</v>
      </c>
      <c r="Y98" s="64" t="s">
        <v>28</v>
      </c>
      <c r="Z98" s="64" t="s">
        <v>28</v>
      </c>
      <c r="AA98" s="70" t="s">
        <v>37</v>
      </c>
      <c r="AB98" s="65" t="s">
        <v>3922</v>
      </c>
      <c r="AC98" s="65" t="s">
        <v>28</v>
      </c>
      <c r="AD98" s="73">
        <v>41835</v>
      </c>
      <c r="AE98" s="72" t="s">
        <v>3846</v>
      </c>
      <c r="AF98" s="78">
        <v>42003</v>
      </c>
      <c r="AG98" s="72" t="s">
        <v>3846</v>
      </c>
      <c r="AH98" s="64" t="s">
        <v>28</v>
      </c>
      <c r="AI98" s="64" t="s">
        <v>28</v>
      </c>
      <c r="AJ98" s="64" t="s">
        <v>4775</v>
      </c>
      <c r="AK98" s="72" t="s">
        <v>28</v>
      </c>
      <c r="AL98" s="72" t="s">
        <v>28</v>
      </c>
      <c r="AM98" s="72" t="s">
        <v>28</v>
      </c>
      <c r="AN98" s="72" t="s">
        <v>28</v>
      </c>
      <c r="AO98" s="64" t="s">
        <v>28</v>
      </c>
    </row>
    <row r="99" spans="1:41" s="110" customFormat="1" ht="42" x14ac:dyDescent="0.4">
      <c r="A99" s="64">
        <v>98</v>
      </c>
      <c r="B99" s="69">
        <v>57540460006</v>
      </c>
      <c r="C99" s="64" t="s">
        <v>3</v>
      </c>
      <c r="D99" s="65" t="s">
        <v>3923</v>
      </c>
      <c r="E99" s="65" t="s">
        <v>3924</v>
      </c>
      <c r="F99" s="65" t="s">
        <v>3925</v>
      </c>
      <c r="G99" s="64" t="s">
        <v>3721</v>
      </c>
      <c r="H99" s="64" t="s">
        <v>3879</v>
      </c>
      <c r="I99" s="69">
        <v>10700000</v>
      </c>
      <c r="J99" s="70" t="s">
        <v>71</v>
      </c>
      <c r="K99" s="69">
        <v>10704000</v>
      </c>
      <c r="L99" s="69" t="s">
        <v>110</v>
      </c>
      <c r="M99" s="69" t="s">
        <v>3567</v>
      </c>
      <c r="N99" s="70" t="s">
        <v>3568</v>
      </c>
      <c r="O99" s="69" t="s">
        <v>28</v>
      </c>
      <c r="P99" s="70" t="s">
        <v>28</v>
      </c>
      <c r="Q99" s="69" t="s">
        <v>798</v>
      </c>
      <c r="R99" s="69" t="s">
        <v>2801</v>
      </c>
      <c r="S99" s="64" t="s">
        <v>28</v>
      </c>
      <c r="T99" s="69" t="s">
        <v>3926</v>
      </c>
      <c r="U99" s="70" t="s">
        <v>2223</v>
      </c>
      <c r="V99" s="70" t="s">
        <v>1899</v>
      </c>
      <c r="W99" s="70" t="s">
        <v>1547</v>
      </c>
      <c r="X99" s="71" t="s">
        <v>28</v>
      </c>
      <c r="Y99" s="64" t="s">
        <v>28</v>
      </c>
      <c r="Z99" s="64" t="s">
        <v>28</v>
      </c>
      <c r="AA99" s="70" t="s">
        <v>2434</v>
      </c>
      <c r="AB99" s="65" t="s">
        <v>3927</v>
      </c>
      <c r="AC99" s="65" t="s">
        <v>28</v>
      </c>
      <c r="AD99" s="73">
        <v>41835</v>
      </c>
      <c r="AE99" s="72" t="s">
        <v>3846</v>
      </c>
      <c r="AF99" s="78">
        <v>42003</v>
      </c>
      <c r="AG99" s="72" t="s">
        <v>3846</v>
      </c>
      <c r="AH99" s="64" t="s">
        <v>28</v>
      </c>
      <c r="AI99" s="64" t="s">
        <v>28</v>
      </c>
      <c r="AJ99" s="64" t="s">
        <v>4775</v>
      </c>
      <c r="AK99" s="72" t="s">
        <v>28</v>
      </c>
      <c r="AL99" s="72" t="s">
        <v>28</v>
      </c>
      <c r="AM99" s="72" t="s">
        <v>28</v>
      </c>
      <c r="AN99" s="72" t="s">
        <v>28</v>
      </c>
      <c r="AO99" s="64" t="s">
        <v>28</v>
      </c>
    </row>
    <row r="100" spans="1:41" s="110" customFormat="1" ht="42" x14ac:dyDescent="0.4">
      <c r="A100" s="64">
        <v>99</v>
      </c>
      <c r="B100" s="69">
        <v>57540460013</v>
      </c>
      <c r="C100" s="64" t="s">
        <v>17</v>
      </c>
      <c r="D100" s="65" t="s">
        <v>3928</v>
      </c>
      <c r="E100" s="65" t="s">
        <v>3929</v>
      </c>
      <c r="F100" s="65" t="s">
        <v>3930</v>
      </c>
      <c r="G100" s="64" t="s">
        <v>3721</v>
      </c>
      <c r="H100" s="64" t="s">
        <v>3879</v>
      </c>
      <c r="I100" s="69">
        <v>10700000</v>
      </c>
      <c r="J100" s="70" t="s">
        <v>71</v>
      </c>
      <c r="K100" s="69">
        <v>10706000</v>
      </c>
      <c r="L100" s="69" t="s">
        <v>114</v>
      </c>
      <c r="M100" s="69" t="s">
        <v>3483</v>
      </c>
      <c r="N100" s="70" t="s">
        <v>3484</v>
      </c>
      <c r="O100" s="69" t="s">
        <v>28</v>
      </c>
      <c r="P100" s="70" t="s">
        <v>28</v>
      </c>
      <c r="Q100" s="69" t="s">
        <v>794</v>
      </c>
      <c r="R100" s="69" t="s">
        <v>2730</v>
      </c>
      <c r="S100" s="64" t="s">
        <v>28</v>
      </c>
      <c r="T100" s="69" t="s">
        <v>3926</v>
      </c>
      <c r="U100" s="70" t="s">
        <v>2223</v>
      </c>
      <c r="V100" s="70" t="s">
        <v>1899</v>
      </c>
      <c r="W100" s="70" t="s">
        <v>1547</v>
      </c>
      <c r="X100" s="71" t="s">
        <v>28</v>
      </c>
      <c r="Y100" s="64" t="s">
        <v>28</v>
      </c>
      <c r="Z100" s="64" t="s">
        <v>28</v>
      </c>
      <c r="AA100" s="70" t="s">
        <v>2434</v>
      </c>
      <c r="AB100" s="65" t="s">
        <v>3927</v>
      </c>
      <c r="AC100" s="65" t="s">
        <v>28</v>
      </c>
      <c r="AD100" s="73">
        <v>41835</v>
      </c>
      <c r="AE100" s="72" t="s">
        <v>3846</v>
      </c>
      <c r="AF100" s="78">
        <v>42003</v>
      </c>
      <c r="AG100" s="72" t="s">
        <v>3846</v>
      </c>
      <c r="AH100" s="64" t="s">
        <v>28</v>
      </c>
      <c r="AI100" s="64" t="s">
        <v>28</v>
      </c>
      <c r="AJ100" s="64" t="s">
        <v>4775</v>
      </c>
      <c r="AK100" s="72" t="s">
        <v>28</v>
      </c>
      <c r="AL100" s="72" t="s">
        <v>28</v>
      </c>
      <c r="AM100" s="72" t="s">
        <v>28</v>
      </c>
      <c r="AN100" s="72" t="s">
        <v>28</v>
      </c>
      <c r="AO100" s="64" t="s">
        <v>28</v>
      </c>
    </row>
    <row r="101" spans="1:41" s="110" customFormat="1" ht="42" x14ac:dyDescent="0.4">
      <c r="A101" s="64">
        <v>100</v>
      </c>
      <c r="B101" s="69">
        <v>57300800206</v>
      </c>
      <c r="C101" s="64" t="s">
        <v>17</v>
      </c>
      <c r="D101" s="65" t="s">
        <v>3931</v>
      </c>
      <c r="E101" s="65" t="s">
        <v>28</v>
      </c>
      <c r="F101" s="65" t="s">
        <v>3932</v>
      </c>
      <c r="G101" s="64" t="s">
        <v>3718</v>
      </c>
      <c r="H101" s="64" t="s">
        <v>3719</v>
      </c>
      <c r="I101" s="69">
        <v>13000000</v>
      </c>
      <c r="J101" s="70" t="s">
        <v>90</v>
      </c>
      <c r="K101" s="69">
        <v>11002000</v>
      </c>
      <c r="L101" s="69" t="s">
        <v>156</v>
      </c>
      <c r="M101" s="69" t="s">
        <v>3558</v>
      </c>
      <c r="N101" s="70" t="s">
        <v>3559</v>
      </c>
      <c r="O101" s="69" t="s">
        <v>28</v>
      </c>
      <c r="P101" s="70" t="s">
        <v>28</v>
      </c>
      <c r="Q101" s="69" t="s">
        <v>1325</v>
      </c>
      <c r="R101" s="69" t="s">
        <v>2976</v>
      </c>
      <c r="S101" s="64" t="s">
        <v>28</v>
      </c>
      <c r="T101" s="69" t="s">
        <v>3933</v>
      </c>
      <c r="U101" s="70" t="s">
        <v>2151</v>
      </c>
      <c r="V101" s="70" t="s">
        <v>1757</v>
      </c>
      <c r="W101" s="70" t="s">
        <v>1547</v>
      </c>
      <c r="X101" s="71" t="s">
        <v>28</v>
      </c>
      <c r="Y101" s="64" t="s">
        <v>28</v>
      </c>
      <c r="Z101" s="64" t="s">
        <v>28</v>
      </c>
      <c r="AA101" s="70" t="s">
        <v>2377</v>
      </c>
      <c r="AB101" s="65" t="s">
        <v>3934</v>
      </c>
      <c r="AC101" s="65" t="s">
        <v>28</v>
      </c>
      <c r="AD101" s="73">
        <v>41846</v>
      </c>
      <c r="AE101" s="72" t="s">
        <v>3846</v>
      </c>
      <c r="AF101" s="78">
        <v>42216</v>
      </c>
      <c r="AG101" s="72" t="s">
        <v>3845</v>
      </c>
      <c r="AH101" s="64" t="s">
        <v>28</v>
      </c>
      <c r="AI101" s="64" t="s">
        <v>28</v>
      </c>
      <c r="AJ101" s="64" t="s">
        <v>3847</v>
      </c>
      <c r="AK101" s="72" t="s">
        <v>28</v>
      </c>
      <c r="AL101" s="72" t="s">
        <v>28</v>
      </c>
      <c r="AM101" s="72" t="s">
        <v>28</v>
      </c>
      <c r="AN101" s="72" t="s">
        <v>28</v>
      </c>
      <c r="AO101" s="64" t="s">
        <v>28</v>
      </c>
    </row>
    <row r="102" spans="1:41" s="110" customFormat="1" ht="84" x14ac:dyDescent="0.4">
      <c r="A102" s="64">
        <v>101</v>
      </c>
      <c r="B102" s="69">
        <v>57300700604</v>
      </c>
      <c r="C102" s="64" t="s">
        <v>17</v>
      </c>
      <c r="D102" s="65" t="s">
        <v>3935</v>
      </c>
      <c r="E102" s="65" t="s">
        <v>28</v>
      </c>
      <c r="F102" s="65" t="s">
        <v>3936</v>
      </c>
      <c r="G102" s="64" t="s">
        <v>3720</v>
      </c>
      <c r="H102" s="64" t="s">
        <v>3719</v>
      </c>
      <c r="I102" s="69">
        <v>13000000</v>
      </c>
      <c r="J102" s="70" t="s">
        <v>90</v>
      </c>
      <c r="K102" s="69">
        <v>11003000</v>
      </c>
      <c r="L102" s="69" t="s">
        <v>158</v>
      </c>
      <c r="M102" s="69" t="s">
        <v>3585</v>
      </c>
      <c r="N102" s="70" t="s">
        <v>3586</v>
      </c>
      <c r="O102" s="69" t="s">
        <v>28</v>
      </c>
      <c r="P102" s="70" t="s">
        <v>28</v>
      </c>
      <c r="Q102" s="69" t="s">
        <v>1335</v>
      </c>
      <c r="R102" s="69" t="s">
        <v>2982</v>
      </c>
      <c r="S102" s="64" t="s">
        <v>28</v>
      </c>
      <c r="T102" s="69" t="s">
        <v>3937</v>
      </c>
      <c r="U102" s="70" t="s">
        <v>2218</v>
      </c>
      <c r="V102" s="70" t="s">
        <v>1889</v>
      </c>
      <c r="W102" s="70" t="s">
        <v>1547</v>
      </c>
      <c r="X102" s="71" t="s">
        <v>28</v>
      </c>
      <c r="Y102" s="64" t="s">
        <v>28</v>
      </c>
      <c r="Z102" s="64" t="s">
        <v>28</v>
      </c>
      <c r="AA102" s="70" t="s">
        <v>2429</v>
      </c>
      <c r="AB102" s="65" t="s">
        <v>3938</v>
      </c>
      <c r="AC102" s="65" t="s">
        <v>28</v>
      </c>
      <c r="AD102" s="73">
        <v>41846</v>
      </c>
      <c r="AE102" s="72" t="s">
        <v>3846</v>
      </c>
      <c r="AF102" s="78">
        <v>41877</v>
      </c>
      <c r="AG102" s="72" t="s">
        <v>3846</v>
      </c>
      <c r="AH102" s="64" t="s">
        <v>28</v>
      </c>
      <c r="AI102" s="64" t="s">
        <v>28</v>
      </c>
      <c r="AJ102" s="64" t="s">
        <v>4774</v>
      </c>
      <c r="AK102" s="72" t="s">
        <v>28</v>
      </c>
      <c r="AL102" s="72" t="s">
        <v>28</v>
      </c>
      <c r="AM102" s="72" t="s">
        <v>28</v>
      </c>
      <c r="AN102" s="72" t="s">
        <v>28</v>
      </c>
      <c r="AO102" s="64" t="s">
        <v>28</v>
      </c>
    </row>
    <row r="103" spans="1:41" s="110" customFormat="1" ht="42" x14ac:dyDescent="0.4">
      <c r="A103" s="64">
        <v>102</v>
      </c>
      <c r="B103" s="69">
        <v>57110800005</v>
      </c>
      <c r="C103" s="64" t="s">
        <v>17</v>
      </c>
      <c r="D103" s="65" t="s">
        <v>3939</v>
      </c>
      <c r="E103" s="65" t="s">
        <v>28</v>
      </c>
      <c r="F103" s="65" t="s">
        <v>3940</v>
      </c>
      <c r="G103" s="64" t="s">
        <v>3718</v>
      </c>
      <c r="H103" s="64" t="s">
        <v>3719</v>
      </c>
      <c r="I103" s="69">
        <v>11100000</v>
      </c>
      <c r="J103" s="70" t="s">
        <v>79</v>
      </c>
      <c r="K103" s="69">
        <v>11104000</v>
      </c>
      <c r="L103" s="69" t="s">
        <v>170</v>
      </c>
      <c r="M103" s="69" t="s">
        <v>289</v>
      </c>
      <c r="N103" s="70" t="s">
        <v>3236</v>
      </c>
      <c r="O103" s="69" t="s">
        <v>28</v>
      </c>
      <c r="P103" s="70" t="s">
        <v>28</v>
      </c>
      <c r="Q103" s="69" t="s">
        <v>1167</v>
      </c>
      <c r="R103" s="69" t="s">
        <v>2716</v>
      </c>
      <c r="S103" s="64" t="s">
        <v>28</v>
      </c>
      <c r="T103" s="69" t="s">
        <v>3941</v>
      </c>
      <c r="U103" s="70" t="s">
        <v>2268</v>
      </c>
      <c r="V103" s="70" t="s">
        <v>1989</v>
      </c>
      <c r="W103" s="70" t="s">
        <v>1547</v>
      </c>
      <c r="X103" s="71" t="s">
        <v>28</v>
      </c>
      <c r="Y103" s="64" t="s">
        <v>28</v>
      </c>
      <c r="Z103" s="64" t="s">
        <v>28</v>
      </c>
      <c r="AA103" s="70" t="s">
        <v>13</v>
      </c>
      <c r="AB103" s="65" t="s">
        <v>3942</v>
      </c>
      <c r="AC103" s="65" t="s">
        <v>28</v>
      </c>
      <c r="AD103" s="73">
        <v>41846</v>
      </c>
      <c r="AE103" s="72" t="s">
        <v>3846</v>
      </c>
      <c r="AF103" s="78">
        <v>42216</v>
      </c>
      <c r="AG103" s="72" t="s">
        <v>3845</v>
      </c>
      <c r="AH103" s="64" t="s">
        <v>28</v>
      </c>
      <c r="AI103" s="64" t="s">
        <v>28</v>
      </c>
      <c r="AJ103" s="64" t="s">
        <v>3847</v>
      </c>
      <c r="AK103" s="72" t="s">
        <v>28</v>
      </c>
      <c r="AL103" s="72" t="s">
        <v>28</v>
      </c>
      <c r="AM103" s="72" t="s">
        <v>28</v>
      </c>
      <c r="AN103" s="72" t="s">
        <v>28</v>
      </c>
      <c r="AO103" s="64" t="s">
        <v>28</v>
      </c>
    </row>
    <row r="104" spans="1:41" s="110" customFormat="1" ht="84" x14ac:dyDescent="0.4">
      <c r="A104" s="64">
        <v>103</v>
      </c>
      <c r="B104" s="69">
        <v>57540470003</v>
      </c>
      <c r="C104" s="64" t="s">
        <v>17</v>
      </c>
      <c r="D104" s="65" t="s">
        <v>3943</v>
      </c>
      <c r="E104" s="65" t="s">
        <v>28</v>
      </c>
      <c r="F104" s="65" t="s">
        <v>3944</v>
      </c>
      <c r="G104" s="64" t="s">
        <v>3720</v>
      </c>
      <c r="H104" s="64" t="s">
        <v>3879</v>
      </c>
      <c r="I104" s="69">
        <v>10700000</v>
      </c>
      <c r="J104" s="70" t="s">
        <v>71</v>
      </c>
      <c r="K104" s="69">
        <v>10804000</v>
      </c>
      <c r="L104" s="69" t="s">
        <v>132</v>
      </c>
      <c r="M104" s="69" t="s">
        <v>269</v>
      </c>
      <c r="N104" s="70" t="s">
        <v>3223</v>
      </c>
      <c r="O104" s="69" t="s">
        <v>28</v>
      </c>
      <c r="P104" s="70" t="s">
        <v>28</v>
      </c>
      <c r="Q104" s="69" t="s">
        <v>1514</v>
      </c>
      <c r="R104" s="69" t="s">
        <v>3013</v>
      </c>
      <c r="S104" s="64" t="s">
        <v>28</v>
      </c>
      <c r="T104" s="69" t="s">
        <v>3945</v>
      </c>
      <c r="U104" s="70" t="s">
        <v>2132</v>
      </c>
      <c r="V104" s="70" t="s">
        <v>1719</v>
      </c>
      <c r="W104" s="70" t="s">
        <v>1551</v>
      </c>
      <c r="X104" s="71" t="s">
        <v>28</v>
      </c>
      <c r="Y104" s="64" t="s">
        <v>28</v>
      </c>
      <c r="Z104" s="64" t="s">
        <v>28</v>
      </c>
      <c r="AA104" s="70" t="s">
        <v>2364</v>
      </c>
      <c r="AB104" s="65" t="s">
        <v>3946</v>
      </c>
      <c r="AC104" s="65" t="s">
        <v>28</v>
      </c>
      <c r="AD104" s="73">
        <v>41846</v>
      </c>
      <c r="AE104" s="72" t="s">
        <v>3846</v>
      </c>
      <c r="AF104" s="78">
        <v>42003</v>
      </c>
      <c r="AG104" s="72" t="s">
        <v>3846</v>
      </c>
      <c r="AH104" s="64" t="s">
        <v>28</v>
      </c>
      <c r="AI104" s="64" t="s">
        <v>28</v>
      </c>
      <c r="AJ104" s="64" t="s">
        <v>4775</v>
      </c>
      <c r="AK104" s="72" t="s">
        <v>28</v>
      </c>
      <c r="AL104" s="72" t="s">
        <v>28</v>
      </c>
      <c r="AM104" s="72" t="s">
        <v>28</v>
      </c>
      <c r="AN104" s="72" t="s">
        <v>28</v>
      </c>
      <c r="AO104" s="64" t="s">
        <v>28</v>
      </c>
    </row>
    <row r="105" spans="1:41" s="110" customFormat="1" ht="63" x14ac:dyDescent="0.4">
      <c r="A105" s="64">
        <v>104</v>
      </c>
      <c r="B105" s="69">
        <v>57070800404</v>
      </c>
      <c r="C105" s="64" t="s">
        <v>17</v>
      </c>
      <c r="D105" s="65" t="s">
        <v>3947</v>
      </c>
      <c r="E105" s="65" t="s">
        <v>28</v>
      </c>
      <c r="F105" s="65" t="s">
        <v>3948</v>
      </c>
      <c r="G105" s="64" t="s">
        <v>3718</v>
      </c>
      <c r="H105" s="64" t="s">
        <v>3719</v>
      </c>
      <c r="I105" s="69">
        <v>10700000</v>
      </c>
      <c r="J105" s="70" t="s">
        <v>71</v>
      </c>
      <c r="K105" s="69" t="s">
        <v>28</v>
      </c>
      <c r="L105" s="69" t="s">
        <v>28</v>
      </c>
      <c r="M105" s="69" t="s">
        <v>3285</v>
      </c>
      <c r="N105" s="70" t="s">
        <v>3286</v>
      </c>
      <c r="O105" s="69" t="s">
        <v>28</v>
      </c>
      <c r="P105" s="70" t="s">
        <v>28</v>
      </c>
      <c r="Q105" s="69" t="s">
        <v>683</v>
      </c>
      <c r="R105" s="69" t="s">
        <v>2759</v>
      </c>
      <c r="S105" s="64" t="s">
        <v>28</v>
      </c>
      <c r="T105" s="69" t="s">
        <v>3949</v>
      </c>
      <c r="U105" s="70" t="s">
        <v>2132</v>
      </c>
      <c r="V105" s="70" t="s">
        <v>1719</v>
      </c>
      <c r="W105" s="70" t="s">
        <v>1551</v>
      </c>
      <c r="X105" s="71" t="s">
        <v>28</v>
      </c>
      <c r="Y105" s="64" t="s">
        <v>28</v>
      </c>
      <c r="Z105" s="64" t="s">
        <v>28</v>
      </c>
      <c r="AA105" s="70" t="s">
        <v>3950</v>
      </c>
      <c r="AB105" s="65" t="s">
        <v>3951</v>
      </c>
      <c r="AC105" s="65" t="s">
        <v>28</v>
      </c>
      <c r="AD105" s="73">
        <v>41846</v>
      </c>
      <c r="AE105" s="72" t="s">
        <v>3846</v>
      </c>
      <c r="AF105" s="78">
        <v>41877</v>
      </c>
      <c r="AG105" s="72" t="s">
        <v>3846</v>
      </c>
      <c r="AH105" s="64" t="s">
        <v>28</v>
      </c>
      <c r="AI105" s="64" t="s">
        <v>28</v>
      </c>
      <c r="AJ105" s="64" t="s">
        <v>4774</v>
      </c>
      <c r="AK105" s="72" t="s">
        <v>28</v>
      </c>
      <c r="AL105" s="72" t="s">
        <v>28</v>
      </c>
      <c r="AM105" s="72" t="s">
        <v>28</v>
      </c>
      <c r="AN105" s="72" t="s">
        <v>28</v>
      </c>
      <c r="AO105" s="64" t="s">
        <v>28</v>
      </c>
    </row>
    <row r="106" spans="1:41" s="110" customFormat="1" ht="63" x14ac:dyDescent="0.4">
      <c r="A106" s="64">
        <v>105</v>
      </c>
      <c r="B106" s="69">
        <v>57130800007</v>
      </c>
      <c r="C106" s="64" t="s">
        <v>17</v>
      </c>
      <c r="D106" s="65" t="s">
        <v>3952</v>
      </c>
      <c r="E106" s="65" t="s">
        <v>28</v>
      </c>
      <c r="F106" s="65" t="s">
        <v>3953</v>
      </c>
      <c r="G106" s="64" t="s">
        <v>3718</v>
      </c>
      <c r="H106" s="64" t="s">
        <v>3719</v>
      </c>
      <c r="I106" s="69">
        <v>11300000</v>
      </c>
      <c r="J106" s="70" t="s">
        <v>36</v>
      </c>
      <c r="K106" s="69">
        <v>11303000</v>
      </c>
      <c r="L106" s="69" t="s">
        <v>184</v>
      </c>
      <c r="M106" s="69" t="s">
        <v>3354</v>
      </c>
      <c r="N106" s="70" t="s">
        <v>3355</v>
      </c>
      <c r="O106" s="69" t="s">
        <v>28</v>
      </c>
      <c r="P106" s="70" t="s">
        <v>28</v>
      </c>
      <c r="Q106" s="69" t="s">
        <v>1251</v>
      </c>
      <c r="R106" s="69" t="s">
        <v>2965</v>
      </c>
      <c r="S106" s="64" t="s">
        <v>28</v>
      </c>
      <c r="T106" s="69" t="s">
        <v>3954</v>
      </c>
      <c r="U106" s="70" t="s">
        <v>2151</v>
      </c>
      <c r="V106" s="70" t="s">
        <v>1757</v>
      </c>
      <c r="W106" s="70" t="s">
        <v>1547</v>
      </c>
      <c r="X106" s="71" t="s">
        <v>28</v>
      </c>
      <c r="Y106" s="64" t="s">
        <v>28</v>
      </c>
      <c r="Z106" s="64" t="s">
        <v>28</v>
      </c>
      <c r="AA106" s="70" t="s">
        <v>2377</v>
      </c>
      <c r="AB106" s="65" t="s">
        <v>3955</v>
      </c>
      <c r="AC106" s="65" t="s">
        <v>28</v>
      </c>
      <c r="AD106" s="73">
        <v>42190</v>
      </c>
      <c r="AE106" s="72" t="s">
        <v>3845</v>
      </c>
      <c r="AF106" s="78">
        <v>42216</v>
      </c>
      <c r="AG106" s="72" t="s">
        <v>3845</v>
      </c>
      <c r="AH106" s="64" t="s">
        <v>28</v>
      </c>
      <c r="AI106" s="64" t="s">
        <v>28</v>
      </c>
      <c r="AJ106" s="64" t="s">
        <v>3847</v>
      </c>
      <c r="AK106" s="72" t="s">
        <v>28</v>
      </c>
      <c r="AL106" s="72" t="s">
        <v>28</v>
      </c>
      <c r="AM106" s="72" t="s">
        <v>28</v>
      </c>
      <c r="AN106" s="72" t="s">
        <v>28</v>
      </c>
      <c r="AO106" s="64" t="s">
        <v>28</v>
      </c>
    </row>
    <row r="107" spans="1:41" s="110" customFormat="1" ht="42" x14ac:dyDescent="0.4">
      <c r="A107" s="64">
        <v>106</v>
      </c>
      <c r="B107" s="69">
        <v>57540460009</v>
      </c>
      <c r="C107" s="64" t="s">
        <v>17</v>
      </c>
      <c r="D107" s="65" t="s">
        <v>3956</v>
      </c>
      <c r="E107" s="65" t="s">
        <v>28</v>
      </c>
      <c r="F107" s="65" t="s">
        <v>3957</v>
      </c>
      <c r="G107" s="64" t="s">
        <v>3721</v>
      </c>
      <c r="H107" s="64" t="s">
        <v>3879</v>
      </c>
      <c r="I107" s="69">
        <v>11200000</v>
      </c>
      <c r="J107" s="70" t="s">
        <v>81</v>
      </c>
      <c r="K107" s="69">
        <v>11206000</v>
      </c>
      <c r="L107" s="69" t="s">
        <v>180</v>
      </c>
      <c r="M107" s="69" t="s">
        <v>3297</v>
      </c>
      <c r="N107" s="70" t="s">
        <v>3298</v>
      </c>
      <c r="O107" s="69" t="s">
        <v>28</v>
      </c>
      <c r="P107" s="70" t="s">
        <v>28</v>
      </c>
      <c r="Q107" s="69" t="s">
        <v>1211</v>
      </c>
      <c r="R107" s="69" t="s">
        <v>2755</v>
      </c>
      <c r="S107" s="64" t="s">
        <v>28</v>
      </c>
      <c r="T107" s="69" t="s">
        <v>3958</v>
      </c>
      <c r="U107" s="70" t="s">
        <v>2132</v>
      </c>
      <c r="V107" s="70" t="s">
        <v>1719</v>
      </c>
      <c r="W107" s="70" t="s">
        <v>1551</v>
      </c>
      <c r="X107" s="71" t="s">
        <v>28</v>
      </c>
      <c r="Y107" s="64" t="s">
        <v>28</v>
      </c>
      <c r="Z107" s="64" t="s">
        <v>28</v>
      </c>
      <c r="AA107" s="70" t="s">
        <v>2470</v>
      </c>
      <c r="AB107" s="65" t="s">
        <v>3959</v>
      </c>
      <c r="AC107" s="65" t="s">
        <v>28</v>
      </c>
      <c r="AD107" s="73">
        <v>41835</v>
      </c>
      <c r="AE107" s="72" t="s">
        <v>3846</v>
      </c>
      <c r="AF107" s="78">
        <v>42003</v>
      </c>
      <c r="AG107" s="72" t="s">
        <v>3846</v>
      </c>
      <c r="AH107" s="64" t="s">
        <v>28</v>
      </c>
      <c r="AI107" s="64" t="s">
        <v>28</v>
      </c>
      <c r="AJ107" s="64" t="s">
        <v>4775</v>
      </c>
      <c r="AK107" s="72" t="s">
        <v>28</v>
      </c>
      <c r="AL107" s="72" t="s">
        <v>28</v>
      </c>
      <c r="AM107" s="72" t="s">
        <v>28</v>
      </c>
      <c r="AN107" s="72" t="s">
        <v>28</v>
      </c>
      <c r="AO107" s="64" t="s">
        <v>28</v>
      </c>
    </row>
    <row r="108" spans="1:41" s="110" customFormat="1" ht="42" x14ac:dyDescent="0.4">
      <c r="A108" s="64">
        <v>107</v>
      </c>
      <c r="B108" s="69">
        <v>57540470002</v>
      </c>
      <c r="C108" s="64" t="s">
        <v>17</v>
      </c>
      <c r="D108" s="65" t="s">
        <v>3960</v>
      </c>
      <c r="E108" s="65" t="s">
        <v>28</v>
      </c>
      <c r="F108" s="65" t="s">
        <v>3961</v>
      </c>
      <c r="G108" s="64" t="s">
        <v>3720</v>
      </c>
      <c r="H108" s="64" t="s">
        <v>3879</v>
      </c>
      <c r="I108" s="69">
        <v>13000000</v>
      </c>
      <c r="J108" s="70" t="s">
        <v>90</v>
      </c>
      <c r="K108" s="69">
        <v>11002000</v>
      </c>
      <c r="L108" s="69" t="s">
        <v>156</v>
      </c>
      <c r="M108" s="69" t="s">
        <v>3552</v>
      </c>
      <c r="N108" s="70" t="s">
        <v>3553</v>
      </c>
      <c r="O108" s="69" t="s">
        <v>28</v>
      </c>
      <c r="P108" s="70" t="s">
        <v>28</v>
      </c>
      <c r="Q108" s="69" t="s">
        <v>1313</v>
      </c>
      <c r="R108" s="69" t="s">
        <v>2979</v>
      </c>
      <c r="S108" s="64" t="s">
        <v>28</v>
      </c>
      <c r="T108" s="69" t="s">
        <v>3962</v>
      </c>
      <c r="U108" s="70" t="s">
        <v>2121</v>
      </c>
      <c r="V108" s="70" t="s">
        <v>1698</v>
      </c>
      <c r="W108" s="70" t="s">
        <v>1551</v>
      </c>
      <c r="X108" s="71" t="s">
        <v>28</v>
      </c>
      <c r="Y108" s="64" t="s">
        <v>28</v>
      </c>
      <c r="Z108" s="64" t="s">
        <v>28</v>
      </c>
      <c r="AA108" s="70" t="s">
        <v>1698</v>
      </c>
      <c r="AB108" s="65" t="s">
        <v>3963</v>
      </c>
      <c r="AC108" s="65" t="s">
        <v>28</v>
      </c>
      <c r="AD108" s="73">
        <v>41835</v>
      </c>
      <c r="AE108" s="72" t="s">
        <v>3846</v>
      </c>
      <c r="AF108" s="78">
        <v>42003</v>
      </c>
      <c r="AG108" s="72" t="s">
        <v>3846</v>
      </c>
      <c r="AH108" s="64" t="s">
        <v>28</v>
      </c>
      <c r="AI108" s="64" t="s">
        <v>28</v>
      </c>
      <c r="AJ108" s="64" t="s">
        <v>4775</v>
      </c>
      <c r="AK108" s="72" t="s">
        <v>28</v>
      </c>
      <c r="AL108" s="72" t="s">
        <v>28</v>
      </c>
      <c r="AM108" s="72" t="s">
        <v>28</v>
      </c>
      <c r="AN108" s="72" t="s">
        <v>28</v>
      </c>
      <c r="AO108" s="64" t="s">
        <v>28</v>
      </c>
    </row>
    <row r="109" spans="1:41" s="110" customFormat="1" ht="42" x14ac:dyDescent="0.4">
      <c r="A109" s="64">
        <v>108</v>
      </c>
      <c r="B109" s="69">
        <v>57120500081</v>
      </c>
      <c r="C109" s="64" t="s">
        <v>17</v>
      </c>
      <c r="D109" s="65" t="s">
        <v>3964</v>
      </c>
      <c r="E109" s="65" t="s">
        <v>3965</v>
      </c>
      <c r="F109" s="65" t="s">
        <v>3966</v>
      </c>
      <c r="G109" s="64" t="s">
        <v>3721</v>
      </c>
      <c r="H109" s="64" t="s">
        <v>3719</v>
      </c>
      <c r="I109" s="69">
        <v>11200000</v>
      </c>
      <c r="J109" s="70" t="s">
        <v>81</v>
      </c>
      <c r="K109" s="69">
        <v>11202000</v>
      </c>
      <c r="L109" s="69" t="s">
        <v>174</v>
      </c>
      <c r="M109" s="69" t="s">
        <v>319</v>
      </c>
      <c r="N109" s="70" t="s">
        <v>3550</v>
      </c>
      <c r="O109" s="69" t="s">
        <v>28</v>
      </c>
      <c r="P109" s="70" t="s">
        <v>28</v>
      </c>
      <c r="Q109" s="69" t="s">
        <v>1191</v>
      </c>
      <c r="R109" s="69" t="s">
        <v>2680</v>
      </c>
      <c r="S109" s="64" t="s">
        <v>28</v>
      </c>
      <c r="T109" s="69" t="s">
        <v>28</v>
      </c>
      <c r="U109" s="70" t="s">
        <v>2080</v>
      </c>
      <c r="V109" s="70" t="s">
        <v>38</v>
      </c>
      <c r="W109" s="70" t="s">
        <v>1547</v>
      </c>
      <c r="X109" s="71" t="s">
        <v>28</v>
      </c>
      <c r="Y109" s="64" t="s">
        <v>28</v>
      </c>
      <c r="Z109" s="64" t="s">
        <v>28</v>
      </c>
      <c r="AA109" s="70" t="s">
        <v>38</v>
      </c>
      <c r="AB109" s="65" t="s">
        <v>28</v>
      </c>
      <c r="AC109" s="65" t="s">
        <v>28</v>
      </c>
      <c r="AD109" s="73">
        <v>41846</v>
      </c>
      <c r="AE109" s="72" t="s">
        <v>3846</v>
      </c>
      <c r="AF109" s="78">
        <v>42216</v>
      </c>
      <c r="AG109" s="72" t="s">
        <v>3845</v>
      </c>
      <c r="AH109" s="64" t="s">
        <v>28</v>
      </c>
      <c r="AI109" s="64" t="s">
        <v>28</v>
      </c>
      <c r="AJ109" s="64" t="s">
        <v>3847</v>
      </c>
      <c r="AK109" s="72" t="s">
        <v>28</v>
      </c>
      <c r="AL109" s="72" t="s">
        <v>28</v>
      </c>
      <c r="AM109" s="72" t="s">
        <v>28</v>
      </c>
      <c r="AN109" s="72" t="s">
        <v>28</v>
      </c>
      <c r="AO109" s="64" t="s">
        <v>28</v>
      </c>
    </row>
    <row r="110" spans="1:41" s="110" customFormat="1" ht="42" x14ac:dyDescent="0.4">
      <c r="A110" s="64">
        <v>109</v>
      </c>
      <c r="B110" s="69">
        <v>57120500080</v>
      </c>
      <c r="C110" s="64" t="s">
        <v>3</v>
      </c>
      <c r="D110" s="65" t="s">
        <v>3967</v>
      </c>
      <c r="E110" s="65" t="s">
        <v>28</v>
      </c>
      <c r="F110" s="65" t="s">
        <v>3968</v>
      </c>
      <c r="G110" s="64" t="s">
        <v>3721</v>
      </c>
      <c r="H110" s="64" t="s">
        <v>3719</v>
      </c>
      <c r="I110" s="69">
        <v>11200000</v>
      </c>
      <c r="J110" s="70" t="s">
        <v>81</v>
      </c>
      <c r="K110" s="69">
        <v>11202000</v>
      </c>
      <c r="L110" s="69" t="s">
        <v>174</v>
      </c>
      <c r="M110" s="69" t="s">
        <v>319</v>
      </c>
      <c r="N110" s="70" t="s">
        <v>3550</v>
      </c>
      <c r="O110" s="69" t="s">
        <v>28</v>
      </c>
      <c r="P110" s="70" t="s">
        <v>28</v>
      </c>
      <c r="Q110" s="69" t="s">
        <v>1191</v>
      </c>
      <c r="R110" s="69" t="s">
        <v>2680</v>
      </c>
      <c r="S110" s="64" t="s">
        <v>28</v>
      </c>
      <c r="T110" s="69" t="s">
        <v>28</v>
      </c>
      <c r="U110" s="70" t="s">
        <v>2233</v>
      </c>
      <c r="V110" s="70" t="s">
        <v>1919</v>
      </c>
      <c r="W110" s="70" t="s">
        <v>1551</v>
      </c>
      <c r="X110" s="71" t="s">
        <v>28</v>
      </c>
      <c r="Y110" s="64" t="s">
        <v>28</v>
      </c>
      <c r="Z110" s="64" t="s">
        <v>28</v>
      </c>
      <c r="AA110" s="70" t="s">
        <v>3969</v>
      </c>
      <c r="AB110" s="65" t="s">
        <v>3970</v>
      </c>
      <c r="AC110" s="65" t="s">
        <v>28</v>
      </c>
      <c r="AD110" s="73">
        <v>41846</v>
      </c>
      <c r="AE110" s="72" t="s">
        <v>3846</v>
      </c>
      <c r="AF110" s="78">
        <v>42216</v>
      </c>
      <c r="AG110" s="72" t="s">
        <v>3845</v>
      </c>
      <c r="AH110" s="64" t="s">
        <v>28</v>
      </c>
      <c r="AI110" s="64" t="s">
        <v>28</v>
      </c>
      <c r="AJ110" s="64" t="s">
        <v>3847</v>
      </c>
      <c r="AK110" s="72" t="s">
        <v>28</v>
      </c>
      <c r="AL110" s="72" t="s">
        <v>28</v>
      </c>
      <c r="AM110" s="72" t="s">
        <v>28</v>
      </c>
      <c r="AN110" s="72" t="s">
        <v>28</v>
      </c>
      <c r="AO110" s="64" t="s">
        <v>28</v>
      </c>
    </row>
    <row r="111" spans="1:41" s="110" customFormat="1" ht="42" x14ac:dyDescent="0.4">
      <c r="A111" s="64">
        <v>110</v>
      </c>
      <c r="B111" s="69">
        <v>57110700008</v>
      </c>
      <c r="C111" s="64" t="s">
        <v>17</v>
      </c>
      <c r="D111" s="65" t="s">
        <v>3971</v>
      </c>
      <c r="E111" s="65" t="s">
        <v>28</v>
      </c>
      <c r="F111" s="65" t="s">
        <v>3972</v>
      </c>
      <c r="G111" s="64" t="s">
        <v>3720</v>
      </c>
      <c r="H111" s="64" t="s">
        <v>3719</v>
      </c>
      <c r="I111" s="69">
        <v>11100000</v>
      </c>
      <c r="J111" s="70" t="s">
        <v>79</v>
      </c>
      <c r="K111" s="69">
        <v>11104000</v>
      </c>
      <c r="L111" s="69" t="s">
        <v>170</v>
      </c>
      <c r="M111" s="69" t="s">
        <v>355</v>
      </c>
      <c r="N111" s="70" t="s">
        <v>3257</v>
      </c>
      <c r="O111" s="69" t="s">
        <v>28</v>
      </c>
      <c r="P111" s="70" t="s">
        <v>28</v>
      </c>
      <c r="Q111" s="69" t="s">
        <v>1173</v>
      </c>
      <c r="R111" s="69" t="s">
        <v>2719</v>
      </c>
      <c r="S111" s="64" t="s">
        <v>28</v>
      </c>
      <c r="T111" s="69" t="s">
        <v>3973</v>
      </c>
      <c r="U111" s="70" t="s">
        <v>2083</v>
      </c>
      <c r="V111" s="70" t="s">
        <v>1622</v>
      </c>
      <c r="W111" s="70" t="s">
        <v>1547</v>
      </c>
      <c r="X111" s="71" t="s">
        <v>28</v>
      </c>
      <c r="Y111" s="64" t="s">
        <v>28</v>
      </c>
      <c r="Z111" s="64" t="s">
        <v>28</v>
      </c>
      <c r="AA111" s="70" t="s">
        <v>2330</v>
      </c>
      <c r="AB111" s="65" t="s">
        <v>3974</v>
      </c>
      <c r="AC111" s="65" t="s">
        <v>28</v>
      </c>
      <c r="AD111" s="73">
        <v>41846</v>
      </c>
      <c r="AE111" s="72" t="s">
        <v>3846</v>
      </c>
      <c r="AF111" s="78">
        <v>42216</v>
      </c>
      <c r="AG111" s="72" t="s">
        <v>3845</v>
      </c>
      <c r="AH111" s="64" t="s">
        <v>28</v>
      </c>
      <c r="AI111" s="64" t="s">
        <v>28</v>
      </c>
      <c r="AJ111" s="64" t="s">
        <v>3847</v>
      </c>
      <c r="AK111" s="72" t="s">
        <v>28</v>
      </c>
      <c r="AL111" s="72" t="s">
        <v>28</v>
      </c>
      <c r="AM111" s="72" t="s">
        <v>28</v>
      </c>
      <c r="AN111" s="72" t="s">
        <v>28</v>
      </c>
      <c r="AO111" s="64" t="s">
        <v>28</v>
      </c>
    </row>
    <row r="112" spans="1:41" s="110" customFormat="1" ht="84" x14ac:dyDescent="0.4">
      <c r="A112" s="64">
        <v>111</v>
      </c>
      <c r="B112" s="69">
        <v>57090800008</v>
      </c>
      <c r="C112" s="64" t="s">
        <v>17</v>
      </c>
      <c r="D112" s="65" t="s">
        <v>3975</v>
      </c>
      <c r="E112" s="65" t="s">
        <v>3976</v>
      </c>
      <c r="F112" s="65" t="s">
        <v>3977</v>
      </c>
      <c r="G112" s="64" t="s">
        <v>3718</v>
      </c>
      <c r="H112" s="64" t="s">
        <v>3719</v>
      </c>
      <c r="I112" s="69">
        <v>10900000</v>
      </c>
      <c r="J112" s="70" t="s">
        <v>75</v>
      </c>
      <c r="K112" s="69">
        <v>10903000</v>
      </c>
      <c r="L112" s="69" t="s">
        <v>142</v>
      </c>
      <c r="M112" s="69" t="s">
        <v>275</v>
      </c>
      <c r="N112" s="70" t="s">
        <v>3226</v>
      </c>
      <c r="O112" s="69" t="s">
        <v>28</v>
      </c>
      <c r="P112" s="70" t="s">
        <v>28</v>
      </c>
      <c r="Q112" s="69" t="s">
        <v>828</v>
      </c>
      <c r="R112" s="69" t="s">
        <v>3079</v>
      </c>
      <c r="S112" s="64" t="s">
        <v>28</v>
      </c>
      <c r="T112" s="69" t="s">
        <v>3978</v>
      </c>
      <c r="U112" s="70" t="s">
        <v>2133</v>
      </c>
      <c r="V112" s="70" t="s">
        <v>1721</v>
      </c>
      <c r="W112" s="70" t="s">
        <v>1557</v>
      </c>
      <c r="X112" s="71" t="s">
        <v>28</v>
      </c>
      <c r="Y112" s="64" t="s">
        <v>28</v>
      </c>
      <c r="Z112" s="64" t="s">
        <v>28</v>
      </c>
      <c r="AA112" s="70" t="s">
        <v>2365</v>
      </c>
      <c r="AB112" s="65" t="s">
        <v>3979</v>
      </c>
      <c r="AC112" s="65" t="s">
        <v>28</v>
      </c>
      <c r="AD112" s="73" t="s">
        <v>28</v>
      </c>
      <c r="AE112" s="72" t="s">
        <v>3846</v>
      </c>
      <c r="AF112" s="78">
        <v>41877</v>
      </c>
      <c r="AG112" s="72" t="s">
        <v>3846</v>
      </c>
      <c r="AH112" s="64" t="s">
        <v>28</v>
      </c>
      <c r="AI112" s="64" t="s">
        <v>28</v>
      </c>
      <c r="AJ112" s="64" t="s">
        <v>4774</v>
      </c>
      <c r="AK112" s="72" t="s">
        <v>28</v>
      </c>
      <c r="AL112" s="72" t="s">
        <v>28</v>
      </c>
      <c r="AM112" s="72" t="s">
        <v>28</v>
      </c>
      <c r="AN112" s="72" t="s">
        <v>28</v>
      </c>
      <c r="AO112" s="64" t="s">
        <v>28</v>
      </c>
    </row>
    <row r="113" spans="1:41" s="110" customFormat="1" ht="21" x14ac:dyDescent="0.4">
      <c r="A113" s="64">
        <v>112</v>
      </c>
      <c r="B113" s="69">
        <v>57070700101</v>
      </c>
      <c r="C113" s="64" t="s">
        <v>17</v>
      </c>
      <c r="D113" s="65" t="s">
        <v>3980</v>
      </c>
      <c r="E113" s="65" t="s">
        <v>28</v>
      </c>
      <c r="F113" s="65" t="s">
        <v>3981</v>
      </c>
      <c r="G113" s="64" t="s">
        <v>3720</v>
      </c>
      <c r="H113" s="64" t="s">
        <v>3719</v>
      </c>
      <c r="I113" s="69">
        <v>10700000</v>
      </c>
      <c r="J113" s="70" t="s">
        <v>71</v>
      </c>
      <c r="K113" s="69">
        <v>10706000</v>
      </c>
      <c r="L113" s="69" t="s">
        <v>114</v>
      </c>
      <c r="M113" s="69" t="s">
        <v>253</v>
      </c>
      <c r="N113" s="70" t="s">
        <v>3210</v>
      </c>
      <c r="O113" s="69" t="s">
        <v>28</v>
      </c>
      <c r="P113" s="70" t="s">
        <v>28</v>
      </c>
      <c r="Q113" s="69" t="s">
        <v>499</v>
      </c>
      <c r="R113" s="69" t="s">
        <v>2733</v>
      </c>
      <c r="S113" s="64" t="s">
        <v>28</v>
      </c>
      <c r="T113" s="69" t="s">
        <v>3982</v>
      </c>
      <c r="U113" s="70" t="s">
        <v>2268</v>
      </c>
      <c r="V113" s="70" t="s">
        <v>1989</v>
      </c>
      <c r="W113" s="70" t="s">
        <v>1547</v>
      </c>
      <c r="X113" s="71" t="s">
        <v>28</v>
      </c>
      <c r="Y113" s="64" t="s">
        <v>28</v>
      </c>
      <c r="Z113" s="64" t="s">
        <v>28</v>
      </c>
      <c r="AA113" s="70" t="s">
        <v>2330</v>
      </c>
      <c r="AB113" s="65" t="s">
        <v>3983</v>
      </c>
      <c r="AC113" s="65" t="s">
        <v>28</v>
      </c>
      <c r="AD113" s="73">
        <v>41846</v>
      </c>
      <c r="AE113" s="72" t="s">
        <v>3846</v>
      </c>
      <c r="AF113" s="78">
        <v>42216</v>
      </c>
      <c r="AG113" s="72" t="s">
        <v>3845</v>
      </c>
      <c r="AH113" s="64" t="s">
        <v>28</v>
      </c>
      <c r="AI113" s="64" t="s">
        <v>28</v>
      </c>
      <c r="AJ113" s="64" t="s">
        <v>3847</v>
      </c>
      <c r="AK113" s="72" t="s">
        <v>28</v>
      </c>
      <c r="AL113" s="72" t="s">
        <v>28</v>
      </c>
      <c r="AM113" s="72" t="s">
        <v>28</v>
      </c>
      <c r="AN113" s="72" t="s">
        <v>28</v>
      </c>
      <c r="AO113" s="64" t="s">
        <v>28</v>
      </c>
    </row>
    <row r="114" spans="1:41" s="110" customFormat="1" ht="63" x14ac:dyDescent="0.4">
      <c r="A114" s="64">
        <v>113</v>
      </c>
      <c r="B114" s="69">
        <v>57130800006</v>
      </c>
      <c r="C114" s="64" t="s">
        <v>17</v>
      </c>
      <c r="D114" s="65" t="s">
        <v>3984</v>
      </c>
      <c r="E114" s="65" t="s">
        <v>28</v>
      </c>
      <c r="F114" s="65" t="s">
        <v>3985</v>
      </c>
      <c r="G114" s="64" t="s">
        <v>3718</v>
      </c>
      <c r="H114" s="64" t="s">
        <v>3719</v>
      </c>
      <c r="I114" s="69">
        <v>11000000</v>
      </c>
      <c r="J114" s="70" t="s">
        <v>77</v>
      </c>
      <c r="K114" s="69">
        <v>11303000</v>
      </c>
      <c r="L114" s="69" t="s">
        <v>184</v>
      </c>
      <c r="M114" s="69" t="s">
        <v>3354</v>
      </c>
      <c r="N114" s="70" t="s">
        <v>3355</v>
      </c>
      <c r="O114" s="69" t="s">
        <v>28</v>
      </c>
      <c r="P114" s="70" t="s">
        <v>28</v>
      </c>
      <c r="Q114" s="69" t="s">
        <v>1251</v>
      </c>
      <c r="R114" s="69" t="s">
        <v>2965</v>
      </c>
      <c r="S114" s="64" t="s">
        <v>28</v>
      </c>
      <c r="T114" s="69" t="s">
        <v>3986</v>
      </c>
      <c r="U114" s="70" t="s">
        <v>2250</v>
      </c>
      <c r="V114" s="70" t="s">
        <v>1953</v>
      </c>
      <c r="W114" s="70" t="s">
        <v>1547</v>
      </c>
      <c r="X114" s="71" t="s">
        <v>28</v>
      </c>
      <c r="Y114" s="64" t="s">
        <v>28</v>
      </c>
      <c r="Z114" s="64" t="s">
        <v>28</v>
      </c>
      <c r="AA114" s="70" t="s">
        <v>2327</v>
      </c>
      <c r="AB114" s="65" t="s">
        <v>3987</v>
      </c>
      <c r="AC114" s="65" t="s">
        <v>28</v>
      </c>
      <c r="AD114" s="73" t="s">
        <v>28</v>
      </c>
      <c r="AE114" s="72" t="s">
        <v>3846</v>
      </c>
      <c r="AF114" s="78">
        <v>41877</v>
      </c>
      <c r="AG114" s="72" t="s">
        <v>3846</v>
      </c>
      <c r="AH114" s="64" t="s">
        <v>28</v>
      </c>
      <c r="AI114" s="64" t="s">
        <v>28</v>
      </c>
      <c r="AJ114" s="64" t="s">
        <v>4774</v>
      </c>
      <c r="AK114" s="72" t="s">
        <v>28</v>
      </c>
      <c r="AL114" s="72" t="s">
        <v>28</v>
      </c>
      <c r="AM114" s="72" t="s">
        <v>28</v>
      </c>
      <c r="AN114" s="72" t="s">
        <v>28</v>
      </c>
      <c r="AO114" s="64" t="s">
        <v>28</v>
      </c>
    </row>
    <row r="115" spans="1:41" s="110" customFormat="1" ht="42" x14ac:dyDescent="0.4">
      <c r="A115" s="64">
        <v>114</v>
      </c>
      <c r="B115" s="69">
        <v>57300700601</v>
      </c>
      <c r="C115" s="64" t="s">
        <v>17</v>
      </c>
      <c r="D115" s="65" t="s">
        <v>3988</v>
      </c>
      <c r="E115" s="65" t="s">
        <v>3989</v>
      </c>
      <c r="F115" s="65" t="s">
        <v>3990</v>
      </c>
      <c r="G115" s="64" t="s">
        <v>3720</v>
      </c>
      <c r="H115" s="64" t="s">
        <v>3719</v>
      </c>
      <c r="I115" s="69">
        <v>13000000</v>
      </c>
      <c r="J115" s="70" t="s">
        <v>90</v>
      </c>
      <c r="K115" s="69">
        <v>11003000</v>
      </c>
      <c r="L115" s="69" t="s">
        <v>158</v>
      </c>
      <c r="M115" s="69" t="s">
        <v>28</v>
      </c>
      <c r="N115" s="70" t="s">
        <v>28</v>
      </c>
      <c r="O115" s="69" t="s">
        <v>28</v>
      </c>
      <c r="P115" s="70" t="s">
        <v>28</v>
      </c>
      <c r="Q115" s="69" t="s">
        <v>1335</v>
      </c>
      <c r="R115" s="69" t="s">
        <v>2982</v>
      </c>
      <c r="S115" s="64" t="s">
        <v>28</v>
      </c>
      <c r="T115" s="69" t="s">
        <v>28</v>
      </c>
      <c r="U115" s="70" t="s">
        <v>2179</v>
      </c>
      <c r="V115" s="70" t="s">
        <v>1812</v>
      </c>
      <c r="W115" s="70" t="s">
        <v>1557</v>
      </c>
      <c r="X115" s="71" t="s">
        <v>28</v>
      </c>
      <c r="Y115" s="64" t="s">
        <v>28</v>
      </c>
      <c r="Z115" s="64" t="s">
        <v>28</v>
      </c>
      <c r="AA115" s="70" t="s">
        <v>2402</v>
      </c>
      <c r="AB115" s="65" t="s">
        <v>3991</v>
      </c>
      <c r="AC115" s="65" t="s">
        <v>28</v>
      </c>
      <c r="AD115" s="73" t="s">
        <v>28</v>
      </c>
      <c r="AE115" s="72" t="s">
        <v>3846</v>
      </c>
      <c r="AF115" s="78">
        <v>41877</v>
      </c>
      <c r="AG115" s="72" t="s">
        <v>3846</v>
      </c>
      <c r="AH115" s="64" t="s">
        <v>28</v>
      </c>
      <c r="AI115" s="64" t="s">
        <v>28</v>
      </c>
      <c r="AJ115" s="64" t="s">
        <v>4774</v>
      </c>
      <c r="AK115" s="72" t="s">
        <v>28</v>
      </c>
      <c r="AL115" s="72" t="s">
        <v>28</v>
      </c>
      <c r="AM115" s="72" t="s">
        <v>28</v>
      </c>
      <c r="AN115" s="72" t="s">
        <v>28</v>
      </c>
      <c r="AO115" s="64" t="s">
        <v>28</v>
      </c>
    </row>
    <row r="116" spans="1:41" s="110" customFormat="1" ht="42" x14ac:dyDescent="0.4">
      <c r="A116" s="64">
        <v>115</v>
      </c>
      <c r="B116" s="69">
        <v>57300700603</v>
      </c>
      <c r="C116" s="64" t="s">
        <v>17</v>
      </c>
      <c r="D116" s="65" t="s">
        <v>3992</v>
      </c>
      <c r="E116" s="65" t="s">
        <v>3993</v>
      </c>
      <c r="F116" s="65" t="s">
        <v>3994</v>
      </c>
      <c r="G116" s="64" t="s">
        <v>3720</v>
      </c>
      <c r="H116" s="64" t="s">
        <v>3719</v>
      </c>
      <c r="I116" s="69">
        <v>13000000</v>
      </c>
      <c r="J116" s="70" t="s">
        <v>90</v>
      </c>
      <c r="K116" s="69">
        <v>11003000</v>
      </c>
      <c r="L116" s="69" t="s">
        <v>158</v>
      </c>
      <c r="M116" s="69" t="s">
        <v>28</v>
      </c>
      <c r="N116" s="70" t="s">
        <v>28</v>
      </c>
      <c r="O116" s="69" t="s">
        <v>28</v>
      </c>
      <c r="P116" s="70" t="s">
        <v>28</v>
      </c>
      <c r="Q116" s="69" t="s">
        <v>1335</v>
      </c>
      <c r="R116" s="69" t="s">
        <v>2982</v>
      </c>
      <c r="S116" s="64" t="s">
        <v>28</v>
      </c>
      <c r="T116" s="69" t="s">
        <v>28</v>
      </c>
      <c r="U116" s="70" t="s">
        <v>2287</v>
      </c>
      <c r="V116" s="70" t="s">
        <v>2027</v>
      </c>
      <c r="W116" s="70" t="s">
        <v>1557</v>
      </c>
      <c r="X116" s="71" t="s">
        <v>28</v>
      </c>
      <c r="Y116" s="64" t="s">
        <v>28</v>
      </c>
      <c r="Z116" s="64" t="s">
        <v>28</v>
      </c>
      <c r="AA116" s="70" t="s">
        <v>2483</v>
      </c>
      <c r="AB116" s="65" t="s">
        <v>3995</v>
      </c>
      <c r="AC116" s="65" t="s">
        <v>28</v>
      </c>
      <c r="AD116" s="73">
        <v>41846</v>
      </c>
      <c r="AE116" s="72" t="s">
        <v>3846</v>
      </c>
      <c r="AF116" s="78">
        <v>42216</v>
      </c>
      <c r="AG116" s="72" t="s">
        <v>3845</v>
      </c>
      <c r="AH116" s="64" t="s">
        <v>28</v>
      </c>
      <c r="AI116" s="64" t="s">
        <v>28</v>
      </c>
      <c r="AJ116" s="64" t="s">
        <v>3847</v>
      </c>
      <c r="AK116" s="72" t="s">
        <v>28</v>
      </c>
      <c r="AL116" s="72" t="s">
        <v>28</v>
      </c>
      <c r="AM116" s="72" t="s">
        <v>28</v>
      </c>
      <c r="AN116" s="72" t="s">
        <v>28</v>
      </c>
      <c r="AO116" s="64" t="s">
        <v>28</v>
      </c>
    </row>
    <row r="117" spans="1:41" s="110" customFormat="1" ht="21" x14ac:dyDescent="0.4">
      <c r="A117" s="64">
        <v>116</v>
      </c>
      <c r="B117" s="69">
        <v>57090700009</v>
      </c>
      <c r="C117" s="64" t="s">
        <v>17</v>
      </c>
      <c r="D117" s="65" t="s">
        <v>3996</v>
      </c>
      <c r="E117" s="65" t="s">
        <v>3997</v>
      </c>
      <c r="F117" s="65" t="s">
        <v>3977</v>
      </c>
      <c r="G117" s="64" t="s">
        <v>3720</v>
      </c>
      <c r="H117" s="64" t="s">
        <v>3719</v>
      </c>
      <c r="I117" s="69">
        <v>10900000</v>
      </c>
      <c r="J117" s="70" t="s">
        <v>75</v>
      </c>
      <c r="K117" s="69" t="s">
        <v>28</v>
      </c>
      <c r="L117" s="69" t="s">
        <v>28</v>
      </c>
      <c r="M117" s="69" t="s">
        <v>275</v>
      </c>
      <c r="N117" s="70" t="s">
        <v>3226</v>
      </c>
      <c r="O117" s="69" t="s">
        <v>28</v>
      </c>
      <c r="P117" s="70" t="s">
        <v>28</v>
      </c>
      <c r="Q117" s="69" t="s">
        <v>832</v>
      </c>
      <c r="R117" s="69" t="s">
        <v>3081</v>
      </c>
      <c r="S117" s="64" t="s">
        <v>28</v>
      </c>
      <c r="T117" s="69" t="s">
        <v>28</v>
      </c>
      <c r="U117" s="70" t="s">
        <v>2133</v>
      </c>
      <c r="V117" s="70" t="s">
        <v>1721</v>
      </c>
      <c r="W117" s="70" t="s">
        <v>1557</v>
      </c>
      <c r="X117" s="71" t="s">
        <v>28</v>
      </c>
      <c r="Y117" s="64" t="s">
        <v>28</v>
      </c>
      <c r="Z117" s="64" t="s">
        <v>28</v>
      </c>
      <c r="AA117" s="70" t="s">
        <v>2365</v>
      </c>
      <c r="AB117" s="65" t="s">
        <v>28</v>
      </c>
      <c r="AC117" s="65" t="s">
        <v>28</v>
      </c>
      <c r="AD117" s="73" t="s">
        <v>28</v>
      </c>
      <c r="AE117" s="72" t="s">
        <v>3846</v>
      </c>
      <c r="AF117" s="78">
        <v>41877</v>
      </c>
      <c r="AG117" s="72" t="s">
        <v>3846</v>
      </c>
      <c r="AH117" s="64" t="s">
        <v>28</v>
      </c>
      <c r="AI117" s="64" t="s">
        <v>28</v>
      </c>
      <c r="AJ117" s="64" t="s">
        <v>4774</v>
      </c>
      <c r="AK117" s="72" t="s">
        <v>28</v>
      </c>
      <c r="AL117" s="72" t="s">
        <v>28</v>
      </c>
      <c r="AM117" s="72" t="s">
        <v>28</v>
      </c>
      <c r="AN117" s="72" t="s">
        <v>28</v>
      </c>
      <c r="AO117" s="64" t="s">
        <v>28</v>
      </c>
    </row>
    <row r="118" spans="1:41" s="110" customFormat="1" ht="21" x14ac:dyDescent="0.4">
      <c r="A118" s="64">
        <v>117</v>
      </c>
      <c r="B118" s="69">
        <v>57090700010</v>
      </c>
      <c r="C118" s="64" t="s">
        <v>17</v>
      </c>
      <c r="D118" s="65" t="s">
        <v>3998</v>
      </c>
      <c r="E118" s="65" t="s">
        <v>3977</v>
      </c>
      <c r="F118" s="65" t="s">
        <v>3999</v>
      </c>
      <c r="G118" s="64" t="s">
        <v>3720</v>
      </c>
      <c r="H118" s="64" t="s">
        <v>3719</v>
      </c>
      <c r="I118" s="69">
        <v>10900000</v>
      </c>
      <c r="J118" s="70" t="s">
        <v>75</v>
      </c>
      <c r="K118" s="69" t="s">
        <v>28</v>
      </c>
      <c r="L118" s="69" t="s">
        <v>28</v>
      </c>
      <c r="M118" s="69" t="s">
        <v>275</v>
      </c>
      <c r="N118" s="70" t="s">
        <v>3226</v>
      </c>
      <c r="O118" s="69" t="s">
        <v>28</v>
      </c>
      <c r="P118" s="70" t="s">
        <v>28</v>
      </c>
      <c r="Q118" s="69" t="s">
        <v>832</v>
      </c>
      <c r="R118" s="69" t="s">
        <v>3081</v>
      </c>
      <c r="S118" s="64" t="s">
        <v>28</v>
      </c>
      <c r="T118" s="69" t="s">
        <v>28</v>
      </c>
      <c r="U118" s="70" t="s">
        <v>2133</v>
      </c>
      <c r="V118" s="70" t="s">
        <v>1721</v>
      </c>
      <c r="W118" s="70" t="s">
        <v>1557</v>
      </c>
      <c r="X118" s="71" t="s">
        <v>28</v>
      </c>
      <c r="Y118" s="64" t="s">
        <v>28</v>
      </c>
      <c r="Z118" s="64" t="s">
        <v>28</v>
      </c>
      <c r="AA118" s="70" t="s">
        <v>2365</v>
      </c>
      <c r="AB118" s="65" t="s">
        <v>28</v>
      </c>
      <c r="AC118" s="65" t="s">
        <v>28</v>
      </c>
      <c r="AD118" s="73" t="s">
        <v>28</v>
      </c>
      <c r="AE118" s="72" t="s">
        <v>3846</v>
      </c>
      <c r="AF118" s="78">
        <v>41877</v>
      </c>
      <c r="AG118" s="72" t="s">
        <v>3846</v>
      </c>
      <c r="AH118" s="64" t="s">
        <v>28</v>
      </c>
      <c r="AI118" s="64" t="s">
        <v>28</v>
      </c>
      <c r="AJ118" s="64" t="s">
        <v>4774</v>
      </c>
      <c r="AK118" s="72" t="s">
        <v>28</v>
      </c>
      <c r="AL118" s="72" t="s">
        <v>28</v>
      </c>
      <c r="AM118" s="72" t="s">
        <v>28</v>
      </c>
      <c r="AN118" s="72" t="s">
        <v>28</v>
      </c>
      <c r="AO118" s="64" t="s">
        <v>28</v>
      </c>
    </row>
    <row r="119" spans="1:41" s="110" customFormat="1" ht="42" x14ac:dyDescent="0.4">
      <c r="A119" s="64">
        <v>118</v>
      </c>
      <c r="B119" s="69">
        <v>57110700001</v>
      </c>
      <c r="C119" s="64" t="s">
        <v>3</v>
      </c>
      <c r="D119" s="65" t="s">
        <v>4000</v>
      </c>
      <c r="E119" s="65" t="s">
        <v>28</v>
      </c>
      <c r="F119" s="65" t="s">
        <v>4001</v>
      </c>
      <c r="G119" s="64" t="s">
        <v>3720</v>
      </c>
      <c r="H119" s="64" t="s">
        <v>3719</v>
      </c>
      <c r="I119" s="69">
        <v>11100000</v>
      </c>
      <c r="J119" s="70" t="s">
        <v>79</v>
      </c>
      <c r="K119" s="69">
        <v>11104000</v>
      </c>
      <c r="L119" s="69" t="s">
        <v>170</v>
      </c>
      <c r="M119" s="69" t="s">
        <v>3345</v>
      </c>
      <c r="N119" s="70" t="s">
        <v>3346</v>
      </c>
      <c r="O119" s="69" t="s">
        <v>28</v>
      </c>
      <c r="P119" s="70" t="s">
        <v>28</v>
      </c>
      <c r="Q119" s="69" t="s">
        <v>1173</v>
      </c>
      <c r="R119" s="69" t="s">
        <v>2719</v>
      </c>
      <c r="S119" s="64" t="s">
        <v>28</v>
      </c>
      <c r="T119" s="69" t="s">
        <v>28</v>
      </c>
      <c r="U119" s="70" t="s">
        <v>2168</v>
      </c>
      <c r="V119" s="70" t="s">
        <v>1790</v>
      </c>
      <c r="W119" s="70" t="s">
        <v>1547</v>
      </c>
      <c r="X119" s="71" t="s">
        <v>28</v>
      </c>
      <c r="Y119" s="64" t="s">
        <v>28</v>
      </c>
      <c r="Z119" s="64" t="s">
        <v>28</v>
      </c>
      <c r="AA119" s="70" t="s">
        <v>4002</v>
      </c>
      <c r="AB119" s="65" t="s">
        <v>4003</v>
      </c>
      <c r="AC119" s="65" t="s">
        <v>28</v>
      </c>
      <c r="AD119" s="73" t="s">
        <v>28</v>
      </c>
      <c r="AE119" s="72" t="s">
        <v>3846</v>
      </c>
      <c r="AF119" s="78">
        <v>41877</v>
      </c>
      <c r="AG119" s="72" t="s">
        <v>3846</v>
      </c>
      <c r="AH119" s="64" t="s">
        <v>28</v>
      </c>
      <c r="AI119" s="64" t="s">
        <v>28</v>
      </c>
      <c r="AJ119" s="64" t="s">
        <v>4774</v>
      </c>
      <c r="AK119" s="72" t="s">
        <v>28</v>
      </c>
      <c r="AL119" s="72" t="s">
        <v>28</v>
      </c>
      <c r="AM119" s="72" t="s">
        <v>28</v>
      </c>
      <c r="AN119" s="72" t="s">
        <v>28</v>
      </c>
      <c r="AO119" s="64" t="s">
        <v>28</v>
      </c>
    </row>
    <row r="120" spans="1:41" s="110" customFormat="1" ht="42" x14ac:dyDescent="0.4">
      <c r="A120" s="64">
        <v>119</v>
      </c>
      <c r="B120" s="69">
        <v>57110700007</v>
      </c>
      <c r="C120" s="64" t="s">
        <v>3</v>
      </c>
      <c r="D120" s="65" t="s">
        <v>4004</v>
      </c>
      <c r="E120" s="65" t="s">
        <v>28</v>
      </c>
      <c r="F120" s="65" t="s">
        <v>4005</v>
      </c>
      <c r="G120" s="64" t="s">
        <v>3720</v>
      </c>
      <c r="H120" s="64" t="s">
        <v>3719</v>
      </c>
      <c r="I120" s="69">
        <v>11100000</v>
      </c>
      <c r="J120" s="70" t="s">
        <v>79</v>
      </c>
      <c r="K120" s="69">
        <v>11104000</v>
      </c>
      <c r="L120" s="69" t="s">
        <v>170</v>
      </c>
      <c r="M120" s="69" t="s">
        <v>3345</v>
      </c>
      <c r="N120" s="70" t="s">
        <v>3346</v>
      </c>
      <c r="O120" s="69" t="s">
        <v>28</v>
      </c>
      <c r="P120" s="70" t="s">
        <v>28</v>
      </c>
      <c r="Q120" s="69" t="s">
        <v>1173</v>
      </c>
      <c r="R120" s="69" t="s">
        <v>2719</v>
      </c>
      <c r="S120" s="64" t="s">
        <v>28</v>
      </c>
      <c r="T120" s="69" t="s">
        <v>28</v>
      </c>
      <c r="U120" s="70" t="s">
        <v>2083</v>
      </c>
      <c r="V120" s="70" t="s">
        <v>1622</v>
      </c>
      <c r="W120" s="70" t="s">
        <v>1547</v>
      </c>
      <c r="X120" s="71" t="s">
        <v>28</v>
      </c>
      <c r="Y120" s="64" t="s">
        <v>28</v>
      </c>
      <c r="Z120" s="64" t="s">
        <v>28</v>
      </c>
      <c r="AA120" s="70" t="s">
        <v>2330</v>
      </c>
      <c r="AB120" s="65" t="s">
        <v>28</v>
      </c>
      <c r="AC120" s="65" t="s">
        <v>28</v>
      </c>
      <c r="AD120" s="73">
        <v>41846</v>
      </c>
      <c r="AE120" s="72" t="s">
        <v>3846</v>
      </c>
      <c r="AF120" s="78">
        <v>42216</v>
      </c>
      <c r="AG120" s="72" t="s">
        <v>3845</v>
      </c>
      <c r="AH120" s="64" t="s">
        <v>28</v>
      </c>
      <c r="AI120" s="64" t="s">
        <v>28</v>
      </c>
      <c r="AJ120" s="64" t="s">
        <v>3847</v>
      </c>
      <c r="AK120" s="72" t="s">
        <v>28</v>
      </c>
      <c r="AL120" s="72" t="s">
        <v>28</v>
      </c>
      <c r="AM120" s="72" t="s">
        <v>28</v>
      </c>
      <c r="AN120" s="72" t="s">
        <v>28</v>
      </c>
      <c r="AO120" s="64" t="s">
        <v>28</v>
      </c>
    </row>
    <row r="121" spans="1:41" s="110" customFormat="1" ht="42" x14ac:dyDescent="0.4">
      <c r="A121" s="64">
        <v>120</v>
      </c>
      <c r="B121" s="69">
        <v>57540460010</v>
      </c>
      <c r="C121" s="64" t="s">
        <v>17</v>
      </c>
      <c r="D121" s="65" t="s">
        <v>4006</v>
      </c>
      <c r="E121" s="65" t="s">
        <v>28</v>
      </c>
      <c r="F121" s="65" t="s">
        <v>4007</v>
      </c>
      <c r="G121" s="64" t="s">
        <v>3721</v>
      </c>
      <c r="H121" s="64" t="s">
        <v>3879</v>
      </c>
      <c r="I121" s="69">
        <v>10700000</v>
      </c>
      <c r="J121" s="70" t="s">
        <v>71</v>
      </c>
      <c r="K121" s="69">
        <v>10706000</v>
      </c>
      <c r="L121" s="69" t="s">
        <v>114</v>
      </c>
      <c r="M121" s="69" t="s">
        <v>3483</v>
      </c>
      <c r="N121" s="70" t="s">
        <v>3484</v>
      </c>
      <c r="O121" s="69" t="s">
        <v>28</v>
      </c>
      <c r="P121" s="70" t="s">
        <v>28</v>
      </c>
      <c r="Q121" s="69" t="s">
        <v>794</v>
      </c>
      <c r="R121" s="69" t="s">
        <v>2730</v>
      </c>
      <c r="S121" s="64" t="s">
        <v>28</v>
      </c>
      <c r="T121" s="69" t="s">
        <v>4008</v>
      </c>
      <c r="U121" s="70" t="s">
        <v>2132</v>
      </c>
      <c r="V121" s="70" t="s">
        <v>1719</v>
      </c>
      <c r="W121" s="70" t="s">
        <v>1551</v>
      </c>
      <c r="X121" s="71" t="s">
        <v>28</v>
      </c>
      <c r="Y121" s="64" t="s">
        <v>28</v>
      </c>
      <c r="Z121" s="64" t="s">
        <v>28</v>
      </c>
      <c r="AA121" s="70" t="s">
        <v>2364</v>
      </c>
      <c r="AB121" s="65" t="s">
        <v>4009</v>
      </c>
      <c r="AC121" s="65" t="s">
        <v>28</v>
      </c>
      <c r="AD121" s="73">
        <v>41835</v>
      </c>
      <c r="AE121" s="72" t="s">
        <v>3846</v>
      </c>
      <c r="AF121" s="78">
        <v>42003</v>
      </c>
      <c r="AG121" s="72" t="s">
        <v>3846</v>
      </c>
      <c r="AH121" s="64" t="s">
        <v>28</v>
      </c>
      <c r="AI121" s="64" t="s">
        <v>28</v>
      </c>
      <c r="AJ121" s="64" t="s">
        <v>4775</v>
      </c>
      <c r="AK121" s="72" t="s">
        <v>28</v>
      </c>
      <c r="AL121" s="72" t="s">
        <v>28</v>
      </c>
      <c r="AM121" s="72" t="s">
        <v>28</v>
      </c>
      <c r="AN121" s="72" t="s">
        <v>28</v>
      </c>
      <c r="AO121" s="64" t="s">
        <v>28</v>
      </c>
    </row>
    <row r="122" spans="1:41" s="110" customFormat="1" ht="42" x14ac:dyDescent="0.4">
      <c r="A122" s="64">
        <v>121</v>
      </c>
      <c r="B122" s="69">
        <v>57110700009</v>
      </c>
      <c r="C122" s="64" t="s">
        <v>17</v>
      </c>
      <c r="D122" s="65" t="s">
        <v>4010</v>
      </c>
      <c r="E122" s="65" t="s">
        <v>4011</v>
      </c>
      <c r="F122" s="65" t="s">
        <v>4012</v>
      </c>
      <c r="G122" s="64" t="s">
        <v>3720</v>
      </c>
      <c r="H122" s="64" t="s">
        <v>3719</v>
      </c>
      <c r="I122" s="69">
        <v>11100000</v>
      </c>
      <c r="J122" s="70" t="s">
        <v>79</v>
      </c>
      <c r="K122" s="69">
        <v>11104000</v>
      </c>
      <c r="L122" s="69" t="s">
        <v>170</v>
      </c>
      <c r="M122" s="69" t="s">
        <v>3345</v>
      </c>
      <c r="N122" s="70" t="s">
        <v>3346</v>
      </c>
      <c r="O122" s="69" t="s">
        <v>28</v>
      </c>
      <c r="P122" s="70" t="s">
        <v>28</v>
      </c>
      <c r="Q122" s="69" t="s">
        <v>1173</v>
      </c>
      <c r="R122" s="69" t="s">
        <v>2719</v>
      </c>
      <c r="S122" s="64" t="s">
        <v>28</v>
      </c>
      <c r="T122" s="69" t="s">
        <v>4013</v>
      </c>
      <c r="U122" s="70" t="s">
        <v>2151</v>
      </c>
      <c r="V122" s="70" t="s">
        <v>1757</v>
      </c>
      <c r="W122" s="70" t="s">
        <v>1547</v>
      </c>
      <c r="X122" s="71" t="s">
        <v>28</v>
      </c>
      <c r="Y122" s="64" t="s">
        <v>28</v>
      </c>
      <c r="Z122" s="64" t="s">
        <v>28</v>
      </c>
      <c r="AA122" s="70" t="s">
        <v>2462</v>
      </c>
      <c r="AB122" s="65" t="s">
        <v>4014</v>
      </c>
      <c r="AC122" s="65" t="s">
        <v>28</v>
      </c>
      <c r="AD122" s="73">
        <v>41846</v>
      </c>
      <c r="AE122" s="72" t="s">
        <v>3846</v>
      </c>
      <c r="AF122" s="78">
        <v>42216</v>
      </c>
      <c r="AG122" s="72" t="s">
        <v>3845</v>
      </c>
      <c r="AH122" s="64" t="s">
        <v>28</v>
      </c>
      <c r="AI122" s="64" t="s">
        <v>28</v>
      </c>
      <c r="AJ122" s="64" t="s">
        <v>3847</v>
      </c>
      <c r="AK122" s="72" t="s">
        <v>28</v>
      </c>
      <c r="AL122" s="72" t="s">
        <v>28</v>
      </c>
      <c r="AM122" s="72" t="s">
        <v>28</v>
      </c>
      <c r="AN122" s="72" t="s">
        <v>28</v>
      </c>
      <c r="AO122" s="64" t="s">
        <v>28</v>
      </c>
    </row>
    <row r="123" spans="1:41" s="110" customFormat="1" ht="42" x14ac:dyDescent="0.4">
      <c r="A123" s="64">
        <v>122</v>
      </c>
      <c r="B123" s="69">
        <v>57540460011</v>
      </c>
      <c r="C123" s="64" t="s">
        <v>3</v>
      </c>
      <c r="D123" s="65" t="s">
        <v>4015</v>
      </c>
      <c r="E123" s="65" t="s">
        <v>28</v>
      </c>
      <c r="F123" s="65" t="s">
        <v>4016</v>
      </c>
      <c r="G123" s="64" t="s">
        <v>3721</v>
      </c>
      <c r="H123" s="64" t="s">
        <v>3879</v>
      </c>
      <c r="I123" s="69">
        <v>10700000</v>
      </c>
      <c r="J123" s="70" t="s">
        <v>71</v>
      </c>
      <c r="K123" s="69">
        <v>10706000</v>
      </c>
      <c r="L123" s="69" t="s">
        <v>114</v>
      </c>
      <c r="M123" s="69" t="s">
        <v>3483</v>
      </c>
      <c r="N123" s="70" t="s">
        <v>3484</v>
      </c>
      <c r="O123" s="69" t="s">
        <v>28</v>
      </c>
      <c r="P123" s="70" t="s">
        <v>28</v>
      </c>
      <c r="Q123" s="69" t="s">
        <v>794</v>
      </c>
      <c r="R123" s="69" t="s">
        <v>2730</v>
      </c>
      <c r="S123" s="64" t="s">
        <v>28</v>
      </c>
      <c r="T123" s="69" t="s">
        <v>4008</v>
      </c>
      <c r="U123" s="70" t="s">
        <v>2132</v>
      </c>
      <c r="V123" s="70" t="s">
        <v>1719</v>
      </c>
      <c r="W123" s="70" t="s">
        <v>1551</v>
      </c>
      <c r="X123" s="71" t="s">
        <v>28</v>
      </c>
      <c r="Y123" s="64" t="s">
        <v>28</v>
      </c>
      <c r="Z123" s="64" t="s">
        <v>28</v>
      </c>
      <c r="AA123" s="70" t="s">
        <v>2364</v>
      </c>
      <c r="AB123" s="65" t="s">
        <v>4017</v>
      </c>
      <c r="AC123" s="65" t="s">
        <v>28</v>
      </c>
      <c r="AD123" s="73">
        <v>41835</v>
      </c>
      <c r="AE123" s="72" t="s">
        <v>3846</v>
      </c>
      <c r="AF123" s="78">
        <v>42003</v>
      </c>
      <c r="AG123" s="72" t="s">
        <v>3846</v>
      </c>
      <c r="AH123" s="64" t="s">
        <v>28</v>
      </c>
      <c r="AI123" s="64" t="s">
        <v>28</v>
      </c>
      <c r="AJ123" s="64" t="s">
        <v>4775</v>
      </c>
      <c r="AK123" s="72" t="s">
        <v>28</v>
      </c>
      <c r="AL123" s="72" t="s">
        <v>28</v>
      </c>
      <c r="AM123" s="72" t="s">
        <v>28</v>
      </c>
      <c r="AN123" s="72" t="s">
        <v>28</v>
      </c>
      <c r="AO123" s="64" t="s">
        <v>28</v>
      </c>
    </row>
    <row r="124" spans="1:41" s="110" customFormat="1" ht="42" x14ac:dyDescent="0.4">
      <c r="A124" s="64">
        <v>123</v>
      </c>
      <c r="B124" s="69">
        <v>57540460012</v>
      </c>
      <c r="C124" s="64" t="s">
        <v>3</v>
      </c>
      <c r="D124" s="65" t="s">
        <v>4018</v>
      </c>
      <c r="E124" s="65" t="s">
        <v>4019</v>
      </c>
      <c r="F124" s="65" t="s">
        <v>4020</v>
      </c>
      <c r="G124" s="64" t="s">
        <v>3721</v>
      </c>
      <c r="H124" s="64" t="s">
        <v>3879</v>
      </c>
      <c r="I124" s="69">
        <v>10700000</v>
      </c>
      <c r="J124" s="70" t="s">
        <v>71</v>
      </c>
      <c r="K124" s="69">
        <v>11002000</v>
      </c>
      <c r="L124" s="69" t="s">
        <v>156</v>
      </c>
      <c r="M124" s="69" t="s">
        <v>3465</v>
      </c>
      <c r="N124" s="70" t="s">
        <v>3466</v>
      </c>
      <c r="O124" s="69" t="s">
        <v>28</v>
      </c>
      <c r="P124" s="70" t="s">
        <v>28</v>
      </c>
      <c r="Q124" s="69" t="s">
        <v>808</v>
      </c>
      <c r="R124" s="69" t="s">
        <v>2888</v>
      </c>
      <c r="S124" s="64" t="s">
        <v>28</v>
      </c>
      <c r="T124" s="69" t="s">
        <v>4021</v>
      </c>
      <c r="U124" s="70" t="s">
        <v>2252</v>
      </c>
      <c r="V124" s="70" t="s">
        <v>1957</v>
      </c>
      <c r="W124" s="70" t="s">
        <v>1547</v>
      </c>
      <c r="X124" s="71" t="s">
        <v>28</v>
      </c>
      <c r="Y124" s="64" t="s">
        <v>28</v>
      </c>
      <c r="Z124" s="64" t="s">
        <v>28</v>
      </c>
      <c r="AA124" s="70" t="s">
        <v>1957</v>
      </c>
      <c r="AB124" s="65" t="s">
        <v>4022</v>
      </c>
      <c r="AC124" s="65" t="s">
        <v>28</v>
      </c>
      <c r="AD124" s="73">
        <v>41835</v>
      </c>
      <c r="AE124" s="72" t="s">
        <v>3846</v>
      </c>
      <c r="AF124" s="78">
        <v>42003</v>
      </c>
      <c r="AG124" s="72" t="s">
        <v>3846</v>
      </c>
      <c r="AH124" s="64" t="s">
        <v>28</v>
      </c>
      <c r="AI124" s="64" t="s">
        <v>28</v>
      </c>
      <c r="AJ124" s="64" t="s">
        <v>4775</v>
      </c>
      <c r="AK124" s="72" t="s">
        <v>28</v>
      </c>
      <c r="AL124" s="72" t="s">
        <v>28</v>
      </c>
      <c r="AM124" s="72" t="s">
        <v>28</v>
      </c>
      <c r="AN124" s="72" t="s">
        <v>28</v>
      </c>
      <c r="AO124" s="64" t="s">
        <v>28</v>
      </c>
    </row>
    <row r="125" spans="1:41" s="110" customFormat="1" ht="42" x14ac:dyDescent="0.4">
      <c r="A125" s="64">
        <v>124</v>
      </c>
      <c r="B125" s="69">
        <v>57110700401</v>
      </c>
      <c r="C125" s="64" t="s">
        <v>17</v>
      </c>
      <c r="D125" s="65" t="s">
        <v>4023</v>
      </c>
      <c r="E125" s="65" t="s">
        <v>4024</v>
      </c>
      <c r="F125" s="65" t="s">
        <v>4025</v>
      </c>
      <c r="G125" s="64" t="s">
        <v>3720</v>
      </c>
      <c r="H125" s="64" t="s">
        <v>3719</v>
      </c>
      <c r="I125" s="69">
        <v>11100000</v>
      </c>
      <c r="J125" s="70" t="s">
        <v>79</v>
      </c>
      <c r="K125" s="69">
        <v>11102000</v>
      </c>
      <c r="L125" s="69" t="s">
        <v>166</v>
      </c>
      <c r="M125" s="69" t="s">
        <v>317</v>
      </c>
      <c r="N125" s="70" t="s">
        <v>3571</v>
      </c>
      <c r="O125" s="69" t="s">
        <v>28</v>
      </c>
      <c r="P125" s="70" t="s">
        <v>28</v>
      </c>
      <c r="Q125" s="69" t="s">
        <v>1183</v>
      </c>
      <c r="R125" s="69" t="s">
        <v>3104</v>
      </c>
      <c r="S125" s="64" t="s">
        <v>28</v>
      </c>
      <c r="T125" s="69" t="s">
        <v>28</v>
      </c>
      <c r="U125" s="70" t="s">
        <v>2287</v>
      </c>
      <c r="V125" s="70" t="s">
        <v>2027</v>
      </c>
      <c r="W125" s="70" t="s">
        <v>1557</v>
      </c>
      <c r="X125" s="71" t="s">
        <v>28</v>
      </c>
      <c r="Y125" s="64" t="s">
        <v>28</v>
      </c>
      <c r="Z125" s="64" t="s">
        <v>28</v>
      </c>
      <c r="AA125" s="70" t="s">
        <v>2483</v>
      </c>
      <c r="AB125" s="65" t="s">
        <v>4026</v>
      </c>
      <c r="AC125" s="65" t="s">
        <v>28</v>
      </c>
      <c r="AD125" s="73">
        <v>41846</v>
      </c>
      <c r="AE125" s="72" t="s">
        <v>3846</v>
      </c>
      <c r="AF125" s="78">
        <v>42216</v>
      </c>
      <c r="AG125" s="72" t="s">
        <v>3845</v>
      </c>
      <c r="AH125" s="64" t="s">
        <v>28</v>
      </c>
      <c r="AI125" s="64" t="s">
        <v>28</v>
      </c>
      <c r="AJ125" s="64" t="s">
        <v>3847</v>
      </c>
      <c r="AK125" s="72" t="s">
        <v>28</v>
      </c>
      <c r="AL125" s="72" t="s">
        <v>28</v>
      </c>
      <c r="AM125" s="72" t="s">
        <v>28</v>
      </c>
      <c r="AN125" s="72" t="s">
        <v>28</v>
      </c>
      <c r="AO125" s="64" t="s">
        <v>28</v>
      </c>
    </row>
    <row r="126" spans="1:41" s="110" customFormat="1" ht="42" x14ac:dyDescent="0.4">
      <c r="A126" s="64">
        <v>125</v>
      </c>
      <c r="B126" s="69">
        <v>57110700402</v>
      </c>
      <c r="C126" s="64" t="s">
        <v>17</v>
      </c>
      <c r="D126" s="65" t="s">
        <v>4027</v>
      </c>
      <c r="E126" s="65" t="s">
        <v>28</v>
      </c>
      <c r="F126" s="65" t="s">
        <v>4028</v>
      </c>
      <c r="G126" s="64" t="s">
        <v>3720</v>
      </c>
      <c r="H126" s="64" t="s">
        <v>3719</v>
      </c>
      <c r="I126" s="69">
        <v>11100000</v>
      </c>
      <c r="J126" s="70" t="s">
        <v>79</v>
      </c>
      <c r="K126" s="69">
        <v>11102000</v>
      </c>
      <c r="L126" s="69" t="s">
        <v>166</v>
      </c>
      <c r="M126" s="69" t="s">
        <v>317</v>
      </c>
      <c r="N126" s="70" t="s">
        <v>3571</v>
      </c>
      <c r="O126" s="69" t="s">
        <v>28</v>
      </c>
      <c r="P126" s="70" t="s">
        <v>28</v>
      </c>
      <c r="Q126" s="69" t="s">
        <v>1183</v>
      </c>
      <c r="R126" s="69" t="s">
        <v>3104</v>
      </c>
      <c r="S126" s="64" t="s">
        <v>28</v>
      </c>
      <c r="T126" s="69" t="s">
        <v>28</v>
      </c>
      <c r="U126" s="70" t="s">
        <v>2259</v>
      </c>
      <c r="V126" s="70" t="s">
        <v>1971</v>
      </c>
      <c r="W126" s="70" t="s">
        <v>1557</v>
      </c>
      <c r="X126" s="71" t="s">
        <v>28</v>
      </c>
      <c r="Y126" s="64" t="s">
        <v>28</v>
      </c>
      <c r="Z126" s="64" t="s">
        <v>28</v>
      </c>
      <c r="AA126" s="70" t="s">
        <v>2462</v>
      </c>
      <c r="AB126" s="65" t="s">
        <v>4029</v>
      </c>
      <c r="AC126" s="65" t="s">
        <v>28</v>
      </c>
      <c r="AD126" s="73">
        <v>41846</v>
      </c>
      <c r="AE126" s="72" t="s">
        <v>3846</v>
      </c>
      <c r="AF126" s="78">
        <v>42216</v>
      </c>
      <c r="AG126" s="72" t="s">
        <v>3845</v>
      </c>
      <c r="AH126" s="64" t="s">
        <v>28</v>
      </c>
      <c r="AI126" s="64" t="s">
        <v>28</v>
      </c>
      <c r="AJ126" s="64" t="s">
        <v>3847</v>
      </c>
      <c r="AK126" s="72" t="s">
        <v>28</v>
      </c>
      <c r="AL126" s="72" t="s">
        <v>28</v>
      </c>
      <c r="AM126" s="72" t="s">
        <v>28</v>
      </c>
      <c r="AN126" s="72" t="s">
        <v>28</v>
      </c>
      <c r="AO126" s="64" t="s">
        <v>28</v>
      </c>
    </row>
    <row r="127" spans="1:41" s="110" customFormat="1" ht="42" x14ac:dyDescent="0.4">
      <c r="A127" s="64">
        <v>126</v>
      </c>
      <c r="B127" s="69">
        <v>57110700403</v>
      </c>
      <c r="C127" s="64" t="s">
        <v>17</v>
      </c>
      <c r="D127" s="65" t="s">
        <v>4030</v>
      </c>
      <c r="E127" s="65" t="s">
        <v>28</v>
      </c>
      <c r="F127" s="65" t="s">
        <v>4031</v>
      </c>
      <c r="G127" s="64" t="s">
        <v>3720</v>
      </c>
      <c r="H127" s="64" t="s">
        <v>3719</v>
      </c>
      <c r="I127" s="69">
        <v>11100000</v>
      </c>
      <c r="J127" s="70" t="s">
        <v>79</v>
      </c>
      <c r="K127" s="69">
        <v>11102000</v>
      </c>
      <c r="L127" s="69" t="s">
        <v>166</v>
      </c>
      <c r="M127" s="69" t="s">
        <v>317</v>
      </c>
      <c r="N127" s="70" t="s">
        <v>3571</v>
      </c>
      <c r="O127" s="69" t="s">
        <v>28</v>
      </c>
      <c r="P127" s="70" t="s">
        <v>28</v>
      </c>
      <c r="Q127" s="69" t="s">
        <v>1183</v>
      </c>
      <c r="R127" s="69" t="s">
        <v>3104</v>
      </c>
      <c r="S127" s="64" t="s">
        <v>28</v>
      </c>
      <c r="T127" s="69" t="s">
        <v>28</v>
      </c>
      <c r="U127" s="70" t="s">
        <v>2279</v>
      </c>
      <c r="V127" s="70" t="s">
        <v>2011</v>
      </c>
      <c r="W127" s="70" t="s">
        <v>1557</v>
      </c>
      <c r="X127" s="71" t="s">
        <v>28</v>
      </c>
      <c r="Y127" s="64" t="s">
        <v>28</v>
      </c>
      <c r="Z127" s="64" t="s">
        <v>28</v>
      </c>
      <c r="AA127" s="70" t="s">
        <v>2479</v>
      </c>
      <c r="AB127" s="65" t="s">
        <v>4032</v>
      </c>
      <c r="AC127" s="65" t="s">
        <v>28</v>
      </c>
      <c r="AD127" s="73">
        <v>41846</v>
      </c>
      <c r="AE127" s="72" t="s">
        <v>3846</v>
      </c>
      <c r="AF127" s="78">
        <v>42216</v>
      </c>
      <c r="AG127" s="72" t="s">
        <v>3845</v>
      </c>
      <c r="AH127" s="64" t="s">
        <v>28</v>
      </c>
      <c r="AI127" s="64" t="s">
        <v>28</v>
      </c>
      <c r="AJ127" s="64" t="s">
        <v>3847</v>
      </c>
      <c r="AK127" s="72" t="s">
        <v>28</v>
      </c>
      <c r="AL127" s="72" t="s">
        <v>28</v>
      </c>
      <c r="AM127" s="72" t="s">
        <v>28</v>
      </c>
      <c r="AN127" s="72" t="s">
        <v>28</v>
      </c>
      <c r="AO127" s="64" t="s">
        <v>28</v>
      </c>
    </row>
    <row r="128" spans="1:41" s="110" customFormat="1" ht="63" x14ac:dyDescent="0.4">
      <c r="A128" s="64">
        <v>127</v>
      </c>
      <c r="B128" s="69">
        <v>57070503640</v>
      </c>
      <c r="C128" s="64" t="s">
        <v>3</v>
      </c>
      <c r="D128" s="65" t="s">
        <v>4033</v>
      </c>
      <c r="E128" s="65" t="s">
        <v>28</v>
      </c>
      <c r="F128" s="65" t="s">
        <v>4034</v>
      </c>
      <c r="G128" s="64" t="s">
        <v>3721</v>
      </c>
      <c r="H128" s="64" t="s">
        <v>3719</v>
      </c>
      <c r="I128" s="69">
        <v>10700000</v>
      </c>
      <c r="J128" s="70" t="s">
        <v>71</v>
      </c>
      <c r="K128" s="69">
        <v>11005000</v>
      </c>
      <c r="L128" s="69" t="s">
        <v>162</v>
      </c>
      <c r="M128" s="69" t="s">
        <v>3465</v>
      </c>
      <c r="N128" s="70" t="s">
        <v>3466</v>
      </c>
      <c r="O128" s="69" t="s">
        <v>28</v>
      </c>
      <c r="P128" s="70" t="s">
        <v>28</v>
      </c>
      <c r="Q128" s="69" t="s">
        <v>810</v>
      </c>
      <c r="R128" s="69" t="s">
        <v>2889</v>
      </c>
      <c r="S128" s="64" t="s">
        <v>28</v>
      </c>
      <c r="T128" s="69" t="s">
        <v>4035</v>
      </c>
      <c r="U128" s="70" t="s">
        <v>2068</v>
      </c>
      <c r="V128" s="70" t="s">
        <v>1593</v>
      </c>
      <c r="W128" s="70" t="s">
        <v>1547</v>
      </c>
      <c r="X128" s="71" t="s">
        <v>28</v>
      </c>
      <c r="Y128" s="64" t="s">
        <v>28</v>
      </c>
      <c r="Z128" s="64" t="s">
        <v>28</v>
      </c>
      <c r="AA128" s="70" t="s">
        <v>2318</v>
      </c>
      <c r="AB128" s="65" t="s">
        <v>4036</v>
      </c>
      <c r="AC128" s="65" t="s">
        <v>28</v>
      </c>
      <c r="AD128" s="73">
        <v>41846</v>
      </c>
      <c r="AE128" s="72" t="s">
        <v>3846</v>
      </c>
      <c r="AF128" s="78">
        <v>42216</v>
      </c>
      <c r="AG128" s="72" t="s">
        <v>3845</v>
      </c>
      <c r="AH128" s="64" t="s">
        <v>28</v>
      </c>
      <c r="AI128" s="64" t="s">
        <v>28</v>
      </c>
      <c r="AJ128" s="64" t="s">
        <v>3847</v>
      </c>
      <c r="AK128" s="72" t="s">
        <v>28</v>
      </c>
      <c r="AL128" s="72" t="s">
        <v>28</v>
      </c>
      <c r="AM128" s="72" t="s">
        <v>28</v>
      </c>
      <c r="AN128" s="72" t="s">
        <v>28</v>
      </c>
      <c r="AO128" s="64" t="s">
        <v>28</v>
      </c>
    </row>
    <row r="129" spans="1:41" s="110" customFormat="1" ht="42" x14ac:dyDescent="0.4">
      <c r="A129" s="64">
        <v>128</v>
      </c>
      <c r="B129" s="69">
        <v>57080502477</v>
      </c>
      <c r="C129" s="64" t="s">
        <v>17</v>
      </c>
      <c r="D129" s="65" t="s">
        <v>4037</v>
      </c>
      <c r="E129" s="65" t="s">
        <v>28</v>
      </c>
      <c r="F129" s="65" t="s">
        <v>4038</v>
      </c>
      <c r="G129" s="64" t="s">
        <v>3721</v>
      </c>
      <c r="H129" s="64" t="s">
        <v>3719</v>
      </c>
      <c r="I129" s="69">
        <v>10800000</v>
      </c>
      <c r="J129" s="70" t="s">
        <v>73</v>
      </c>
      <c r="K129" s="69" t="s">
        <v>28</v>
      </c>
      <c r="L129" s="69" t="s">
        <v>28</v>
      </c>
      <c r="M129" s="69" t="s">
        <v>3438</v>
      </c>
      <c r="N129" s="70" t="s">
        <v>3439</v>
      </c>
      <c r="O129" s="69" t="s">
        <v>28</v>
      </c>
      <c r="P129" s="70" t="s">
        <v>28</v>
      </c>
      <c r="Q129" s="69" t="s">
        <v>951</v>
      </c>
      <c r="R129" s="69" t="s">
        <v>2779</v>
      </c>
      <c r="S129" s="64" t="s">
        <v>28</v>
      </c>
      <c r="T129" s="69" t="s">
        <v>28</v>
      </c>
      <c r="U129" s="70" t="s">
        <v>2083</v>
      </c>
      <c r="V129" s="70" t="s">
        <v>1622</v>
      </c>
      <c r="W129" s="70" t="s">
        <v>1547</v>
      </c>
      <c r="X129" s="71" t="s">
        <v>28</v>
      </c>
      <c r="Y129" s="64" t="s">
        <v>28</v>
      </c>
      <c r="Z129" s="64" t="s">
        <v>28</v>
      </c>
      <c r="AA129" s="70" t="s">
        <v>2330</v>
      </c>
      <c r="AB129" s="65" t="s">
        <v>28</v>
      </c>
      <c r="AC129" s="65" t="s">
        <v>28</v>
      </c>
      <c r="AD129" s="73">
        <v>41849</v>
      </c>
      <c r="AE129" s="72" t="s">
        <v>3846</v>
      </c>
      <c r="AF129" s="78">
        <v>42216</v>
      </c>
      <c r="AG129" s="72" t="s">
        <v>3845</v>
      </c>
      <c r="AH129" s="64" t="s">
        <v>28</v>
      </c>
      <c r="AI129" s="64" t="s">
        <v>28</v>
      </c>
      <c r="AJ129" s="64" t="s">
        <v>3847</v>
      </c>
      <c r="AK129" s="72" t="s">
        <v>28</v>
      </c>
      <c r="AL129" s="72" t="s">
        <v>28</v>
      </c>
      <c r="AM129" s="72" t="s">
        <v>28</v>
      </c>
      <c r="AN129" s="72" t="s">
        <v>28</v>
      </c>
      <c r="AO129" s="64" t="s">
        <v>28</v>
      </c>
    </row>
    <row r="130" spans="1:41" s="110" customFormat="1" ht="42" x14ac:dyDescent="0.4">
      <c r="A130" s="64">
        <v>129</v>
      </c>
      <c r="B130" s="69">
        <v>57080700901</v>
      </c>
      <c r="C130" s="64" t="s">
        <v>17</v>
      </c>
      <c r="D130" s="65" t="s">
        <v>4039</v>
      </c>
      <c r="E130" s="65" t="s">
        <v>28</v>
      </c>
      <c r="F130" s="65" t="s">
        <v>4040</v>
      </c>
      <c r="G130" s="64" t="s">
        <v>3720</v>
      </c>
      <c r="H130" s="64" t="s">
        <v>3719</v>
      </c>
      <c r="I130" s="69">
        <v>10800000</v>
      </c>
      <c r="J130" s="70" t="s">
        <v>73</v>
      </c>
      <c r="K130" s="69" t="s">
        <v>28</v>
      </c>
      <c r="L130" s="69" t="s">
        <v>28</v>
      </c>
      <c r="M130" s="69" t="s">
        <v>3327</v>
      </c>
      <c r="N130" s="70" t="s">
        <v>3328</v>
      </c>
      <c r="O130" s="69" t="s">
        <v>28</v>
      </c>
      <c r="P130" s="70" t="s">
        <v>28</v>
      </c>
      <c r="Q130" s="69" t="s">
        <v>949</v>
      </c>
      <c r="R130" s="69" t="s">
        <v>2782</v>
      </c>
      <c r="S130" s="64" t="s">
        <v>28</v>
      </c>
      <c r="T130" s="69" t="s">
        <v>28</v>
      </c>
      <c r="U130" s="70" t="s">
        <v>2083</v>
      </c>
      <c r="V130" s="70" t="s">
        <v>1622</v>
      </c>
      <c r="W130" s="70" t="s">
        <v>1547</v>
      </c>
      <c r="X130" s="71" t="s">
        <v>28</v>
      </c>
      <c r="Y130" s="64" t="s">
        <v>28</v>
      </c>
      <c r="Z130" s="64" t="s">
        <v>28</v>
      </c>
      <c r="AA130" s="70" t="s">
        <v>2330</v>
      </c>
      <c r="AB130" s="65" t="s">
        <v>28</v>
      </c>
      <c r="AC130" s="65" t="s">
        <v>28</v>
      </c>
      <c r="AD130" s="73">
        <v>41846</v>
      </c>
      <c r="AE130" s="72" t="s">
        <v>3846</v>
      </c>
      <c r="AF130" s="78">
        <v>42216</v>
      </c>
      <c r="AG130" s="72" t="s">
        <v>3845</v>
      </c>
      <c r="AH130" s="64" t="s">
        <v>28</v>
      </c>
      <c r="AI130" s="64" t="s">
        <v>28</v>
      </c>
      <c r="AJ130" s="64" t="s">
        <v>3847</v>
      </c>
      <c r="AK130" s="72" t="s">
        <v>28</v>
      </c>
      <c r="AL130" s="72" t="s">
        <v>28</v>
      </c>
      <c r="AM130" s="72" t="s">
        <v>28</v>
      </c>
      <c r="AN130" s="72" t="s">
        <v>28</v>
      </c>
      <c r="AO130" s="64" t="s">
        <v>28</v>
      </c>
    </row>
    <row r="131" spans="1:41" s="110" customFormat="1" ht="63" x14ac:dyDescent="0.4">
      <c r="A131" s="64">
        <v>130</v>
      </c>
      <c r="B131" s="69">
        <v>57080702114</v>
      </c>
      <c r="C131" s="64" t="s">
        <v>17</v>
      </c>
      <c r="D131" s="65" t="s">
        <v>4041</v>
      </c>
      <c r="E131" s="65" t="s">
        <v>28</v>
      </c>
      <c r="F131" s="65" t="s">
        <v>4042</v>
      </c>
      <c r="G131" s="64" t="s">
        <v>3720</v>
      </c>
      <c r="H131" s="64" t="s">
        <v>3719</v>
      </c>
      <c r="I131" s="69">
        <v>10800000</v>
      </c>
      <c r="J131" s="70" t="s">
        <v>73</v>
      </c>
      <c r="K131" s="69" t="s">
        <v>28</v>
      </c>
      <c r="L131" s="69" t="s">
        <v>28</v>
      </c>
      <c r="M131" s="69" t="s">
        <v>287</v>
      </c>
      <c r="N131" s="70" t="s">
        <v>3233</v>
      </c>
      <c r="O131" s="69" t="s">
        <v>28</v>
      </c>
      <c r="P131" s="70" t="s">
        <v>28</v>
      </c>
      <c r="Q131" s="69" t="s">
        <v>1458</v>
      </c>
      <c r="R131" s="69" t="s">
        <v>3020</v>
      </c>
      <c r="S131" s="64" t="s">
        <v>28</v>
      </c>
      <c r="T131" s="69" t="s">
        <v>28</v>
      </c>
      <c r="U131" s="70" t="s">
        <v>2083</v>
      </c>
      <c r="V131" s="70" t="s">
        <v>1622</v>
      </c>
      <c r="W131" s="70" t="s">
        <v>1547</v>
      </c>
      <c r="X131" s="71" t="s">
        <v>28</v>
      </c>
      <c r="Y131" s="64" t="s">
        <v>28</v>
      </c>
      <c r="Z131" s="64" t="s">
        <v>28</v>
      </c>
      <c r="AA131" s="70" t="s">
        <v>2330</v>
      </c>
      <c r="AB131" s="65" t="s">
        <v>28</v>
      </c>
      <c r="AC131" s="65" t="s">
        <v>28</v>
      </c>
      <c r="AD131" s="73">
        <v>41846</v>
      </c>
      <c r="AE131" s="72" t="s">
        <v>3846</v>
      </c>
      <c r="AF131" s="78">
        <v>42216</v>
      </c>
      <c r="AG131" s="72" t="s">
        <v>3845</v>
      </c>
      <c r="AH131" s="64" t="s">
        <v>28</v>
      </c>
      <c r="AI131" s="64" t="s">
        <v>28</v>
      </c>
      <c r="AJ131" s="64" t="s">
        <v>3847</v>
      </c>
      <c r="AK131" s="72" t="s">
        <v>28</v>
      </c>
      <c r="AL131" s="72" t="s">
        <v>28</v>
      </c>
      <c r="AM131" s="72" t="s">
        <v>28</v>
      </c>
      <c r="AN131" s="72" t="s">
        <v>28</v>
      </c>
      <c r="AO131" s="64" t="s">
        <v>28</v>
      </c>
    </row>
    <row r="132" spans="1:41" s="110" customFormat="1" ht="42" x14ac:dyDescent="0.4">
      <c r="A132" s="64">
        <v>131</v>
      </c>
      <c r="B132" s="69">
        <v>57080800002</v>
      </c>
      <c r="C132" s="64" t="s">
        <v>17</v>
      </c>
      <c r="D132" s="65" t="s">
        <v>4043</v>
      </c>
      <c r="E132" s="65" t="s">
        <v>28</v>
      </c>
      <c r="F132" s="65" t="s">
        <v>4044</v>
      </c>
      <c r="G132" s="64" t="s">
        <v>3718</v>
      </c>
      <c r="H132" s="64" t="s">
        <v>3719</v>
      </c>
      <c r="I132" s="69">
        <v>10800000</v>
      </c>
      <c r="J132" s="70" t="s">
        <v>73</v>
      </c>
      <c r="K132" s="69">
        <v>10818000</v>
      </c>
      <c r="L132" s="69" t="s">
        <v>144</v>
      </c>
      <c r="M132" s="69" t="s">
        <v>3414</v>
      </c>
      <c r="N132" s="70" t="s">
        <v>3415</v>
      </c>
      <c r="O132" s="69" t="s">
        <v>28</v>
      </c>
      <c r="P132" s="70" t="s">
        <v>28</v>
      </c>
      <c r="Q132" s="69" t="s">
        <v>1027</v>
      </c>
      <c r="R132" s="69" t="s">
        <v>2989</v>
      </c>
      <c r="S132" s="64" t="s">
        <v>28</v>
      </c>
      <c r="T132" s="69" t="s">
        <v>28</v>
      </c>
      <c r="U132" s="70" t="s">
        <v>2083</v>
      </c>
      <c r="V132" s="70" t="s">
        <v>1622</v>
      </c>
      <c r="W132" s="70" t="s">
        <v>1547</v>
      </c>
      <c r="X132" s="71" t="s">
        <v>28</v>
      </c>
      <c r="Y132" s="64" t="s">
        <v>28</v>
      </c>
      <c r="Z132" s="64" t="s">
        <v>28</v>
      </c>
      <c r="AA132" s="70" t="s">
        <v>2330</v>
      </c>
      <c r="AB132" s="65" t="s">
        <v>28</v>
      </c>
      <c r="AC132" s="65" t="s">
        <v>28</v>
      </c>
      <c r="AD132" s="73" t="s">
        <v>28</v>
      </c>
      <c r="AE132" s="72" t="s">
        <v>3846</v>
      </c>
      <c r="AF132" s="78">
        <v>41877</v>
      </c>
      <c r="AG132" s="72" t="s">
        <v>3846</v>
      </c>
      <c r="AH132" s="64" t="s">
        <v>28</v>
      </c>
      <c r="AI132" s="64" t="s">
        <v>28</v>
      </c>
      <c r="AJ132" s="64" t="s">
        <v>4774</v>
      </c>
      <c r="AK132" s="72" t="s">
        <v>28</v>
      </c>
      <c r="AL132" s="72" t="s">
        <v>28</v>
      </c>
      <c r="AM132" s="72" t="s">
        <v>28</v>
      </c>
      <c r="AN132" s="72" t="s">
        <v>28</v>
      </c>
      <c r="AO132" s="64" t="s">
        <v>28</v>
      </c>
    </row>
    <row r="133" spans="1:41" s="110" customFormat="1" ht="84" x14ac:dyDescent="0.4">
      <c r="A133" s="64">
        <v>132</v>
      </c>
      <c r="B133" s="69">
        <v>57120700007</v>
      </c>
      <c r="C133" s="64" t="s">
        <v>17</v>
      </c>
      <c r="D133" s="65" t="s">
        <v>4045</v>
      </c>
      <c r="E133" s="65" t="s">
        <v>28</v>
      </c>
      <c r="F133" s="65" t="s">
        <v>4046</v>
      </c>
      <c r="G133" s="64" t="s">
        <v>3720</v>
      </c>
      <c r="H133" s="64" t="s">
        <v>3719</v>
      </c>
      <c r="I133" s="69">
        <v>11200000</v>
      </c>
      <c r="J133" s="70" t="s">
        <v>81</v>
      </c>
      <c r="K133" s="69" t="s">
        <v>28</v>
      </c>
      <c r="L133" s="69" t="s">
        <v>28</v>
      </c>
      <c r="M133" s="69" t="s">
        <v>3468</v>
      </c>
      <c r="N133" s="70" t="s">
        <v>3469</v>
      </c>
      <c r="O133" s="69" t="s">
        <v>28</v>
      </c>
      <c r="P133" s="70" t="s">
        <v>28</v>
      </c>
      <c r="Q133" s="69" t="s">
        <v>1239</v>
      </c>
      <c r="R133" s="69" t="s">
        <v>2827</v>
      </c>
      <c r="S133" s="64" t="s">
        <v>28</v>
      </c>
      <c r="T133" s="69" t="s">
        <v>4047</v>
      </c>
      <c r="U133" s="70" t="s">
        <v>2092</v>
      </c>
      <c r="V133" s="70" t="s">
        <v>1640</v>
      </c>
      <c r="W133" s="70" t="s">
        <v>1547</v>
      </c>
      <c r="X133" s="71" t="s">
        <v>28</v>
      </c>
      <c r="Y133" s="64" t="s">
        <v>28</v>
      </c>
      <c r="Z133" s="64" t="s">
        <v>28</v>
      </c>
      <c r="AA133" s="70" t="s">
        <v>2338</v>
      </c>
      <c r="AB133" s="65" t="s">
        <v>4048</v>
      </c>
      <c r="AC133" s="65" t="s">
        <v>28</v>
      </c>
      <c r="AD133" s="73">
        <v>41846</v>
      </c>
      <c r="AE133" s="72" t="s">
        <v>3846</v>
      </c>
      <c r="AF133" s="78">
        <v>42216</v>
      </c>
      <c r="AG133" s="72" t="s">
        <v>3845</v>
      </c>
      <c r="AH133" s="64" t="s">
        <v>28</v>
      </c>
      <c r="AI133" s="64" t="s">
        <v>28</v>
      </c>
      <c r="AJ133" s="64" t="s">
        <v>3847</v>
      </c>
      <c r="AK133" s="72" t="s">
        <v>28</v>
      </c>
      <c r="AL133" s="72" t="s">
        <v>28</v>
      </c>
      <c r="AM133" s="72" t="s">
        <v>28</v>
      </c>
      <c r="AN133" s="72" t="s">
        <v>28</v>
      </c>
      <c r="AO133" s="64" t="s">
        <v>28</v>
      </c>
    </row>
    <row r="134" spans="1:41" s="110" customFormat="1" ht="42" x14ac:dyDescent="0.4">
      <c r="A134" s="64">
        <v>133</v>
      </c>
      <c r="B134" s="69">
        <v>57300700501</v>
      </c>
      <c r="C134" s="64" t="s">
        <v>17</v>
      </c>
      <c r="D134" s="65" t="s">
        <v>4049</v>
      </c>
      <c r="E134" s="65" t="s">
        <v>28</v>
      </c>
      <c r="F134" s="65" t="s">
        <v>4050</v>
      </c>
      <c r="G134" s="64" t="s">
        <v>3720</v>
      </c>
      <c r="H134" s="64" t="s">
        <v>3719</v>
      </c>
      <c r="I134" s="69">
        <v>13000000</v>
      </c>
      <c r="J134" s="70" t="s">
        <v>90</v>
      </c>
      <c r="K134" s="69">
        <v>11003000</v>
      </c>
      <c r="L134" s="69" t="s">
        <v>158</v>
      </c>
      <c r="M134" s="69" t="s">
        <v>3585</v>
      </c>
      <c r="N134" s="70" t="s">
        <v>3586</v>
      </c>
      <c r="O134" s="69" t="s">
        <v>28</v>
      </c>
      <c r="P134" s="70" t="s">
        <v>28</v>
      </c>
      <c r="Q134" s="69" t="s">
        <v>1333</v>
      </c>
      <c r="R134" s="69" t="s">
        <v>2981</v>
      </c>
      <c r="S134" s="64" t="s">
        <v>28</v>
      </c>
      <c r="T134" s="69" t="s">
        <v>28</v>
      </c>
      <c r="U134" s="70" t="s">
        <v>2152</v>
      </c>
      <c r="V134" s="70" t="s">
        <v>1759</v>
      </c>
      <c r="W134" s="70" t="s">
        <v>1547</v>
      </c>
      <c r="X134" s="71" t="s">
        <v>28</v>
      </c>
      <c r="Y134" s="64" t="s">
        <v>28</v>
      </c>
      <c r="Z134" s="64" t="s">
        <v>28</v>
      </c>
      <c r="AA134" s="70" t="s">
        <v>13</v>
      </c>
      <c r="AB134" s="65" t="s">
        <v>4051</v>
      </c>
      <c r="AC134" s="65" t="s">
        <v>28</v>
      </c>
      <c r="AD134" s="73">
        <v>41846</v>
      </c>
      <c r="AE134" s="72" t="s">
        <v>3846</v>
      </c>
      <c r="AF134" s="78">
        <v>42216</v>
      </c>
      <c r="AG134" s="72" t="s">
        <v>3845</v>
      </c>
      <c r="AH134" s="64" t="s">
        <v>28</v>
      </c>
      <c r="AI134" s="64" t="s">
        <v>28</v>
      </c>
      <c r="AJ134" s="64" t="s">
        <v>3847</v>
      </c>
      <c r="AK134" s="72" t="s">
        <v>28</v>
      </c>
      <c r="AL134" s="72" t="s">
        <v>28</v>
      </c>
      <c r="AM134" s="72" t="s">
        <v>28</v>
      </c>
      <c r="AN134" s="72" t="s">
        <v>28</v>
      </c>
      <c r="AO134" s="64" t="s">
        <v>28</v>
      </c>
    </row>
    <row r="135" spans="1:41" s="110" customFormat="1" ht="42" x14ac:dyDescent="0.4">
      <c r="A135" s="64">
        <v>134</v>
      </c>
      <c r="B135" s="69">
        <v>57120500079</v>
      </c>
      <c r="C135" s="64" t="s">
        <v>17</v>
      </c>
      <c r="D135" s="65" t="s">
        <v>4052</v>
      </c>
      <c r="E135" s="65" t="s">
        <v>28</v>
      </c>
      <c r="F135" s="65" t="s">
        <v>4053</v>
      </c>
      <c r="G135" s="64" t="s">
        <v>3721</v>
      </c>
      <c r="H135" s="64" t="s">
        <v>3719</v>
      </c>
      <c r="I135" s="69">
        <v>11200000</v>
      </c>
      <c r="J135" s="70" t="s">
        <v>81</v>
      </c>
      <c r="K135" s="69">
        <v>11202000</v>
      </c>
      <c r="L135" s="69" t="s">
        <v>174</v>
      </c>
      <c r="M135" s="69" t="s">
        <v>319</v>
      </c>
      <c r="N135" s="70" t="s">
        <v>3550</v>
      </c>
      <c r="O135" s="69" t="s">
        <v>28</v>
      </c>
      <c r="P135" s="70" t="s">
        <v>28</v>
      </c>
      <c r="Q135" s="69" t="s">
        <v>1191</v>
      </c>
      <c r="R135" s="69" t="s">
        <v>2680</v>
      </c>
      <c r="S135" s="64" t="s">
        <v>28</v>
      </c>
      <c r="T135" s="69" t="s">
        <v>28</v>
      </c>
      <c r="U135" s="70" t="s">
        <v>2198</v>
      </c>
      <c r="V135" s="70" t="s">
        <v>1849</v>
      </c>
      <c r="W135" s="70" t="s">
        <v>1547</v>
      </c>
      <c r="X135" s="71" t="s">
        <v>28</v>
      </c>
      <c r="Y135" s="64" t="s">
        <v>28</v>
      </c>
      <c r="Z135" s="64" t="s">
        <v>28</v>
      </c>
      <c r="AA135" s="70" t="s">
        <v>4054</v>
      </c>
      <c r="AB135" s="65" t="s">
        <v>28</v>
      </c>
      <c r="AC135" s="65" t="s">
        <v>28</v>
      </c>
      <c r="AD135" s="73">
        <v>41846</v>
      </c>
      <c r="AE135" s="72" t="s">
        <v>3846</v>
      </c>
      <c r="AF135" s="78">
        <v>42216</v>
      </c>
      <c r="AG135" s="72" t="s">
        <v>3845</v>
      </c>
      <c r="AH135" s="64" t="s">
        <v>28</v>
      </c>
      <c r="AI135" s="64" t="s">
        <v>28</v>
      </c>
      <c r="AJ135" s="64" t="s">
        <v>3847</v>
      </c>
      <c r="AK135" s="72" t="s">
        <v>28</v>
      </c>
      <c r="AL135" s="72" t="s">
        <v>28</v>
      </c>
      <c r="AM135" s="72" t="s">
        <v>28</v>
      </c>
      <c r="AN135" s="72" t="s">
        <v>28</v>
      </c>
      <c r="AO135" s="64" t="s">
        <v>28</v>
      </c>
    </row>
    <row r="136" spans="1:41" s="110" customFormat="1" ht="42" x14ac:dyDescent="0.4">
      <c r="A136" s="64">
        <v>135</v>
      </c>
      <c r="B136" s="69">
        <v>57070503055</v>
      </c>
      <c r="C136" s="64" t="s">
        <v>17</v>
      </c>
      <c r="D136" s="65" t="s">
        <v>4055</v>
      </c>
      <c r="E136" s="65" t="s">
        <v>28</v>
      </c>
      <c r="F136" s="65" t="s">
        <v>4056</v>
      </c>
      <c r="G136" s="64" t="s">
        <v>3721</v>
      </c>
      <c r="H136" s="64" t="s">
        <v>3719</v>
      </c>
      <c r="I136" s="69">
        <v>10700000</v>
      </c>
      <c r="J136" s="70" t="s">
        <v>71</v>
      </c>
      <c r="K136" s="69">
        <v>10706000</v>
      </c>
      <c r="L136" s="69" t="s">
        <v>114</v>
      </c>
      <c r="M136" s="69" t="s">
        <v>3483</v>
      </c>
      <c r="N136" s="70" t="s">
        <v>3484</v>
      </c>
      <c r="O136" s="69" t="s">
        <v>28</v>
      </c>
      <c r="P136" s="70" t="s">
        <v>28</v>
      </c>
      <c r="Q136" s="69" t="s">
        <v>796</v>
      </c>
      <c r="R136" s="69" t="s">
        <v>2729</v>
      </c>
      <c r="S136" s="64" t="s">
        <v>28</v>
      </c>
      <c r="T136" s="69" t="s">
        <v>28</v>
      </c>
      <c r="U136" s="70" t="s">
        <v>2151</v>
      </c>
      <c r="V136" s="70" t="s">
        <v>1757</v>
      </c>
      <c r="W136" s="70" t="s">
        <v>1547</v>
      </c>
      <c r="X136" s="71" t="s">
        <v>28</v>
      </c>
      <c r="Y136" s="64" t="s">
        <v>28</v>
      </c>
      <c r="Z136" s="64" t="s">
        <v>28</v>
      </c>
      <c r="AA136" s="70" t="s">
        <v>2377</v>
      </c>
      <c r="AB136" s="65" t="s">
        <v>28</v>
      </c>
      <c r="AC136" s="65" t="s">
        <v>28</v>
      </c>
      <c r="AD136" s="73">
        <v>41846</v>
      </c>
      <c r="AE136" s="72" t="s">
        <v>3846</v>
      </c>
      <c r="AF136" s="78">
        <v>41877</v>
      </c>
      <c r="AG136" s="72" t="s">
        <v>3846</v>
      </c>
      <c r="AH136" s="64" t="s">
        <v>28</v>
      </c>
      <c r="AI136" s="64" t="s">
        <v>28</v>
      </c>
      <c r="AJ136" s="64" t="s">
        <v>4774</v>
      </c>
      <c r="AK136" s="72" t="s">
        <v>28</v>
      </c>
      <c r="AL136" s="72" t="s">
        <v>28</v>
      </c>
      <c r="AM136" s="72" t="s">
        <v>28</v>
      </c>
      <c r="AN136" s="72" t="s">
        <v>28</v>
      </c>
      <c r="AO136" s="64" t="s">
        <v>28</v>
      </c>
    </row>
    <row r="137" spans="1:41" s="110" customFormat="1" ht="42" x14ac:dyDescent="0.4">
      <c r="A137" s="64">
        <v>136</v>
      </c>
      <c r="B137" s="69">
        <v>57070702102</v>
      </c>
      <c r="C137" s="64" t="s">
        <v>17</v>
      </c>
      <c r="D137" s="65" t="s">
        <v>4057</v>
      </c>
      <c r="E137" s="65" t="s">
        <v>28</v>
      </c>
      <c r="F137" s="65" t="s">
        <v>4058</v>
      </c>
      <c r="G137" s="64" t="s">
        <v>3720</v>
      </c>
      <c r="H137" s="64" t="s">
        <v>3719</v>
      </c>
      <c r="I137" s="69">
        <v>10700000</v>
      </c>
      <c r="J137" s="70" t="s">
        <v>71</v>
      </c>
      <c r="K137" s="69" t="s">
        <v>28</v>
      </c>
      <c r="L137" s="69" t="s">
        <v>28</v>
      </c>
      <c r="M137" s="69" t="s">
        <v>3294</v>
      </c>
      <c r="N137" s="70" t="s">
        <v>3295</v>
      </c>
      <c r="O137" s="69" t="s">
        <v>28</v>
      </c>
      <c r="P137" s="70" t="s">
        <v>28</v>
      </c>
      <c r="Q137" s="69" t="s">
        <v>731</v>
      </c>
      <c r="R137" s="69" t="s">
        <v>2864</v>
      </c>
      <c r="S137" s="64" t="s">
        <v>28</v>
      </c>
      <c r="T137" s="69" t="s">
        <v>28</v>
      </c>
      <c r="U137" s="70" t="s">
        <v>2151</v>
      </c>
      <c r="V137" s="70" t="s">
        <v>1757</v>
      </c>
      <c r="W137" s="70" t="s">
        <v>1547</v>
      </c>
      <c r="X137" s="71" t="s">
        <v>28</v>
      </c>
      <c r="Y137" s="64" t="s">
        <v>28</v>
      </c>
      <c r="Z137" s="64" t="s">
        <v>28</v>
      </c>
      <c r="AA137" s="70" t="s">
        <v>2377</v>
      </c>
      <c r="AB137" s="65" t="s">
        <v>28</v>
      </c>
      <c r="AC137" s="65" t="s">
        <v>28</v>
      </c>
      <c r="AD137" s="73">
        <v>41846</v>
      </c>
      <c r="AE137" s="72" t="s">
        <v>3846</v>
      </c>
      <c r="AF137" s="78">
        <v>41877</v>
      </c>
      <c r="AG137" s="72" t="s">
        <v>3846</v>
      </c>
      <c r="AH137" s="64" t="s">
        <v>28</v>
      </c>
      <c r="AI137" s="64" t="s">
        <v>28</v>
      </c>
      <c r="AJ137" s="64" t="s">
        <v>4774</v>
      </c>
      <c r="AK137" s="72" t="s">
        <v>28</v>
      </c>
      <c r="AL137" s="72" t="s">
        <v>28</v>
      </c>
      <c r="AM137" s="72" t="s">
        <v>28</v>
      </c>
      <c r="AN137" s="72" t="s">
        <v>28</v>
      </c>
      <c r="AO137" s="64" t="s">
        <v>28</v>
      </c>
    </row>
    <row r="138" spans="1:41" s="110" customFormat="1" ht="42" x14ac:dyDescent="0.4">
      <c r="A138" s="64">
        <v>137</v>
      </c>
      <c r="B138" s="69">
        <v>57300700509</v>
      </c>
      <c r="C138" s="64" t="s">
        <v>3</v>
      </c>
      <c r="D138" s="65" t="s">
        <v>4059</v>
      </c>
      <c r="E138" s="65" t="s">
        <v>4060</v>
      </c>
      <c r="F138" s="65" t="s">
        <v>4061</v>
      </c>
      <c r="G138" s="64" t="s">
        <v>3720</v>
      </c>
      <c r="H138" s="64" t="s">
        <v>3719</v>
      </c>
      <c r="I138" s="69">
        <v>13000000</v>
      </c>
      <c r="J138" s="70" t="s">
        <v>90</v>
      </c>
      <c r="K138" s="69">
        <v>11002000</v>
      </c>
      <c r="L138" s="69" t="s">
        <v>156</v>
      </c>
      <c r="M138" s="69" t="s">
        <v>3585</v>
      </c>
      <c r="N138" s="70" t="s">
        <v>3586</v>
      </c>
      <c r="O138" s="69" t="s">
        <v>28</v>
      </c>
      <c r="P138" s="70" t="s">
        <v>28</v>
      </c>
      <c r="Q138" s="69" t="s">
        <v>1333</v>
      </c>
      <c r="R138" s="69" t="s">
        <v>2981</v>
      </c>
      <c r="S138" s="64" t="s">
        <v>28</v>
      </c>
      <c r="T138" s="69" t="s">
        <v>28</v>
      </c>
      <c r="U138" s="70" t="s">
        <v>2152</v>
      </c>
      <c r="V138" s="70" t="s">
        <v>1759</v>
      </c>
      <c r="W138" s="70" t="s">
        <v>1547</v>
      </c>
      <c r="X138" s="71" t="s">
        <v>28</v>
      </c>
      <c r="Y138" s="64" t="s">
        <v>28</v>
      </c>
      <c r="Z138" s="64" t="s">
        <v>28</v>
      </c>
      <c r="AA138" s="70" t="s">
        <v>13</v>
      </c>
      <c r="AB138" s="65" t="s">
        <v>28</v>
      </c>
      <c r="AC138" s="65" t="s">
        <v>28</v>
      </c>
      <c r="AD138" s="73">
        <v>41846</v>
      </c>
      <c r="AE138" s="72" t="s">
        <v>3846</v>
      </c>
      <c r="AF138" s="78">
        <v>41938</v>
      </c>
      <c r="AG138" s="72" t="s">
        <v>3846</v>
      </c>
      <c r="AH138" s="64" t="s">
        <v>28</v>
      </c>
      <c r="AI138" s="64" t="s">
        <v>28</v>
      </c>
      <c r="AJ138" s="64" t="s">
        <v>3850</v>
      </c>
      <c r="AK138" s="72" t="s">
        <v>28</v>
      </c>
      <c r="AL138" s="72" t="s">
        <v>28</v>
      </c>
      <c r="AM138" s="72" t="s">
        <v>28</v>
      </c>
      <c r="AN138" s="72" t="s">
        <v>28</v>
      </c>
      <c r="AO138" s="64" t="s">
        <v>28</v>
      </c>
    </row>
    <row r="139" spans="1:41" s="110" customFormat="1" ht="42" x14ac:dyDescent="0.4">
      <c r="A139" s="64">
        <v>138</v>
      </c>
      <c r="B139" s="69">
        <v>57120700001</v>
      </c>
      <c r="C139" s="64" t="s">
        <v>17</v>
      </c>
      <c r="D139" s="65" t="s">
        <v>4062</v>
      </c>
      <c r="E139" s="65" t="s">
        <v>28</v>
      </c>
      <c r="F139" s="65" t="s">
        <v>4063</v>
      </c>
      <c r="G139" s="64" t="s">
        <v>3720</v>
      </c>
      <c r="H139" s="64" t="s">
        <v>3719</v>
      </c>
      <c r="I139" s="69">
        <v>11200000</v>
      </c>
      <c r="J139" s="70" t="s">
        <v>81</v>
      </c>
      <c r="K139" s="69" t="s">
        <v>28</v>
      </c>
      <c r="L139" s="69" t="s">
        <v>28</v>
      </c>
      <c r="M139" s="69" t="s">
        <v>3468</v>
      </c>
      <c r="N139" s="70" t="s">
        <v>3469</v>
      </c>
      <c r="O139" s="69" t="s">
        <v>28</v>
      </c>
      <c r="P139" s="70" t="s">
        <v>28</v>
      </c>
      <c r="Q139" s="69" t="s">
        <v>1239</v>
      </c>
      <c r="R139" s="69" t="s">
        <v>2827</v>
      </c>
      <c r="S139" s="64" t="s">
        <v>28</v>
      </c>
      <c r="T139" s="69" t="s">
        <v>28</v>
      </c>
      <c r="U139" s="70" t="s">
        <v>2157</v>
      </c>
      <c r="V139" s="70" t="s">
        <v>1769</v>
      </c>
      <c r="W139" s="70" t="s">
        <v>1551</v>
      </c>
      <c r="X139" s="71" t="s">
        <v>28</v>
      </c>
      <c r="Y139" s="64" t="s">
        <v>28</v>
      </c>
      <c r="Z139" s="64" t="s">
        <v>28</v>
      </c>
      <c r="AA139" s="70" t="s">
        <v>2382</v>
      </c>
      <c r="AB139" s="65" t="s">
        <v>28</v>
      </c>
      <c r="AC139" s="65" t="s">
        <v>28</v>
      </c>
      <c r="AD139" s="73">
        <v>41846</v>
      </c>
      <c r="AE139" s="72" t="s">
        <v>3846</v>
      </c>
      <c r="AF139" s="78">
        <v>42216</v>
      </c>
      <c r="AG139" s="72" t="s">
        <v>3845</v>
      </c>
      <c r="AH139" s="64" t="s">
        <v>28</v>
      </c>
      <c r="AI139" s="64" t="s">
        <v>28</v>
      </c>
      <c r="AJ139" s="64" t="s">
        <v>3847</v>
      </c>
      <c r="AK139" s="72" t="s">
        <v>28</v>
      </c>
      <c r="AL139" s="72" t="s">
        <v>28</v>
      </c>
      <c r="AM139" s="72" t="s">
        <v>28</v>
      </c>
      <c r="AN139" s="72" t="s">
        <v>28</v>
      </c>
      <c r="AO139" s="64" t="s">
        <v>28</v>
      </c>
    </row>
    <row r="140" spans="1:41" s="110" customFormat="1" ht="21" x14ac:dyDescent="0.4">
      <c r="A140" s="64">
        <v>139</v>
      </c>
      <c r="B140" s="69">
        <v>57070700722</v>
      </c>
      <c r="C140" s="64" t="s">
        <v>17</v>
      </c>
      <c r="D140" s="65" t="s">
        <v>3980</v>
      </c>
      <c r="E140" s="65" t="s">
        <v>28</v>
      </c>
      <c r="F140" s="65" t="s">
        <v>4064</v>
      </c>
      <c r="G140" s="64" t="s">
        <v>3720</v>
      </c>
      <c r="H140" s="64" t="s">
        <v>3719</v>
      </c>
      <c r="I140" s="69">
        <v>10700000</v>
      </c>
      <c r="J140" s="70" t="s">
        <v>71</v>
      </c>
      <c r="K140" s="69">
        <v>10704000</v>
      </c>
      <c r="L140" s="69" t="s">
        <v>110</v>
      </c>
      <c r="M140" s="69" t="s">
        <v>247</v>
      </c>
      <c r="N140" s="70" t="s">
        <v>3207</v>
      </c>
      <c r="O140" s="69" t="s">
        <v>28</v>
      </c>
      <c r="P140" s="70" t="s">
        <v>28</v>
      </c>
      <c r="Q140" s="69" t="s">
        <v>569</v>
      </c>
      <c r="R140" s="69" t="s">
        <v>2802</v>
      </c>
      <c r="S140" s="64" t="s">
        <v>28</v>
      </c>
      <c r="T140" s="69" t="s">
        <v>28</v>
      </c>
      <c r="U140" s="70" t="s">
        <v>2083</v>
      </c>
      <c r="V140" s="70" t="s">
        <v>1622</v>
      </c>
      <c r="W140" s="70" t="s">
        <v>1547</v>
      </c>
      <c r="X140" s="71" t="s">
        <v>28</v>
      </c>
      <c r="Y140" s="64" t="s">
        <v>28</v>
      </c>
      <c r="Z140" s="64" t="s">
        <v>28</v>
      </c>
      <c r="AA140" s="70" t="s">
        <v>2330</v>
      </c>
      <c r="AB140" s="65" t="s">
        <v>28</v>
      </c>
      <c r="AC140" s="65" t="s">
        <v>28</v>
      </c>
      <c r="AD140" s="73">
        <v>41846</v>
      </c>
      <c r="AE140" s="72" t="s">
        <v>3846</v>
      </c>
      <c r="AF140" s="78">
        <v>42216</v>
      </c>
      <c r="AG140" s="72" t="s">
        <v>3845</v>
      </c>
      <c r="AH140" s="64" t="s">
        <v>28</v>
      </c>
      <c r="AI140" s="64" t="s">
        <v>28</v>
      </c>
      <c r="AJ140" s="64" t="s">
        <v>3847</v>
      </c>
      <c r="AK140" s="72" t="s">
        <v>28</v>
      </c>
      <c r="AL140" s="72" t="s">
        <v>28</v>
      </c>
      <c r="AM140" s="72" t="s">
        <v>28</v>
      </c>
      <c r="AN140" s="72" t="s">
        <v>28</v>
      </c>
      <c r="AO140" s="64" t="s">
        <v>28</v>
      </c>
    </row>
    <row r="141" spans="1:41" s="110" customFormat="1" ht="42" x14ac:dyDescent="0.4">
      <c r="A141" s="64">
        <v>140</v>
      </c>
      <c r="B141" s="69">
        <v>57140700009</v>
      </c>
      <c r="C141" s="64" t="s">
        <v>17</v>
      </c>
      <c r="D141" s="65" t="s">
        <v>4065</v>
      </c>
      <c r="E141" s="65" t="s">
        <v>4066</v>
      </c>
      <c r="F141" s="65" t="s">
        <v>4067</v>
      </c>
      <c r="G141" s="64" t="s">
        <v>3720</v>
      </c>
      <c r="H141" s="64" t="s">
        <v>3719</v>
      </c>
      <c r="I141" s="69">
        <v>11400000</v>
      </c>
      <c r="J141" s="70" t="s">
        <v>84</v>
      </c>
      <c r="K141" s="69">
        <v>13604000</v>
      </c>
      <c r="L141" s="69" t="s">
        <v>204</v>
      </c>
      <c r="M141" s="69" t="s">
        <v>255</v>
      </c>
      <c r="N141" s="70" t="s">
        <v>3211</v>
      </c>
      <c r="O141" s="69" t="s">
        <v>28</v>
      </c>
      <c r="P141" s="70" t="s">
        <v>28</v>
      </c>
      <c r="Q141" s="69" t="s">
        <v>1303</v>
      </c>
      <c r="R141" s="69" t="s">
        <v>2998</v>
      </c>
      <c r="S141" s="64" t="s">
        <v>28</v>
      </c>
      <c r="T141" s="69" t="s">
        <v>28</v>
      </c>
      <c r="U141" s="70" t="s">
        <v>2252</v>
      </c>
      <c r="V141" s="70" t="s">
        <v>1957</v>
      </c>
      <c r="W141" s="70" t="s">
        <v>1547</v>
      </c>
      <c r="X141" s="71" t="s">
        <v>28</v>
      </c>
      <c r="Y141" s="64" t="s">
        <v>28</v>
      </c>
      <c r="Z141" s="64" t="s">
        <v>28</v>
      </c>
      <c r="AA141" s="70" t="s">
        <v>2455</v>
      </c>
      <c r="AB141" s="65" t="s">
        <v>4068</v>
      </c>
      <c r="AC141" s="65" t="s">
        <v>28</v>
      </c>
      <c r="AD141" s="73">
        <v>41846</v>
      </c>
      <c r="AE141" s="72" t="s">
        <v>3846</v>
      </c>
      <c r="AF141" s="78">
        <v>42216</v>
      </c>
      <c r="AG141" s="72" t="s">
        <v>3845</v>
      </c>
      <c r="AH141" s="64" t="s">
        <v>28</v>
      </c>
      <c r="AI141" s="64" t="s">
        <v>28</v>
      </c>
      <c r="AJ141" s="64" t="s">
        <v>3847</v>
      </c>
      <c r="AK141" s="72" t="s">
        <v>28</v>
      </c>
      <c r="AL141" s="72" t="s">
        <v>28</v>
      </c>
      <c r="AM141" s="72" t="s">
        <v>28</v>
      </c>
      <c r="AN141" s="72" t="s">
        <v>28</v>
      </c>
      <c r="AO141" s="64" t="s">
        <v>28</v>
      </c>
    </row>
    <row r="142" spans="1:41" s="110" customFormat="1" ht="42" x14ac:dyDescent="0.4">
      <c r="A142" s="64">
        <v>141</v>
      </c>
      <c r="B142" s="69">
        <v>57070504043</v>
      </c>
      <c r="C142" s="64" t="s">
        <v>17</v>
      </c>
      <c r="D142" s="65" t="s">
        <v>4069</v>
      </c>
      <c r="E142" s="65" t="s">
        <v>4070</v>
      </c>
      <c r="F142" s="65" t="s">
        <v>4071</v>
      </c>
      <c r="G142" s="64" t="s">
        <v>3721</v>
      </c>
      <c r="H142" s="64" t="s">
        <v>3719</v>
      </c>
      <c r="I142" s="69">
        <v>10700000</v>
      </c>
      <c r="J142" s="70" t="s">
        <v>71</v>
      </c>
      <c r="K142" s="69" t="s">
        <v>28</v>
      </c>
      <c r="L142" s="69" t="s">
        <v>28</v>
      </c>
      <c r="M142" s="69" t="s">
        <v>3480</v>
      </c>
      <c r="N142" s="70" t="s">
        <v>3481</v>
      </c>
      <c r="O142" s="69" t="s">
        <v>28</v>
      </c>
      <c r="P142" s="70" t="s">
        <v>28</v>
      </c>
      <c r="Q142" s="69" t="s">
        <v>806</v>
      </c>
      <c r="R142" s="69" t="s">
        <v>2950</v>
      </c>
      <c r="S142" s="64" t="s">
        <v>28</v>
      </c>
      <c r="T142" s="69" t="s">
        <v>4072</v>
      </c>
      <c r="U142" s="70" t="s">
        <v>2063</v>
      </c>
      <c r="V142" s="70" t="s">
        <v>1583</v>
      </c>
      <c r="W142" s="70" t="s">
        <v>1547</v>
      </c>
      <c r="X142" s="71" t="s">
        <v>28</v>
      </c>
      <c r="Y142" s="64" t="s">
        <v>28</v>
      </c>
      <c r="Z142" s="64" t="s">
        <v>28</v>
      </c>
      <c r="AA142" s="70" t="s">
        <v>4073</v>
      </c>
      <c r="AB142" s="65" t="s">
        <v>4074</v>
      </c>
      <c r="AC142" s="65" t="s">
        <v>28</v>
      </c>
      <c r="AD142" s="73">
        <v>41850</v>
      </c>
      <c r="AE142" s="72" t="s">
        <v>3846</v>
      </c>
      <c r="AF142" s="78">
        <v>42216</v>
      </c>
      <c r="AG142" s="72" t="s">
        <v>3845</v>
      </c>
      <c r="AH142" s="64" t="s">
        <v>28</v>
      </c>
      <c r="AI142" s="64" t="s">
        <v>28</v>
      </c>
      <c r="AJ142" s="64" t="s">
        <v>3847</v>
      </c>
      <c r="AK142" s="72" t="s">
        <v>28</v>
      </c>
      <c r="AL142" s="72" t="s">
        <v>28</v>
      </c>
      <c r="AM142" s="72" t="s">
        <v>28</v>
      </c>
      <c r="AN142" s="72" t="s">
        <v>28</v>
      </c>
      <c r="AO142" s="64" t="s">
        <v>28</v>
      </c>
    </row>
    <row r="143" spans="1:41" s="110" customFormat="1" ht="63" x14ac:dyDescent="0.4">
      <c r="A143" s="64">
        <v>142</v>
      </c>
      <c r="B143" s="69">
        <v>57540540001</v>
      </c>
      <c r="C143" s="64" t="s">
        <v>17</v>
      </c>
      <c r="D143" s="65" t="s">
        <v>4108</v>
      </c>
      <c r="E143" s="65" t="s">
        <v>4109</v>
      </c>
      <c r="F143" s="65" t="s">
        <v>4110</v>
      </c>
      <c r="G143" s="64" t="s">
        <v>3720</v>
      </c>
      <c r="H143" s="64" t="s">
        <v>4111</v>
      </c>
      <c r="I143" s="69">
        <v>11300000</v>
      </c>
      <c r="J143" s="70" t="s">
        <v>36</v>
      </c>
      <c r="K143" s="69">
        <v>11302000</v>
      </c>
      <c r="L143" s="69" t="s">
        <v>182</v>
      </c>
      <c r="M143" s="69" t="s">
        <v>28</v>
      </c>
      <c r="N143" s="70" t="s">
        <v>28</v>
      </c>
      <c r="O143" s="69" t="s">
        <v>28</v>
      </c>
      <c r="P143" s="70" t="s">
        <v>28</v>
      </c>
      <c r="Q143" s="69" t="s">
        <v>1472</v>
      </c>
      <c r="R143" s="69" t="s">
        <v>3026</v>
      </c>
      <c r="S143" s="64" t="s">
        <v>28</v>
      </c>
      <c r="T143" s="69" t="s">
        <v>28</v>
      </c>
      <c r="U143" s="70" t="s">
        <v>2288</v>
      </c>
      <c r="V143" s="70" t="s">
        <v>2029</v>
      </c>
      <c r="W143" s="70" t="s">
        <v>1569</v>
      </c>
      <c r="X143" s="71" t="s">
        <v>28</v>
      </c>
      <c r="Y143" s="64" t="s">
        <v>28</v>
      </c>
      <c r="Z143" s="64" t="s">
        <v>28</v>
      </c>
      <c r="AA143" s="70" t="s">
        <v>2484</v>
      </c>
      <c r="AB143" s="65" t="s">
        <v>4112</v>
      </c>
      <c r="AC143" s="65" t="s">
        <v>28</v>
      </c>
      <c r="AD143" s="73">
        <v>41852</v>
      </c>
      <c r="AE143" s="72" t="s">
        <v>3846</v>
      </c>
      <c r="AF143" s="78">
        <v>42216</v>
      </c>
      <c r="AG143" s="72" t="s">
        <v>3845</v>
      </c>
      <c r="AH143" s="64" t="s">
        <v>28</v>
      </c>
      <c r="AI143" s="64" t="s">
        <v>28</v>
      </c>
      <c r="AJ143" s="64" t="s">
        <v>3847</v>
      </c>
      <c r="AK143" s="72" t="s">
        <v>28</v>
      </c>
      <c r="AL143" s="72" t="s">
        <v>28</v>
      </c>
      <c r="AM143" s="72" t="s">
        <v>28</v>
      </c>
      <c r="AN143" s="72" t="s">
        <v>28</v>
      </c>
      <c r="AO143" s="64" t="s">
        <v>28</v>
      </c>
    </row>
    <row r="144" spans="1:41" s="110" customFormat="1" ht="42" x14ac:dyDescent="0.4">
      <c r="A144" s="64">
        <v>143</v>
      </c>
      <c r="B144" s="69">
        <v>57540460024</v>
      </c>
      <c r="C144" s="64" t="s">
        <v>17</v>
      </c>
      <c r="D144" s="65" t="s">
        <v>4120</v>
      </c>
      <c r="E144" s="65" t="s">
        <v>28</v>
      </c>
      <c r="F144" s="65" t="s">
        <v>4121</v>
      </c>
      <c r="G144" s="64" t="s">
        <v>3721</v>
      </c>
      <c r="H144" s="64" t="s">
        <v>3879</v>
      </c>
      <c r="I144" s="69" t="s">
        <v>28</v>
      </c>
      <c r="J144" s="70" t="s">
        <v>28</v>
      </c>
      <c r="K144" s="69" t="s">
        <v>28</v>
      </c>
      <c r="L144" s="69" t="s">
        <v>28</v>
      </c>
      <c r="M144" s="69" t="s">
        <v>28</v>
      </c>
      <c r="N144" s="70" t="s">
        <v>28</v>
      </c>
      <c r="O144" s="69" t="s">
        <v>28</v>
      </c>
      <c r="P144" s="70" t="s">
        <v>28</v>
      </c>
      <c r="Q144" s="69" t="s">
        <v>1271</v>
      </c>
      <c r="R144" s="69" t="s">
        <v>2763</v>
      </c>
      <c r="S144" s="64" t="s">
        <v>28</v>
      </c>
      <c r="T144" s="69" t="s">
        <v>4122</v>
      </c>
      <c r="U144" s="70" t="s">
        <v>2199</v>
      </c>
      <c r="V144" s="70" t="s">
        <v>1851</v>
      </c>
      <c r="W144" s="70" t="s">
        <v>1551</v>
      </c>
      <c r="X144" s="71" t="s">
        <v>28</v>
      </c>
      <c r="Y144" s="64" t="s">
        <v>28</v>
      </c>
      <c r="Z144" s="64" t="s">
        <v>28</v>
      </c>
      <c r="AA144" s="70" t="s">
        <v>4123</v>
      </c>
      <c r="AB144" s="65" t="s">
        <v>4124</v>
      </c>
      <c r="AC144" s="65" t="s">
        <v>28</v>
      </c>
      <c r="AD144" s="73">
        <v>41855</v>
      </c>
      <c r="AE144" s="72" t="s">
        <v>3846</v>
      </c>
      <c r="AF144" s="78">
        <v>42059</v>
      </c>
      <c r="AG144" s="72" t="s">
        <v>3842</v>
      </c>
      <c r="AH144" s="64" t="s">
        <v>28</v>
      </c>
      <c r="AI144" s="64" t="s">
        <v>28</v>
      </c>
      <c r="AJ144" s="64" t="s">
        <v>4775</v>
      </c>
      <c r="AK144" s="72" t="s">
        <v>28</v>
      </c>
      <c r="AL144" s="72" t="s">
        <v>28</v>
      </c>
      <c r="AM144" s="72" t="s">
        <v>28</v>
      </c>
      <c r="AN144" s="72" t="s">
        <v>28</v>
      </c>
      <c r="AO144" s="64" t="s">
        <v>28</v>
      </c>
    </row>
    <row r="145" spans="1:41" s="110" customFormat="1" ht="63" x14ac:dyDescent="0.4">
      <c r="A145" s="64">
        <v>144</v>
      </c>
      <c r="B145" s="69">
        <v>57070701703</v>
      </c>
      <c r="C145" s="64" t="s">
        <v>17</v>
      </c>
      <c r="D145" s="65" t="s">
        <v>4147</v>
      </c>
      <c r="E145" s="65" t="s">
        <v>4148</v>
      </c>
      <c r="F145" s="65" t="s">
        <v>4149</v>
      </c>
      <c r="G145" s="64" t="s">
        <v>3720</v>
      </c>
      <c r="H145" s="64" t="s">
        <v>3719</v>
      </c>
      <c r="I145" s="69">
        <v>10700000</v>
      </c>
      <c r="J145" s="70" t="s">
        <v>71</v>
      </c>
      <c r="K145" s="69">
        <v>10712000</v>
      </c>
      <c r="L145" s="69" t="s">
        <v>126</v>
      </c>
      <c r="M145" s="69" t="s">
        <v>339</v>
      </c>
      <c r="N145" s="70" t="s">
        <v>3238</v>
      </c>
      <c r="O145" s="69" t="s">
        <v>28</v>
      </c>
      <c r="P145" s="70" t="s">
        <v>28</v>
      </c>
      <c r="Q145" s="69" t="s">
        <v>669</v>
      </c>
      <c r="R145" s="69" t="s">
        <v>2770</v>
      </c>
      <c r="S145" s="64" t="s">
        <v>28</v>
      </c>
      <c r="T145" s="69" t="s">
        <v>4150</v>
      </c>
      <c r="U145" s="70" t="s">
        <v>2245</v>
      </c>
      <c r="V145" s="70" t="s">
        <v>1943</v>
      </c>
      <c r="W145" s="70" t="s">
        <v>1547</v>
      </c>
      <c r="X145" s="71" t="s">
        <v>28</v>
      </c>
      <c r="Y145" s="64" t="s">
        <v>28</v>
      </c>
      <c r="Z145" s="64" t="s">
        <v>28</v>
      </c>
      <c r="AA145" s="70" t="s">
        <v>1943</v>
      </c>
      <c r="AB145" s="65" t="s">
        <v>4151</v>
      </c>
      <c r="AC145" s="65" t="s">
        <v>28</v>
      </c>
      <c r="AD145" s="73">
        <v>41846</v>
      </c>
      <c r="AE145" s="72" t="s">
        <v>3846</v>
      </c>
      <c r="AF145" s="78">
        <v>42194</v>
      </c>
      <c r="AG145" s="72" t="s">
        <v>3845</v>
      </c>
      <c r="AH145" s="64" t="s">
        <v>28</v>
      </c>
      <c r="AI145" s="64" t="s">
        <v>28</v>
      </c>
      <c r="AJ145" s="64" t="s">
        <v>3849</v>
      </c>
      <c r="AK145" s="72" t="s">
        <v>28</v>
      </c>
      <c r="AL145" s="72" t="s">
        <v>28</v>
      </c>
      <c r="AM145" s="72" t="s">
        <v>28</v>
      </c>
      <c r="AN145" s="72" t="s">
        <v>28</v>
      </c>
      <c r="AO145" s="64" t="s">
        <v>28</v>
      </c>
    </row>
    <row r="146" spans="1:41" s="110" customFormat="1" ht="42" x14ac:dyDescent="0.4">
      <c r="A146" s="64">
        <v>145</v>
      </c>
      <c r="B146" s="69" t="s">
        <v>4129</v>
      </c>
      <c r="C146" s="64" t="s">
        <v>17</v>
      </c>
      <c r="D146" s="65" t="s">
        <v>4153</v>
      </c>
      <c r="E146" s="65" t="s">
        <v>4154</v>
      </c>
      <c r="F146" s="65" t="s">
        <v>4155</v>
      </c>
      <c r="G146" s="64" t="s">
        <v>3721</v>
      </c>
      <c r="H146" s="64" t="s">
        <v>4132</v>
      </c>
      <c r="I146" s="69">
        <v>10700000</v>
      </c>
      <c r="J146" s="70" t="s">
        <v>71</v>
      </c>
      <c r="K146" s="69">
        <v>10702000</v>
      </c>
      <c r="L146" s="69" t="s">
        <v>106</v>
      </c>
      <c r="M146" s="69" t="s">
        <v>28</v>
      </c>
      <c r="N146" s="70" t="s">
        <v>28</v>
      </c>
      <c r="O146" s="69" t="s">
        <v>28</v>
      </c>
      <c r="P146" s="70" t="s">
        <v>28</v>
      </c>
      <c r="Q146" s="69" t="s">
        <v>28</v>
      </c>
      <c r="R146" s="69" t="s">
        <v>28</v>
      </c>
      <c r="S146" s="64" t="s">
        <v>28</v>
      </c>
      <c r="T146" s="69" t="s">
        <v>4156</v>
      </c>
      <c r="U146" s="70" t="s">
        <v>2093</v>
      </c>
      <c r="V146" s="70" t="s">
        <v>1642</v>
      </c>
      <c r="W146" s="70" t="s">
        <v>1547</v>
      </c>
      <c r="X146" s="71" t="s">
        <v>28</v>
      </c>
      <c r="Y146" s="64" t="s">
        <v>28</v>
      </c>
      <c r="Z146" s="64" t="s">
        <v>28</v>
      </c>
      <c r="AA146" s="70" t="s">
        <v>2338</v>
      </c>
      <c r="AB146" s="65" t="s">
        <v>4157</v>
      </c>
      <c r="AC146" s="65" t="s">
        <v>28</v>
      </c>
      <c r="AD146" s="73">
        <v>41833</v>
      </c>
      <c r="AE146" s="72" t="s">
        <v>3846</v>
      </c>
      <c r="AF146" s="78">
        <v>41875</v>
      </c>
      <c r="AG146" s="72" t="s">
        <v>4119</v>
      </c>
      <c r="AH146" s="64" t="s">
        <v>28</v>
      </c>
      <c r="AI146" s="64" t="s">
        <v>28</v>
      </c>
      <c r="AJ146" s="64" t="s">
        <v>28</v>
      </c>
      <c r="AK146" s="72" t="s">
        <v>28</v>
      </c>
      <c r="AL146" s="72" t="s">
        <v>28</v>
      </c>
      <c r="AM146" s="72" t="s">
        <v>28</v>
      </c>
      <c r="AN146" s="72" t="s">
        <v>28</v>
      </c>
      <c r="AO146" s="64" t="s">
        <v>28</v>
      </c>
    </row>
    <row r="147" spans="1:41" s="110" customFormat="1" ht="42" x14ac:dyDescent="0.4">
      <c r="A147" s="64">
        <v>146</v>
      </c>
      <c r="B147" s="69" t="s">
        <v>4129</v>
      </c>
      <c r="C147" s="64" t="s">
        <v>17</v>
      </c>
      <c r="D147" s="65" t="s">
        <v>4158</v>
      </c>
      <c r="E147" s="65" t="s">
        <v>4159</v>
      </c>
      <c r="F147" s="65" t="s">
        <v>4160</v>
      </c>
      <c r="G147" s="64" t="s">
        <v>3721</v>
      </c>
      <c r="H147" s="64" t="s">
        <v>4132</v>
      </c>
      <c r="I147" s="69">
        <v>10700000</v>
      </c>
      <c r="J147" s="70" t="s">
        <v>71</v>
      </c>
      <c r="K147" s="69">
        <v>10702000</v>
      </c>
      <c r="L147" s="69" t="s">
        <v>106</v>
      </c>
      <c r="M147" s="69" t="s">
        <v>28</v>
      </c>
      <c r="N147" s="70" t="s">
        <v>28</v>
      </c>
      <c r="O147" s="69" t="s">
        <v>28</v>
      </c>
      <c r="P147" s="70" t="s">
        <v>28</v>
      </c>
      <c r="Q147" s="69" t="s">
        <v>28</v>
      </c>
      <c r="R147" s="69" t="s">
        <v>28</v>
      </c>
      <c r="S147" s="64" t="s">
        <v>28</v>
      </c>
      <c r="T147" s="69" t="s">
        <v>4156</v>
      </c>
      <c r="U147" s="70" t="s">
        <v>2093</v>
      </c>
      <c r="V147" s="70" t="s">
        <v>1642</v>
      </c>
      <c r="W147" s="70" t="s">
        <v>1547</v>
      </c>
      <c r="X147" s="71" t="s">
        <v>28</v>
      </c>
      <c r="Y147" s="64" t="s">
        <v>28</v>
      </c>
      <c r="Z147" s="64" t="s">
        <v>28</v>
      </c>
      <c r="AA147" s="70" t="s">
        <v>2338</v>
      </c>
      <c r="AB147" s="65" t="s">
        <v>4161</v>
      </c>
      <c r="AC147" s="65" t="s">
        <v>28</v>
      </c>
      <c r="AD147" s="73">
        <v>41833</v>
      </c>
      <c r="AE147" s="72" t="s">
        <v>3846</v>
      </c>
      <c r="AF147" s="78">
        <v>41875</v>
      </c>
      <c r="AG147" s="72" t="s">
        <v>4119</v>
      </c>
      <c r="AH147" s="64" t="s">
        <v>28</v>
      </c>
      <c r="AI147" s="64" t="s">
        <v>28</v>
      </c>
      <c r="AJ147" s="64" t="s">
        <v>28</v>
      </c>
      <c r="AK147" s="72" t="s">
        <v>28</v>
      </c>
      <c r="AL147" s="72" t="s">
        <v>28</v>
      </c>
      <c r="AM147" s="72" t="s">
        <v>28</v>
      </c>
      <c r="AN147" s="72" t="s">
        <v>28</v>
      </c>
      <c r="AO147" s="64" t="s">
        <v>28</v>
      </c>
    </row>
    <row r="148" spans="1:41" s="110" customFormat="1" ht="42" x14ac:dyDescent="0.4">
      <c r="A148" s="64">
        <v>147</v>
      </c>
      <c r="B148" s="69">
        <v>57300700605</v>
      </c>
      <c r="C148" s="64" t="s">
        <v>17</v>
      </c>
      <c r="D148" s="65" t="s">
        <v>4162</v>
      </c>
      <c r="E148" s="65" t="s">
        <v>4163</v>
      </c>
      <c r="F148" s="65" t="s">
        <v>4164</v>
      </c>
      <c r="G148" s="64" t="s">
        <v>3720</v>
      </c>
      <c r="H148" s="64" t="s">
        <v>3719</v>
      </c>
      <c r="I148" s="69">
        <v>13000000</v>
      </c>
      <c r="J148" s="70" t="s">
        <v>90</v>
      </c>
      <c r="K148" s="69">
        <v>11003000</v>
      </c>
      <c r="L148" s="69" t="s">
        <v>158</v>
      </c>
      <c r="M148" s="69" t="s">
        <v>3552</v>
      </c>
      <c r="N148" s="70" t="s">
        <v>3553</v>
      </c>
      <c r="O148" s="69" t="s">
        <v>28</v>
      </c>
      <c r="P148" s="70" t="s">
        <v>28</v>
      </c>
      <c r="Q148" s="69" t="s">
        <v>1335</v>
      </c>
      <c r="R148" s="69" t="s">
        <v>2982</v>
      </c>
      <c r="S148" s="64" t="s">
        <v>28</v>
      </c>
      <c r="T148" s="69" t="s">
        <v>28</v>
      </c>
      <c r="U148" s="70" t="s">
        <v>2287</v>
      </c>
      <c r="V148" s="70" t="s">
        <v>2027</v>
      </c>
      <c r="W148" s="70" t="s">
        <v>1557</v>
      </c>
      <c r="X148" s="71" t="s">
        <v>28</v>
      </c>
      <c r="Y148" s="64" t="s">
        <v>28</v>
      </c>
      <c r="Z148" s="64" t="s">
        <v>28</v>
      </c>
      <c r="AA148" s="70" t="s">
        <v>2483</v>
      </c>
      <c r="AB148" s="65" t="s">
        <v>4165</v>
      </c>
      <c r="AC148" s="65" t="s">
        <v>28</v>
      </c>
      <c r="AD148" s="73">
        <v>41846</v>
      </c>
      <c r="AE148" s="72" t="s">
        <v>3846</v>
      </c>
      <c r="AF148" s="78">
        <v>42216</v>
      </c>
      <c r="AG148" s="72" t="s">
        <v>3845</v>
      </c>
      <c r="AH148" s="64" t="s">
        <v>28</v>
      </c>
      <c r="AI148" s="64" t="s">
        <v>28</v>
      </c>
      <c r="AJ148" s="64" t="s">
        <v>3847</v>
      </c>
      <c r="AK148" s="72" t="s">
        <v>28</v>
      </c>
      <c r="AL148" s="72" t="s">
        <v>28</v>
      </c>
      <c r="AM148" s="72" t="s">
        <v>28</v>
      </c>
      <c r="AN148" s="72" t="s">
        <v>28</v>
      </c>
      <c r="AO148" s="64" t="s">
        <v>28</v>
      </c>
    </row>
    <row r="149" spans="1:41" s="110" customFormat="1" ht="42" x14ac:dyDescent="0.4">
      <c r="A149" s="64">
        <v>148</v>
      </c>
      <c r="B149" s="69" t="s">
        <v>4129</v>
      </c>
      <c r="C149" s="64" t="s">
        <v>17</v>
      </c>
      <c r="D149" s="65" t="s">
        <v>4166</v>
      </c>
      <c r="E149" s="65" t="s">
        <v>28</v>
      </c>
      <c r="F149" s="65" t="s">
        <v>4167</v>
      </c>
      <c r="G149" s="64" t="s">
        <v>3720</v>
      </c>
      <c r="H149" s="64" t="s">
        <v>3719</v>
      </c>
      <c r="I149" s="69">
        <v>10700000</v>
      </c>
      <c r="J149" s="70" t="s">
        <v>71</v>
      </c>
      <c r="K149" s="69" t="s">
        <v>28</v>
      </c>
      <c r="L149" s="69" t="s">
        <v>28</v>
      </c>
      <c r="M149" s="69" t="s">
        <v>28</v>
      </c>
      <c r="N149" s="70" t="s">
        <v>28</v>
      </c>
      <c r="O149" s="69" t="s">
        <v>28</v>
      </c>
      <c r="P149" s="70" t="s">
        <v>28</v>
      </c>
      <c r="Q149" s="69" t="s">
        <v>28</v>
      </c>
      <c r="R149" s="69" t="s">
        <v>28</v>
      </c>
      <c r="S149" s="64" t="s">
        <v>28</v>
      </c>
      <c r="T149" s="69" t="s">
        <v>4168</v>
      </c>
      <c r="U149" s="70" t="s">
        <v>2063</v>
      </c>
      <c r="V149" s="70" t="s">
        <v>1583</v>
      </c>
      <c r="W149" s="70" t="s">
        <v>1547</v>
      </c>
      <c r="X149" s="71" t="s">
        <v>28</v>
      </c>
      <c r="Y149" s="64" t="s">
        <v>28</v>
      </c>
      <c r="Z149" s="64" t="s">
        <v>28</v>
      </c>
      <c r="AA149" s="70" t="s">
        <v>4073</v>
      </c>
      <c r="AB149" s="65" t="s">
        <v>4169</v>
      </c>
      <c r="AC149" s="65" t="s">
        <v>28</v>
      </c>
      <c r="AD149" s="73" t="s">
        <v>28</v>
      </c>
      <c r="AE149" s="72" t="s">
        <v>28</v>
      </c>
      <c r="AF149" s="78" t="s">
        <v>28</v>
      </c>
      <c r="AG149" s="72" t="s">
        <v>28</v>
      </c>
      <c r="AH149" s="64" t="s">
        <v>28</v>
      </c>
      <c r="AI149" s="64" t="s">
        <v>28</v>
      </c>
      <c r="AJ149" s="64" t="s">
        <v>28</v>
      </c>
      <c r="AK149" s="72" t="s">
        <v>28</v>
      </c>
      <c r="AL149" s="72" t="s">
        <v>28</v>
      </c>
      <c r="AM149" s="72" t="s">
        <v>28</v>
      </c>
      <c r="AN149" s="72" t="s">
        <v>28</v>
      </c>
      <c r="AO149" s="64" t="s">
        <v>28</v>
      </c>
    </row>
    <row r="150" spans="1:41" s="110" customFormat="1" ht="42" x14ac:dyDescent="0.4">
      <c r="A150" s="64">
        <v>149</v>
      </c>
      <c r="B150" s="111" t="s">
        <v>4170</v>
      </c>
      <c r="C150" s="64" t="s">
        <v>17</v>
      </c>
      <c r="D150" s="65" t="s">
        <v>4171</v>
      </c>
      <c r="E150" s="65" t="s">
        <v>28</v>
      </c>
      <c r="F150" s="65" t="s">
        <v>4172</v>
      </c>
      <c r="G150" s="64" t="s">
        <v>3721</v>
      </c>
      <c r="H150" s="64" t="s">
        <v>4111</v>
      </c>
      <c r="I150" s="69">
        <v>10700000</v>
      </c>
      <c r="J150" s="70" t="s">
        <v>71</v>
      </c>
      <c r="K150" s="69">
        <v>10702000</v>
      </c>
      <c r="L150" s="69" t="s">
        <v>106</v>
      </c>
      <c r="M150" s="69" t="s">
        <v>219</v>
      </c>
      <c r="N150" s="70" t="s">
        <v>3549</v>
      </c>
      <c r="O150" s="69" t="s">
        <v>28</v>
      </c>
      <c r="P150" s="70" t="s">
        <v>28</v>
      </c>
      <c r="Q150" s="69" t="s">
        <v>28</v>
      </c>
      <c r="R150" s="69" t="s">
        <v>28</v>
      </c>
      <c r="S150" s="64" t="s">
        <v>28</v>
      </c>
      <c r="T150" s="69" t="s">
        <v>4101</v>
      </c>
      <c r="U150" s="70" t="s">
        <v>2160</v>
      </c>
      <c r="V150" s="70" t="s">
        <v>37</v>
      </c>
      <c r="W150" s="70" t="s">
        <v>1547</v>
      </c>
      <c r="X150" s="71" t="s">
        <v>28</v>
      </c>
      <c r="Y150" s="64" t="s">
        <v>28</v>
      </c>
      <c r="Z150" s="64" t="s">
        <v>28</v>
      </c>
      <c r="AA150" s="70" t="s">
        <v>24</v>
      </c>
      <c r="AB150" s="65" t="s">
        <v>4173</v>
      </c>
      <c r="AC150" s="65" t="s">
        <v>28</v>
      </c>
      <c r="AD150" s="73">
        <v>41889</v>
      </c>
      <c r="AE150" s="72" t="s">
        <v>3846</v>
      </c>
      <c r="AF150" s="78">
        <v>41890</v>
      </c>
      <c r="AG150" s="72" t="s">
        <v>3846</v>
      </c>
      <c r="AH150" s="64" t="s">
        <v>28</v>
      </c>
      <c r="AI150" s="64" t="s">
        <v>28</v>
      </c>
      <c r="AJ150" s="64" t="s">
        <v>4775</v>
      </c>
      <c r="AK150" s="72" t="s">
        <v>28</v>
      </c>
      <c r="AL150" s="72" t="s">
        <v>28</v>
      </c>
      <c r="AM150" s="72" t="s">
        <v>28</v>
      </c>
      <c r="AN150" s="72" t="s">
        <v>28</v>
      </c>
      <c r="AO150" s="64" t="s">
        <v>28</v>
      </c>
    </row>
    <row r="151" spans="1:41" s="110" customFormat="1" ht="42" x14ac:dyDescent="0.4">
      <c r="A151" s="64">
        <v>150</v>
      </c>
      <c r="B151" s="111" t="s">
        <v>4170</v>
      </c>
      <c r="C151" s="64" t="s">
        <v>17</v>
      </c>
      <c r="D151" s="65" t="s">
        <v>4174</v>
      </c>
      <c r="E151" s="65" t="s">
        <v>28</v>
      </c>
      <c r="F151" s="65" t="s">
        <v>4175</v>
      </c>
      <c r="G151" s="64" t="s">
        <v>3721</v>
      </c>
      <c r="H151" s="64" t="s">
        <v>4111</v>
      </c>
      <c r="I151" s="69">
        <v>10700000</v>
      </c>
      <c r="J151" s="70" t="s">
        <v>71</v>
      </c>
      <c r="K151" s="69">
        <v>10702000</v>
      </c>
      <c r="L151" s="69" t="s">
        <v>106</v>
      </c>
      <c r="M151" s="69" t="s">
        <v>219</v>
      </c>
      <c r="N151" s="70" t="s">
        <v>3549</v>
      </c>
      <c r="O151" s="69" t="s">
        <v>28</v>
      </c>
      <c r="P151" s="70" t="s">
        <v>28</v>
      </c>
      <c r="Q151" s="69" t="s">
        <v>28</v>
      </c>
      <c r="R151" s="69" t="s">
        <v>28</v>
      </c>
      <c r="S151" s="64" t="s">
        <v>28</v>
      </c>
      <c r="T151" s="69" t="s">
        <v>4101</v>
      </c>
      <c r="U151" s="70" t="s">
        <v>2160</v>
      </c>
      <c r="V151" s="70" t="s">
        <v>37</v>
      </c>
      <c r="W151" s="70" t="s">
        <v>1547</v>
      </c>
      <c r="X151" s="71" t="s">
        <v>28</v>
      </c>
      <c r="Y151" s="64" t="s">
        <v>28</v>
      </c>
      <c r="Z151" s="64" t="s">
        <v>28</v>
      </c>
      <c r="AA151" s="70" t="s">
        <v>24</v>
      </c>
      <c r="AB151" s="65" t="s">
        <v>4176</v>
      </c>
      <c r="AC151" s="65" t="s">
        <v>28</v>
      </c>
      <c r="AD151" s="73">
        <v>41889</v>
      </c>
      <c r="AE151" s="72" t="s">
        <v>3846</v>
      </c>
      <c r="AF151" s="78">
        <v>41890</v>
      </c>
      <c r="AG151" s="72" t="s">
        <v>3846</v>
      </c>
      <c r="AH151" s="64" t="s">
        <v>28</v>
      </c>
      <c r="AI151" s="64" t="s">
        <v>28</v>
      </c>
      <c r="AJ151" s="64" t="s">
        <v>4775</v>
      </c>
      <c r="AK151" s="72" t="s">
        <v>28</v>
      </c>
      <c r="AL151" s="72" t="s">
        <v>28</v>
      </c>
      <c r="AM151" s="72" t="s">
        <v>28</v>
      </c>
      <c r="AN151" s="72" t="s">
        <v>28</v>
      </c>
      <c r="AO151" s="64" t="s">
        <v>28</v>
      </c>
    </row>
    <row r="152" spans="1:41" s="110" customFormat="1" ht="42" x14ac:dyDescent="0.4">
      <c r="A152" s="64">
        <v>151</v>
      </c>
      <c r="B152" s="69" t="s">
        <v>4170</v>
      </c>
      <c r="C152" s="64" t="s">
        <v>17</v>
      </c>
      <c r="D152" s="65" t="s">
        <v>4177</v>
      </c>
      <c r="E152" s="65" t="s">
        <v>28</v>
      </c>
      <c r="F152" s="65" t="s">
        <v>4178</v>
      </c>
      <c r="G152" s="64" t="s">
        <v>3721</v>
      </c>
      <c r="H152" s="64" t="s">
        <v>4111</v>
      </c>
      <c r="I152" s="69">
        <v>10700000</v>
      </c>
      <c r="J152" s="70" t="s">
        <v>71</v>
      </c>
      <c r="K152" s="69">
        <v>10702000</v>
      </c>
      <c r="L152" s="69" t="s">
        <v>106</v>
      </c>
      <c r="M152" s="69" t="s">
        <v>219</v>
      </c>
      <c r="N152" s="70" t="s">
        <v>3549</v>
      </c>
      <c r="O152" s="69" t="s">
        <v>28</v>
      </c>
      <c r="P152" s="70" t="s">
        <v>28</v>
      </c>
      <c r="Q152" s="69" t="s">
        <v>28</v>
      </c>
      <c r="R152" s="69" t="s">
        <v>28</v>
      </c>
      <c r="S152" s="64" t="s">
        <v>28</v>
      </c>
      <c r="T152" s="69" t="s">
        <v>4101</v>
      </c>
      <c r="U152" s="70" t="s">
        <v>2160</v>
      </c>
      <c r="V152" s="70" t="s">
        <v>37</v>
      </c>
      <c r="W152" s="70" t="s">
        <v>1547</v>
      </c>
      <c r="X152" s="71" t="s">
        <v>28</v>
      </c>
      <c r="Y152" s="64" t="s">
        <v>28</v>
      </c>
      <c r="Z152" s="64" t="s">
        <v>28</v>
      </c>
      <c r="AA152" s="70" t="s">
        <v>24</v>
      </c>
      <c r="AB152" s="65" t="s">
        <v>4179</v>
      </c>
      <c r="AC152" s="65" t="s">
        <v>28</v>
      </c>
      <c r="AD152" s="73">
        <v>41889</v>
      </c>
      <c r="AE152" s="72" t="s">
        <v>3846</v>
      </c>
      <c r="AF152" s="78">
        <v>41890</v>
      </c>
      <c r="AG152" s="72" t="s">
        <v>3846</v>
      </c>
      <c r="AH152" s="64" t="s">
        <v>28</v>
      </c>
      <c r="AI152" s="64" t="s">
        <v>28</v>
      </c>
      <c r="AJ152" s="64" t="s">
        <v>4775</v>
      </c>
      <c r="AK152" s="72" t="s">
        <v>28</v>
      </c>
      <c r="AL152" s="72" t="s">
        <v>28</v>
      </c>
      <c r="AM152" s="72" t="s">
        <v>28</v>
      </c>
      <c r="AN152" s="72" t="s">
        <v>28</v>
      </c>
      <c r="AO152" s="64" t="s">
        <v>28</v>
      </c>
    </row>
    <row r="153" spans="1:41" s="110" customFormat="1" ht="42" x14ac:dyDescent="0.4">
      <c r="A153" s="64">
        <v>152</v>
      </c>
      <c r="B153" s="69" t="s">
        <v>4170</v>
      </c>
      <c r="C153" s="64" t="s">
        <v>17</v>
      </c>
      <c r="D153" s="65" t="s">
        <v>4180</v>
      </c>
      <c r="E153" s="65" t="s">
        <v>28</v>
      </c>
      <c r="F153" s="65" t="s">
        <v>4181</v>
      </c>
      <c r="G153" s="64" t="s">
        <v>3721</v>
      </c>
      <c r="H153" s="64" t="s">
        <v>4111</v>
      </c>
      <c r="I153" s="69">
        <v>10700000</v>
      </c>
      <c r="J153" s="70" t="s">
        <v>71</v>
      </c>
      <c r="K153" s="69">
        <v>10702000</v>
      </c>
      <c r="L153" s="69" t="s">
        <v>106</v>
      </c>
      <c r="M153" s="69" t="s">
        <v>219</v>
      </c>
      <c r="N153" s="70" t="s">
        <v>3549</v>
      </c>
      <c r="O153" s="69" t="s">
        <v>28</v>
      </c>
      <c r="P153" s="70" t="s">
        <v>28</v>
      </c>
      <c r="Q153" s="69" t="s">
        <v>28</v>
      </c>
      <c r="R153" s="69" t="s">
        <v>28</v>
      </c>
      <c r="S153" s="64" t="s">
        <v>28</v>
      </c>
      <c r="T153" s="69" t="s">
        <v>4101</v>
      </c>
      <c r="U153" s="70" t="s">
        <v>2160</v>
      </c>
      <c r="V153" s="70" t="s">
        <v>37</v>
      </c>
      <c r="W153" s="70" t="s">
        <v>1547</v>
      </c>
      <c r="X153" s="71" t="s">
        <v>28</v>
      </c>
      <c r="Y153" s="64" t="s">
        <v>28</v>
      </c>
      <c r="Z153" s="64" t="s">
        <v>28</v>
      </c>
      <c r="AA153" s="70" t="s">
        <v>24</v>
      </c>
      <c r="AB153" s="65" t="s">
        <v>4182</v>
      </c>
      <c r="AC153" s="65" t="s">
        <v>28</v>
      </c>
      <c r="AD153" s="73">
        <v>41889</v>
      </c>
      <c r="AE153" s="72" t="s">
        <v>3846</v>
      </c>
      <c r="AF153" s="78">
        <v>41890</v>
      </c>
      <c r="AG153" s="72" t="s">
        <v>3846</v>
      </c>
      <c r="AH153" s="64" t="s">
        <v>28</v>
      </c>
      <c r="AI153" s="64" t="s">
        <v>28</v>
      </c>
      <c r="AJ153" s="64" t="s">
        <v>4775</v>
      </c>
      <c r="AK153" s="72" t="s">
        <v>28</v>
      </c>
      <c r="AL153" s="72" t="s">
        <v>28</v>
      </c>
      <c r="AM153" s="72" t="s">
        <v>28</v>
      </c>
      <c r="AN153" s="72" t="s">
        <v>28</v>
      </c>
      <c r="AO153" s="64" t="s">
        <v>28</v>
      </c>
    </row>
    <row r="154" spans="1:41" s="110" customFormat="1" ht="42" x14ac:dyDescent="0.4">
      <c r="A154" s="64">
        <v>153</v>
      </c>
      <c r="B154" s="69" t="s">
        <v>4170</v>
      </c>
      <c r="C154" s="64" t="s">
        <v>17</v>
      </c>
      <c r="D154" s="65" t="s">
        <v>4183</v>
      </c>
      <c r="E154" s="65" t="s">
        <v>28</v>
      </c>
      <c r="F154" s="65" t="s">
        <v>4184</v>
      </c>
      <c r="G154" s="64" t="s">
        <v>3721</v>
      </c>
      <c r="H154" s="64" t="s">
        <v>4111</v>
      </c>
      <c r="I154" s="69">
        <v>10700000</v>
      </c>
      <c r="J154" s="70" t="s">
        <v>71</v>
      </c>
      <c r="K154" s="69">
        <v>10702000</v>
      </c>
      <c r="L154" s="69" t="s">
        <v>106</v>
      </c>
      <c r="M154" s="69" t="s">
        <v>219</v>
      </c>
      <c r="N154" s="70" t="s">
        <v>3549</v>
      </c>
      <c r="O154" s="69" t="s">
        <v>28</v>
      </c>
      <c r="P154" s="70" t="s">
        <v>28</v>
      </c>
      <c r="Q154" s="69" t="s">
        <v>28</v>
      </c>
      <c r="R154" s="69" t="s">
        <v>28</v>
      </c>
      <c r="S154" s="64" t="s">
        <v>28</v>
      </c>
      <c r="T154" s="69" t="s">
        <v>4101</v>
      </c>
      <c r="U154" s="70" t="s">
        <v>2160</v>
      </c>
      <c r="V154" s="70" t="s">
        <v>37</v>
      </c>
      <c r="W154" s="70" t="s">
        <v>1547</v>
      </c>
      <c r="X154" s="71" t="s">
        <v>28</v>
      </c>
      <c r="Y154" s="64" t="s">
        <v>28</v>
      </c>
      <c r="Z154" s="64" t="s">
        <v>28</v>
      </c>
      <c r="AA154" s="70" t="s">
        <v>24</v>
      </c>
      <c r="AB154" s="65" t="s">
        <v>4185</v>
      </c>
      <c r="AC154" s="65" t="s">
        <v>28</v>
      </c>
      <c r="AD154" s="73">
        <v>41889</v>
      </c>
      <c r="AE154" s="72" t="s">
        <v>3846</v>
      </c>
      <c r="AF154" s="78">
        <v>41890</v>
      </c>
      <c r="AG154" s="72" t="s">
        <v>3846</v>
      </c>
      <c r="AH154" s="64" t="s">
        <v>28</v>
      </c>
      <c r="AI154" s="64" t="s">
        <v>28</v>
      </c>
      <c r="AJ154" s="64" t="s">
        <v>4775</v>
      </c>
      <c r="AK154" s="72" t="s">
        <v>28</v>
      </c>
      <c r="AL154" s="72" t="s">
        <v>28</v>
      </c>
      <c r="AM154" s="72" t="s">
        <v>28</v>
      </c>
      <c r="AN154" s="72" t="s">
        <v>28</v>
      </c>
      <c r="AO154" s="64" t="s">
        <v>28</v>
      </c>
    </row>
    <row r="155" spans="1:41" s="110" customFormat="1" ht="42" x14ac:dyDescent="0.4">
      <c r="A155" s="64">
        <v>154</v>
      </c>
      <c r="B155" s="69" t="s">
        <v>4170</v>
      </c>
      <c r="C155" s="64" t="s">
        <v>17</v>
      </c>
      <c r="D155" s="65" t="s">
        <v>4186</v>
      </c>
      <c r="E155" s="65" t="s">
        <v>28</v>
      </c>
      <c r="F155" s="65" t="s">
        <v>4187</v>
      </c>
      <c r="G155" s="64" t="s">
        <v>3721</v>
      </c>
      <c r="H155" s="64" t="s">
        <v>4111</v>
      </c>
      <c r="I155" s="69">
        <v>10700000</v>
      </c>
      <c r="J155" s="70" t="s">
        <v>71</v>
      </c>
      <c r="K155" s="69">
        <v>10702000</v>
      </c>
      <c r="L155" s="69" t="s">
        <v>106</v>
      </c>
      <c r="M155" s="69" t="s">
        <v>219</v>
      </c>
      <c r="N155" s="70" t="s">
        <v>3549</v>
      </c>
      <c r="O155" s="69" t="s">
        <v>28</v>
      </c>
      <c r="P155" s="70" t="s">
        <v>28</v>
      </c>
      <c r="Q155" s="69" t="s">
        <v>28</v>
      </c>
      <c r="R155" s="69" t="s">
        <v>28</v>
      </c>
      <c r="S155" s="64" t="s">
        <v>28</v>
      </c>
      <c r="T155" s="69" t="s">
        <v>4101</v>
      </c>
      <c r="U155" s="70" t="s">
        <v>2160</v>
      </c>
      <c r="V155" s="70" t="s">
        <v>37</v>
      </c>
      <c r="W155" s="70" t="s">
        <v>1547</v>
      </c>
      <c r="X155" s="71" t="s">
        <v>28</v>
      </c>
      <c r="Y155" s="64" t="s">
        <v>28</v>
      </c>
      <c r="Z155" s="64" t="s">
        <v>28</v>
      </c>
      <c r="AA155" s="70" t="s">
        <v>24</v>
      </c>
      <c r="AB155" s="65" t="s">
        <v>4188</v>
      </c>
      <c r="AC155" s="65" t="s">
        <v>28</v>
      </c>
      <c r="AD155" s="73">
        <v>41889</v>
      </c>
      <c r="AE155" s="72" t="s">
        <v>3846</v>
      </c>
      <c r="AF155" s="78">
        <v>41890</v>
      </c>
      <c r="AG155" s="72" t="s">
        <v>3846</v>
      </c>
      <c r="AH155" s="64" t="s">
        <v>28</v>
      </c>
      <c r="AI155" s="64" t="s">
        <v>28</v>
      </c>
      <c r="AJ155" s="64" t="s">
        <v>4775</v>
      </c>
      <c r="AK155" s="72" t="s">
        <v>28</v>
      </c>
      <c r="AL155" s="72" t="s">
        <v>28</v>
      </c>
      <c r="AM155" s="72" t="s">
        <v>28</v>
      </c>
      <c r="AN155" s="72" t="s">
        <v>28</v>
      </c>
      <c r="AO155" s="64" t="s">
        <v>28</v>
      </c>
    </row>
    <row r="156" spans="1:41" s="110" customFormat="1" ht="42" x14ac:dyDescent="0.4">
      <c r="A156" s="64">
        <v>155</v>
      </c>
      <c r="B156" s="69" t="s">
        <v>4170</v>
      </c>
      <c r="C156" s="64" t="s">
        <v>3</v>
      </c>
      <c r="D156" s="65" t="s">
        <v>4189</v>
      </c>
      <c r="E156" s="65" t="s">
        <v>28</v>
      </c>
      <c r="F156" s="65" t="s">
        <v>4190</v>
      </c>
      <c r="G156" s="64" t="s">
        <v>3721</v>
      </c>
      <c r="H156" s="64" t="s">
        <v>4111</v>
      </c>
      <c r="I156" s="69">
        <v>10700000</v>
      </c>
      <c r="J156" s="70" t="s">
        <v>71</v>
      </c>
      <c r="K156" s="69">
        <v>10702000</v>
      </c>
      <c r="L156" s="69" t="s">
        <v>106</v>
      </c>
      <c r="M156" s="69" t="s">
        <v>219</v>
      </c>
      <c r="N156" s="70" t="s">
        <v>3549</v>
      </c>
      <c r="O156" s="69" t="s">
        <v>28</v>
      </c>
      <c r="P156" s="70" t="s">
        <v>28</v>
      </c>
      <c r="Q156" s="69" t="s">
        <v>28</v>
      </c>
      <c r="R156" s="69" t="s">
        <v>28</v>
      </c>
      <c r="S156" s="64" t="s">
        <v>28</v>
      </c>
      <c r="T156" s="69" t="s">
        <v>4101</v>
      </c>
      <c r="U156" s="70" t="s">
        <v>2160</v>
      </c>
      <c r="V156" s="70" t="s">
        <v>37</v>
      </c>
      <c r="W156" s="70" t="s">
        <v>1547</v>
      </c>
      <c r="X156" s="71" t="s">
        <v>28</v>
      </c>
      <c r="Y156" s="64" t="s">
        <v>28</v>
      </c>
      <c r="Z156" s="64" t="s">
        <v>28</v>
      </c>
      <c r="AA156" s="70" t="s">
        <v>24</v>
      </c>
      <c r="AB156" s="65" t="s">
        <v>4191</v>
      </c>
      <c r="AC156" s="65" t="s">
        <v>28</v>
      </c>
      <c r="AD156" s="73">
        <v>41889</v>
      </c>
      <c r="AE156" s="72" t="s">
        <v>3846</v>
      </c>
      <c r="AF156" s="78">
        <v>41890</v>
      </c>
      <c r="AG156" s="72" t="s">
        <v>3846</v>
      </c>
      <c r="AH156" s="64" t="s">
        <v>28</v>
      </c>
      <c r="AI156" s="64" t="s">
        <v>28</v>
      </c>
      <c r="AJ156" s="64" t="s">
        <v>4775</v>
      </c>
      <c r="AK156" s="72" t="s">
        <v>28</v>
      </c>
      <c r="AL156" s="72" t="s">
        <v>28</v>
      </c>
      <c r="AM156" s="72" t="s">
        <v>28</v>
      </c>
      <c r="AN156" s="72" t="s">
        <v>28</v>
      </c>
      <c r="AO156" s="64" t="s">
        <v>28</v>
      </c>
    </row>
    <row r="157" spans="1:41" s="110" customFormat="1" ht="42" x14ac:dyDescent="0.4">
      <c r="A157" s="64">
        <v>156</v>
      </c>
      <c r="B157" s="69" t="s">
        <v>4170</v>
      </c>
      <c r="C157" s="64" t="s">
        <v>17</v>
      </c>
      <c r="D157" s="65" t="s">
        <v>4192</v>
      </c>
      <c r="E157" s="65" t="s">
        <v>28</v>
      </c>
      <c r="F157" s="65" t="s">
        <v>4088</v>
      </c>
      <c r="G157" s="64" t="s">
        <v>3721</v>
      </c>
      <c r="H157" s="64" t="s">
        <v>4111</v>
      </c>
      <c r="I157" s="69">
        <v>10700000</v>
      </c>
      <c r="J157" s="70" t="s">
        <v>71</v>
      </c>
      <c r="K157" s="69">
        <v>10702000</v>
      </c>
      <c r="L157" s="69" t="s">
        <v>106</v>
      </c>
      <c r="M157" s="69" t="s">
        <v>219</v>
      </c>
      <c r="N157" s="70" t="s">
        <v>3549</v>
      </c>
      <c r="O157" s="69" t="s">
        <v>28</v>
      </c>
      <c r="P157" s="70" t="s">
        <v>28</v>
      </c>
      <c r="Q157" s="69" t="s">
        <v>28</v>
      </c>
      <c r="R157" s="69" t="s">
        <v>28</v>
      </c>
      <c r="S157" s="64" t="s">
        <v>28</v>
      </c>
      <c r="T157" s="69" t="s">
        <v>4101</v>
      </c>
      <c r="U157" s="70" t="s">
        <v>2160</v>
      </c>
      <c r="V157" s="70" t="s">
        <v>37</v>
      </c>
      <c r="W157" s="70" t="s">
        <v>1547</v>
      </c>
      <c r="X157" s="71" t="s">
        <v>28</v>
      </c>
      <c r="Y157" s="64" t="s">
        <v>28</v>
      </c>
      <c r="Z157" s="64" t="s">
        <v>28</v>
      </c>
      <c r="AA157" s="70" t="s">
        <v>24</v>
      </c>
      <c r="AB157" s="65" t="s">
        <v>4193</v>
      </c>
      <c r="AC157" s="65" t="s">
        <v>28</v>
      </c>
      <c r="AD157" s="73">
        <v>41889</v>
      </c>
      <c r="AE157" s="72" t="s">
        <v>3846</v>
      </c>
      <c r="AF157" s="78">
        <v>41890</v>
      </c>
      <c r="AG157" s="72" t="s">
        <v>3846</v>
      </c>
      <c r="AH157" s="64" t="s">
        <v>28</v>
      </c>
      <c r="AI157" s="64" t="s">
        <v>28</v>
      </c>
      <c r="AJ157" s="64" t="s">
        <v>4775</v>
      </c>
      <c r="AK157" s="72" t="s">
        <v>28</v>
      </c>
      <c r="AL157" s="72" t="s">
        <v>28</v>
      </c>
      <c r="AM157" s="72" t="s">
        <v>28</v>
      </c>
      <c r="AN157" s="72" t="s">
        <v>28</v>
      </c>
      <c r="AO157" s="64" t="s">
        <v>28</v>
      </c>
    </row>
    <row r="158" spans="1:41" s="110" customFormat="1" ht="42" x14ac:dyDescent="0.4">
      <c r="A158" s="64">
        <v>157</v>
      </c>
      <c r="B158" s="69" t="s">
        <v>4170</v>
      </c>
      <c r="C158" s="64" t="s">
        <v>17</v>
      </c>
      <c r="D158" s="65" t="s">
        <v>4194</v>
      </c>
      <c r="E158" s="65" t="s">
        <v>28</v>
      </c>
      <c r="F158" s="65" t="s">
        <v>4195</v>
      </c>
      <c r="G158" s="64" t="s">
        <v>3721</v>
      </c>
      <c r="H158" s="64" t="s">
        <v>4111</v>
      </c>
      <c r="I158" s="69">
        <v>10700000</v>
      </c>
      <c r="J158" s="70" t="s">
        <v>71</v>
      </c>
      <c r="K158" s="69">
        <v>10702000</v>
      </c>
      <c r="L158" s="69" t="s">
        <v>106</v>
      </c>
      <c r="M158" s="69" t="s">
        <v>219</v>
      </c>
      <c r="N158" s="70" t="s">
        <v>3549</v>
      </c>
      <c r="O158" s="69" t="s">
        <v>28</v>
      </c>
      <c r="P158" s="70" t="s">
        <v>28</v>
      </c>
      <c r="Q158" s="69" t="s">
        <v>28</v>
      </c>
      <c r="R158" s="69" t="s">
        <v>28</v>
      </c>
      <c r="S158" s="64" t="s">
        <v>28</v>
      </c>
      <c r="T158" s="69" t="s">
        <v>4101</v>
      </c>
      <c r="U158" s="70" t="s">
        <v>2160</v>
      </c>
      <c r="V158" s="70" t="s">
        <v>37</v>
      </c>
      <c r="W158" s="70" t="s">
        <v>1547</v>
      </c>
      <c r="X158" s="71" t="s">
        <v>28</v>
      </c>
      <c r="Y158" s="64" t="s">
        <v>28</v>
      </c>
      <c r="Z158" s="64" t="s">
        <v>28</v>
      </c>
      <c r="AA158" s="70" t="s">
        <v>24</v>
      </c>
      <c r="AB158" s="65" t="s">
        <v>4196</v>
      </c>
      <c r="AC158" s="65" t="s">
        <v>28</v>
      </c>
      <c r="AD158" s="73">
        <v>41889</v>
      </c>
      <c r="AE158" s="72" t="s">
        <v>3846</v>
      </c>
      <c r="AF158" s="78">
        <v>41890</v>
      </c>
      <c r="AG158" s="72" t="s">
        <v>3846</v>
      </c>
      <c r="AH158" s="64" t="s">
        <v>28</v>
      </c>
      <c r="AI158" s="64" t="s">
        <v>28</v>
      </c>
      <c r="AJ158" s="64" t="s">
        <v>4775</v>
      </c>
      <c r="AK158" s="72" t="s">
        <v>28</v>
      </c>
      <c r="AL158" s="72" t="s">
        <v>28</v>
      </c>
      <c r="AM158" s="72" t="s">
        <v>28</v>
      </c>
      <c r="AN158" s="72" t="s">
        <v>28</v>
      </c>
      <c r="AO158" s="64" t="s">
        <v>28</v>
      </c>
    </row>
    <row r="159" spans="1:41" s="110" customFormat="1" ht="42" x14ac:dyDescent="0.4">
      <c r="A159" s="64">
        <v>158</v>
      </c>
      <c r="B159" s="69" t="s">
        <v>4170</v>
      </c>
      <c r="C159" s="64" t="s">
        <v>17</v>
      </c>
      <c r="D159" s="65" t="s">
        <v>4197</v>
      </c>
      <c r="E159" s="65" t="s">
        <v>28</v>
      </c>
      <c r="F159" s="65" t="s">
        <v>3917</v>
      </c>
      <c r="G159" s="64" t="s">
        <v>3721</v>
      </c>
      <c r="H159" s="64" t="s">
        <v>4111</v>
      </c>
      <c r="I159" s="69">
        <v>10700000</v>
      </c>
      <c r="J159" s="70" t="s">
        <v>71</v>
      </c>
      <c r="K159" s="69">
        <v>10702000</v>
      </c>
      <c r="L159" s="69" t="s">
        <v>106</v>
      </c>
      <c r="M159" s="69" t="s">
        <v>219</v>
      </c>
      <c r="N159" s="70" t="s">
        <v>3549</v>
      </c>
      <c r="O159" s="69" t="s">
        <v>28</v>
      </c>
      <c r="P159" s="70" t="s">
        <v>28</v>
      </c>
      <c r="Q159" s="69" t="s">
        <v>28</v>
      </c>
      <c r="R159" s="69" t="s">
        <v>28</v>
      </c>
      <c r="S159" s="64" t="s">
        <v>28</v>
      </c>
      <c r="T159" s="69" t="s">
        <v>4101</v>
      </c>
      <c r="U159" s="70" t="s">
        <v>2160</v>
      </c>
      <c r="V159" s="70" t="s">
        <v>37</v>
      </c>
      <c r="W159" s="70" t="s">
        <v>1547</v>
      </c>
      <c r="X159" s="71" t="s">
        <v>28</v>
      </c>
      <c r="Y159" s="64" t="s">
        <v>28</v>
      </c>
      <c r="Z159" s="64" t="s">
        <v>28</v>
      </c>
      <c r="AA159" s="70" t="s">
        <v>24</v>
      </c>
      <c r="AB159" s="65" t="s">
        <v>4198</v>
      </c>
      <c r="AC159" s="65" t="s">
        <v>28</v>
      </c>
      <c r="AD159" s="73">
        <v>41889</v>
      </c>
      <c r="AE159" s="72" t="s">
        <v>3846</v>
      </c>
      <c r="AF159" s="78">
        <v>41890</v>
      </c>
      <c r="AG159" s="72" t="s">
        <v>3846</v>
      </c>
      <c r="AH159" s="64" t="s">
        <v>28</v>
      </c>
      <c r="AI159" s="64" t="s">
        <v>28</v>
      </c>
      <c r="AJ159" s="64" t="s">
        <v>4775</v>
      </c>
      <c r="AK159" s="72" t="s">
        <v>28</v>
      </c>
      <c r="AL159" s="72" t="s">
        <v>28</v>
      </c>
      <c r="AM159" s="72" t="s">
        <v>28</v>
      </c>
      <c r="AN159" s="72" t="s">
        <v>28</v>
      </c>
      <c r="AO159" s="64" t="s">
        <v>28</v>
      </c>
    </row>
    <row r="160" spans="1:41" s="110" customFormat="1" ht="42" x14ac:dyDescent="0.4">
      <c r="A160" s="64">
        <v>159</v>
      </c>
      <c r="B160" s="69" t="s">
        <v>4170</v>
      </c>
      <c r="C160" s="64" t="s">
        <v>17</v>
      </c>
      <c r="D160" s="65" t="s">
        <v>4199</v>
      </c>
      <c r="E160" s="65" t="s">
        <v>28</v>
      </c>
      <c r="F160" s="65" t="s">
        <v>4200</v>
      </c>
      <c r="G160" s="64" t="s">
        <v>3721</v>
      </c>
      <c r="H160" s="64" t="s">
        <v>4111</v>
      </c>
      <c r="I160" s="69">
        <v>10700000</v>
      </c>
      <c r="J160" s="70" t="s">
        <v>71</v>
      </c>
      <c r="K160" s="69">
        <v>10702000</v>
      </c>
      <c r="L160" s="69" t="s">
        <v>106</v>
      </c>
      <c r="M160" s="69" t="s">
        <v>219</v>
      </c>
      <c r="N160" s="70" t="s">
        <v>3549</v>
      </c>
      <c r="O160" s="69" t="s">
        <v>28</v>
      </c>
      <c r="P160" s="70" t="s">
        <v>28</v>
      </c>
      <c r="Q160" s="69" t="s">
        <v>28</v>
      </c>
      <c r="R160" s="69" t="s">
        <v>28</v>
      </c>
      <c r="S160" s="64" t="s">
        <v>28</v>
      </c>
      <c r="T160" s="69" t="s">
        <v>4101</v>
      </c>
      <c r="U160" s="70" t="s">
        <v>2160</v>
      </c>
      <c r="V160" s="70" t="s">
        <v>37</v>
      </c>
      <c r="W160" s="70" t="s">
        <v>1547</v>
      </c>
      <c r="X160" s="71" t="s">
        <v>28</v>
      </c>
      <c r="Y160" s="64" t="s">
        <v>28</v>
      </c>
      <c r="Z160" s="64" t="s">
        <v>28</v>
      </c>
      <c r="AA160" s="70" t="s">
        <v>24</v>
      </c>
      <c r="AB160" s="65" t="s">
        <v>4201</v>
      </c>
      <c r="AC160" s="65" t="s">
        <v>28</v>
      </c>
      <c r="AD160" s="73">
        <v>41889</v>
      </c>
      <c r="AE160" s="72" t="s">
        <v>3846</v>
      </c>
      <c r="AF160" s="78">
        <v>41890</v>
      </c>
      <c r="AG160" s="72" t="s">
        <v>3846</v>
      </c>
      <c r="AH160" s="64" t="s">
        <v>28</v>
      </c>
      <c r="AI160" s="64" t="s">
        <v>28</v>
      </c>
      <c r="AJ160" s="64" t="s">
        <v>4775</v>
      </c>
      <c r="AK160" s="72" t="s">
        <v>28</v>
      </c>
      <c r="AL160" s="72" t="s">
        <v>28</v>
      </c>
      <c r="AM160" s="72" t="s">
        <v>28</v>
      </c>
      <c r="AN160" s="72" t="s">
        <v>28</v>
      </c>
      <c r="AO160" s="64" t="s">
        <v>28</v>
      </c>
    </row>
    <row r="161" spans="1:41" s="110" customFormat="1" ht="42" x14ac:dyDescent="0.4">
      <c r="A161" s="64">
        <v>160</v>
      </c>
      <c r="B161" s="69" t="s">
        <v>4170</v>
      </c>
      <c r="C161" s="64" t="s">
        <v>17</v>
      </c>
      <c r="D161" s="65" t="s">
        <v>4202</v>
      </c>
      <c r="E161" s="65" t="s">
        <v>28</v>
      </c>
      <c r="F161" s="65" t="s">
        <v>4203</v>
      </c>
      <c r="G161" s="64" t="s">
        <v>3721</v>
      </c>
      <c r="H161" s="64" t="s">
        <v>4111</v>
      </c>
      <c r="I161" s="69">
        <v>10700000</v>
      </c>
      <c r="J161" s="70" t="s">
        <v>71</v>
      </c>
      <c r="K161" s="69">
        <v>10702000</v>
      </c>
      <c r="L161" s="69" t="s">
        <v>106</v>
      </c>
      <c r="M161" s="69" t="s">
        <v>219</v>
      </c>
      <c r="N161" s="70" t="s">
        <v>3549</v>
      </c>
      <c r="O161" s="69" t="s">
        <v>28</v>
      </c>
      <c r="P161" s="70" t="s">
        <v>28</v>
      </c>
      <c r="Q161" s="69" t="s">
        <v>28</v>
      </c>
      <c r="R161" s="69" t="s">
        <v>28</v>
      </c>
      <c r="S161" s="64" t="s">
        <v>28</v>
      </c>
      <c r="T161" s="69" t="s">
        <v>4101</v>
      </c>
      <c r="U161" s="70" t="s">
        <v>2160</v>
      </c>
      <c r="V161" s="70" t="s">
        <v>37</v>
      </c>
      <c r="W161" s="70" t="s">
        <v>1547</v>
      </c>
      <c r="X161" s="71" t="s">
        <v>28</v>
      </c>
      <c r="Y161" s="64" t="s">
        <v>28</v>
      </c>
      <c r="Z161" s="64" t="s">
        <v>28</v>
      </c>
      <c r="AA161" s="70" t="s">
        <v>24</v>
      </c>
      <c r="AB161" s="65" t="s">
        <v>4204</v>
      </c>
      <c r="AC161" s="65" t="s">
        <v>28</v>
      </c>
      <c r="AD161" s="73">
        <v>41889</v>
      </c>
      <c r="AE161" s="72" t="s">
        <v>3846</v>
      </c>
      <c r="AF161" s="78">
        <v>41890</v>
      </c>
      <c r="AG161" s="72" t="s">
        <v>3846</v>
      </c>
      <c r="AH161" s="64" t="s">
        <v>28</v>
      </c>
      <c r="AI161" s="64" t="s">
        <v>28</v>
      </c>
      <c r="AJ161" s="64" t="s">
        <v>4775</v>
      </c>
      <c r="AK161" s="72" t="s">
        <v>28</v>
      </c>
      <c r="AL161" s="72" t="s">
        <v>28</v>
      </c>
      <c r="AM161" s="72" t="s">
        <v>28</v>
      </c>
      <c r="AN161" s="72" t="s">
        <v>28</v>
      </c>
      <c r="AO161" s="64" t="s">
        <v>28</v>
      </c>
    </row>
    <row r="162" spans="1:41" s="110" customFormat="1" ht="42" x14ac:dyDescent="0.4">
      <c r="A162" s="64">
        <v>161</v>
      </c>
      <c r="B162" s="69" t="s">
        <v>4170</v>
      </c>
      <c r="C162" s="64" t="s">
        <v>17</v>
      </c>
      <c r="D162" s="65" t="s">
        <v>4205</v>
      </c>
      <c r="E162" s="65" t="s">
        <v>28</v>
      </c>
      <c r="F162" s="65" t="s">
        <v>4206</v>
      </c>
      <c r="G162" s="64" t="s">
        <v>3721</v>
      </c>
      <c r="H162" s="64" t="s">
        <v>4111</v>
      </c>
      <c r="I162" s="69">
        <v>10700000</v>
      </c>
      <c r="J162" s="70" t="s">
        <v>71</v>
      </c>
      <c r="K162" s="69">
        <v>10702000</v>
      </c>
      <c r="L162" s="69" t="s">
        <v>106</v>
      </c>
      <c r="M162" s="69" t="s">
        <v>219</v>
      </c>
      <c r="N162" s="70" t="s">
        <v>3549</v>
      </c>
      <c r="O162" s="69" t="s">
        <v>28</v>
      </c>
      <c r="P162" s="70" t="s">
        <v>28</v>
      </c>
      <c r="Q162" s="69" t="s">
        <v>28</v>
      </c>
      <c r="R162" s="69" t="s">
        <v>28</v>
      </c>
      <c r="S162" s="64" t="s">
        <v>28</v>
      </c>
      <c r="T162" s="69" t="s">
        <v>4101</v>
      </c>
      <c r="U162" s="70" t="s">
        <v>2160</v>
      </c>
      <c r="V162" s="70" t="s">
        <v>37</v>
      </c>
      <c r="W162" s="70" t="s">
        <v>1547</v>
      </c>
      <c r="X162" s="71" t="s">
        <v>28</v>
      </c>
      <c r="Y162" s="64" t="s">
        <v>28</v>
      </c>
      <c r="Z162" s="64" t="s">
        <v>28</v>
      </c>
      <c r="AA162" s="70" t="s">
        <v>24</v>
      </c>
      <c r="AB162" s="65" t="s">
        <v>4207</v>
      </c>
      <c r="AC162" s="65" t="s">
        <v>28</v>
      </c>
      <c r="AD162" s="73">
        <v>41889</v>
      </c>
      <c r="AE162" s="72" t="s">
        <v>3846</v>
      </c>
      <c r="AF162" s="78">
        <v>41890</v>
      </c>
      <c r="AG162" s="72" t="s">
        <v>3846</v>
      </c>
      <c r="AH162" s="64" t="s">
        <v>28</v>
      </c>
      <c r="AI162" s="64" t="s">
        <v>28</v>
      </c>
      <c r="AJ162" s="64" t="s">
        <v>4775</v>
      </c>
      <c r="AK162" s="72" t="s">
        <v>28</v>
      </c>
      <c r="AL162" s="72" t="s">
        <v>28</v>
      </c>
      <c r="AM162" s="72" t="s">
        <v>28</v>
      </c>
      <c r="AN162" s="72" t="s">
        <v>28</v>
      </c>
      <c r="AO162" s="64" t="s">
        <v>28</v>
      </c>
    </row>
    <row r="163" spans="1:41" s="110" customFormat="1" ht="21" x14ac:dyDescent="0.4">
      <c r="A163" s="64">
        <v>162</v>
      </c>
      <c r="B163" s="69">
        <v>57130700613</v>
      </c>
      <c r="C163" s="64" t="s">
        <v>17</v>
      </c>
      <c r="D163" s="65" t="s">
        <v>4208</v>
      </c>
      <c r="E163" s="65" t="s">
        <v>28</v>
      </c>
      <c r="F163" s="65" t="s">
        <v>4209</v>
      </c>
      <c r="G163" s="64" t="s">
        <v>3720</v>
      </c>
      <c r="H163" s="64" t="s">
        <v>3719</v>
      </c>
      <c r="I163" s="69">
        <v>11300000</v>
      </c>
      <c r="J163" s="70" t="s">
        <v>36</v>
      </c>
      <c r="K163" s="69">
        <v>11303000</v>
      </c>
      <c r="L163" s="69" t="s">
        <v>184</v>
      </c>
      <c r="M163" s="69" t="s">
        <v>329</v>
      </c>
      <c r="N163" s="70" t="s">
        <v>3222</v>
      </c>
      <c r="O163" s="69" t="s">
        <v>28</v>
      </c>
      <c r="P163" s="70" t="s">
        <v>28</v>
      </c>
      <c r="Q163" s="69" t="s">
        <v>1287</v>
      </c>
      <c r="R163" s="69" t="s">
        <v>2714</v>
      </c>
      <c r="S163" s="64" t="s">
        <v>28</v>
      </c>
      <c r="T163" s="69" t="s">
        <v>4210</v>
      </c>
      <c r="U163" s="70" t="s">
        <v>2268</v>
      </c>
      <c r="V163" s="70" t="s">
        <v>1989</v>
      </c>
      <c r="W163" s="70" t="s">
        <v>1547</v>
      </c>
      <c r="X163" s="71" t="s">
        <v>28</v>
      </c>
      <c r="Y163" s="64" t="s">
        <v>28</v>
      </c>
      <c r="Z163" s="64" t="s">
        <v>28</v>
      </c>
      <c r="AA163" s="70" t="s">
        <v>2338</v>
      </c>
      <c r="AB163" s="65" t="s">
        <v>4211</v>
      </c>
      <c r="AC163" s="65" t="s">
        <v>28</v>
      </c>
      <c r="AD163" s="73">
        <v>41825</v>
      </c>
      <c r="AE163" s="72" t="s">
        <v>3846</v>
      </c>
      <c r="AF163" s="78">
        <v>42216</v>
      </c>
      <c r="AG163" s="72" t="s">
        <v>3845</v>
      </c>
      <c r="AH163" s="64" t="s">
        <v>28</v>
      </c>
      <c r="AI163" s="64" t="s">
        <v>28</v>
      </c>
      <c r="AJ163" s="64" t="s">
        <v>3847</v>
      </c>
      <c r="AK163" s="72" t="s">
        <v>28</v>
      </c>
      <c r="AL163" s="72" t="s">
        <v>28</v>
      </c>
      <c r="AM163" s="72" t="s">
        <v>28</v>
      </c>
      <c r="AN163" s="72" t="s">
        <v>28</v>
      </c>
      <c r="AO163" s="64" t="s">
        <v>28</v>
      </c>
    </row>
    <row r="164" spans="1:41" s="110" customFormat="1" ht="42" x14ac:dyDescent="0.4">
      <c r="A164" s="64">
        <v>163</v>
      </c>
      <c r="B164" s="69">
        <v>57070701701</v>
      </c>
      <c r="C164" s="64" t="s">
        <v>3</v>
      </c>
      <c r="D164" s="65" t="s">
        <v>4212</v>
      </c>
      <c r="E164" s="65" t="s">
        <v>28</v>
      </c>
      <c r="F164" s="65" t="s">
        <v>4213</v>
      </c>
      <c r="G164" s="64" t="s">
        <v>3720</v>
      </c>
      <c r="H164" s="64" t="s">
        <v>3719</v>
      </c>
      <c r="I164" s="69">
        <v>10700000</v>
      </c>
      <c r="J164" s="70" t="s">
        <v>71</v>
      </c>
      <c r="K164" s="69">
        <v>10712000</v>
      </c>
      <c r="L164" s="69" t="s">
        <v>126</v>
      </c>
      <c r="M164" s="69" t="s">
        <v>339</v>
      </c>
      <c r="N164" s="70" t="s">
        <v>3238</v>
      </c>
      <c r="O164" s="69" t="s">
        <v>28</v>
      </c>
      <c r="P164" s="70" t="s">
        <v>28</v>
      </c>
      <c r="Q164" s="69" t="s">
        <v>669</v>
      </c>
      <c r="R164" s="69" t="s">
        <v>2770</v>
      </c>
      <c r="S164" s="64" t="s">
        <v>28</v>
      </c>
      <c r="T164" s="69" t="s">
        <v>28</v>
      </c>
      <c r="U164" s="70" t="s">
        <v>2152</v>
      </c>
      <c r="V164" s="70" t="s">
        <v>1759</v>
      </c>
      <c r="W164" s="70" t="s">
        <v>1547</v>
      </c>
      <c r="X164" s="71" t="s">
        <v>28</v>
      </c>
      <c r="Y164" s="64" t="s">
        <v>28</v>
      </c>
      <c r="Z164" s="64" t="s">
        <v>28</v>
      </c>
      <c r="AA164" s="70" t="s">
        <v>13</v>
      </c>
      <c r="AB164" s="65" t="s">
        <v>4214</v>
      </c>
      <c r="AC164" s="65" t="s">
        <v>28</v>
      </c>
      <c r="AD164" s="73">
        <v>41846</v>
      </c>
      <c r="AE164" s="72" t="s">
        <v>3846</v>
      </c>
      <c r="AF164" s="78">
        <v>42216</v>
      </c>
      <c r="AG164" s="72" t="s">
        <v>3845</v>
      </c>
      <c r="AH164" s="64" t="s">
        <v>28</v>
      </c>
      <c r="AI164" s="64" t="s">
        <v>28</v>
      </c>
      <c r="AJ164" s="64" t="s">
        <v>3847</v>
      </c>
      <c r="AK164" s="72" t="s">
        <v>28</v>
      </c>
      <c r="AL164" s="72" t="s">
        <v>28</v>
      </c>
      <c r="AM164" s="72" t="s">
        <v>28</v>
      </c>
      <c r="AN164" s="72" t="s">
        <v>28</v>
      </c>
      <c r="AO164" s="64" t="s">
        <v>28</v>
      </c>
    </row>
    <row r="165" spans="1:41" s="110" customFormat="1" ht="42" x14ac:dyDescent="0.4">
      <c r="A165" s="64">
        <v>164</v>
      </c>
      <c r="B165" s="69">
        <v>57110700514</v>
      </c>
      <c r="C165" s="64" t="s">
        <v>3</v>
      </c>
      <c r="D165" s="65" t="s">
        <v>4215</v>
      </c>
      <c r="E165" s="65" t="s">
        <v>28</v>
      </c>
      <c r="F165" s="65" t="s">
        <v>4216</v>
      </c>
      <c r="G165" s="64" t="s">
        <v>3720</v>
      </c>
      <c r="H165" s="64" t="s">
        <v>3719</v>
      </c>
      <c r="I165" s="69">
        <v>11100000</v>
      </c>
      <c r="J165" s="70" t="s">
        <v>79</v>
      </c>
      <c r="K165" s="69">
        <v>11103000</v>
      </c>
      <c r="L165" s="69" t="s">
        <v>168</v>
      </c>
      <c r="M165" s="69" t="s">
        <v>355</v>
      </c>
      <c r="N165" s="70" t="s">
        <v>3257</v>
      </c>
      <c r="O165" s="69" t="s">
        <v>28</v>
      </c>
      <c r="P165" s="70" t="s">
        <v>28</v>
      </c>
      <c r="Q165" s="69" t="s">
        <v>1187</v>
      </c>
      <c r="R165" s="69" t="s">
        <v>2708</v>
      </c>
      <c r="S165" s="64" t="s">
        <v>28</v>
      </c>
      <c r="T165" s="69" t="s">
        <v>28</v>
      </c>
      <c r="U165" s="70" t="s">
        <v>2172</v>
      </c>
      <c r="V165" s="70" t="s">
        <v>1798</v>
      </c>
      <c r="W165" s="70" t="s">
        <v>1557</v>
      </c>
      <c r="X165" s="71" t="s">
        <v>28</v>
      </c>
      <c r="Y165" s="64" t="s">
        <v>28</v>
      </c>
      <c r="Z165" s="64" t="s">
        <v>28</v>
      </c>
      <c r="AA165" s="70" t="s">
        <v>1790</v>
      </c>
      <c r="AB165" s="65" t="s">
        <v>4003</v>
      </c>
      <c r="AC165" s="65" t="s">
        <v>28</v>
      </c>
      <c r="AD165" s="73">
        <v>41846</v>
      </c>
      <c r="AE165" s="72" t="s">
        <v>3846</v>
      </c>
      <c r="AF165" s="78">
        <v>42216</v>
      </c>
      <c r="AG165" s="72" t="s">
        <v>3845</v>
      </c>
      <c r="AH165" s="64" t="s">
        <v>28</v>
      </c>
      <c r="AI165" s="64" t="s">
        <v>28</v>
      </c>
      <c r="AJ165" s="64" t="s">
        <v>3847</v>
      </c>
      <c r="AK165" s="72" t="s">
        <v>28</v>
      </c>
      <c r="AL165" s="72" t="s">
        <v>28</v>
      </c>
      <c r="AM165" s="72" t="s">
        <v>28</v>
      </c>
      <c r="AN165" s="72" t="s">
        <v>28</v>
      </c>
      <c r="AO165" s="64" t="s">
        <v>28</v>
      </c>
    </row>
    <row r="166" spans="1:41" s="110" customFormat="1" ht="42" x14ac:dyDescent="0.4">
      <c r="A166" s="64">
        <v>165</v>
      </c>
      <c r="B166" s="69">
        <v>57120700201</v>
      </c>
      <c r="C166" s="64" t="s">
        <v>3</v>
      </c>
      <c r="D166" s="65" t="s">
        <v>4217</v>
      </c>
      <c r="E166" s="65" t="s">
        <v>4218</v>
      </c>
      <c r="F166" s="65" t="s">
        <v>4219</v>
      </c>
      <c r="G166" s="64" t="s">
        <v>3720</v>
      </c>
      <c r="H166" s="64" t="s">
        <v>3719</v>
      </c>
      <c r="I166" s="69">
        <v>11200000</v>
      </c>
      <c r="J166" s="70" t="s">
        <v>81</v>
      </c>
      <c r="K166" s="69" t="s">
        <v>28</v>
      </c>
      <c r="L166" s="69" t="s">
        <v>28</v>
      </c>
      <c r="M166" s="69" t="s">
        <v>3459</v>
      </c>
      <c r="N166" s="70" t="s">
        <v>3460</v>
      </c>
      <c r="O166" s="69" t="s">
        <v>28</v>
      </c>
      <c r="P166" s="70" t="s">
        <v>28</v>
      </c>
      <c r="Q166" s="69" t="s">
        <v>1243</v>
      </c>
      <c r="R166" s="69" t="s">
        <v>2826</v>
      </c>
      <c r="S166" s="64" t="s">
        <v>28</v>
      </c>
      <c r="T166" s="69" t="s">
        <v>28</v>
      </c>
      <c r="U166" s="70" t="s">
        <v>2180</v>
      </c>
      <c r="V166" s="70" t="s">
        <v>21</v>
      </c>
      <c r="W166" s="70" t="s">
        <v>1547</v>
      </c>
      <c r="X166" s="71" t="s">
        <v>28</v>
      </c>
      <c r="Y166" s="64" t="s">
        <v>28</v>
      </c>
      <c r="Z166" s="64" t="s">
        <v>28</v>
      </c>
      <c r="AA166" s="70" t="s">
        <v>20</v>
      </c>
      <c r="AB166" s="65" t="s">
        <v>4220</v>
      </c>
      <c r="AC166" s="65" t="s">
        <v>28</v>
      </c>
      <c r="AD166" s="73">
        <v>41846</v>
      </c>
      <c r="AE166" s="72" t="s">
        <v>3846</v>
      </c>
      <c r="AF166" s="78">
        <v>42216</v>
      </c>
      <c r="AG166" s="72" t="s">
        <v>3845</v>
      </c>
      <c r="AH166" s="64" t="s">
        <v>28</v>
      </c>
      <c r="AI166" s="64" t="s">
        <v>28</v>
      </c>
      <c r="AJ166" s="64" t="s">
        <v>3847</v>
      </c>
      <c r="AK166" s="72" t="s">
        <v>28</v>
      </c>
      <c r="AL166" s="72" t="s">
        <v>28</v>
      </c>
      <c r="AM166" s="72" t="s">
        <v>28</v>
      </c>
      <c r="AN166" s="72" t="s">
        <v>28</v>
      </c>
      <c r="AO166" s="64" t="s">
        <v>28</v>
      </c>
    </row>
    <row r="167" spans="1:41" s="110" customFormat="1" ht="42" x14ac:dyDescent="0.4">
      <c r="A167" s="64">
        <v>166</v>
      </c>
      <c r="B167" s="69">
        <v>57300800001</v>
      </c>
      <c r="C167" s="64" t="s">
        <v>17</v>
      </c>
      <c r="D167" s="65" t="s">
        <v>4221</v>
      </c>
      <c r="E167" s="65" t="s">
        <v>28</v>
      </c>
      <c r="F167" s="65" t="s">
        <v>4222</v>
      </c>
      <c r="G167" s="64" t="s">
        <v>3718</v>
      </c>
      <c r="H167" s="64" t="s">
        <v>3719</v>
      </c>
      <c r="I167" s="69">
        <v>13000000</v>
      </c>
      <c r="J167" s="70" t="s">
        <v>90</v>
      </c>
      <c r="K167" s="69">
        <v>11002000</v>
      </c>
      <c r="L167" s="69" t="s">
        <v>156</v>
      </c>
      <c r="M167" s="69" t="s">
        <v>279</v>
      </c>
      <c r="N167" s="70" t="s">
        <v>3230</v>
      </c>
      <c r="O167" s="69" t="s">
        <v>28</v>
      </c>
      <c r="P167" s="70" t="s">
        <v>28</v>
      </c>
      <c r="Q167" s="69" t="s">
        <v>1315</v>
      </c>
      <c r="R167" s="69" t="s">
        <v>2974</v>
      </c>
      <c r="S167" s="64" t="s">
        <v>28</v>
      </c>
      <c r="T167" s="69" t="s">
        <v>28</v>
      </c>
      <c r="U167" s="70" t="s">
        <v>2181</v>
      </c>
      <c r="V167" s="70" t="s">
        <v>1815</v>
      </c>
      <c r="W167" s="70" t="s">
        <v>1547</v>
      </c>
      <c r="X167" s="71" t="s">
        <v>28</v>
      </c>
      <c r="Y167" s="64" t="s">
        <v>28</v>
      </c>
      <c r="Z167" s="64" t="s">
        <v>28</v>
      </c>
      <c r="AA167" s="70" t="s">
        <v>2403</v>
      </c>
      <c r="AB167" s="65" t="s">
        <v>4223</v>
      </c>
      <c r="AC167" s="65" t="s">
        <v>28</v>
      </c>
      <c r="AD167" s="73">
        <v>41846</v>
      </c>
      <c r="AE167" s="72" t="s">
        <v>3846</v>
      </c>
      <c r="AF167" s="78">
        <v>42216</v>
      </c>
      <c r="AG167" s="72" t="s">
        <v>3845</v>
      </c>
      <c r="AH167" s="64" t="s">
        <v>28</v>
      </c>
      <c r="AI167" s="64" t="s">
        <v>28</v>
      </c>
      <c r="AJ167" s="64" t="s">
        <v>3847</v>
      </c>
      <c r="AK167" s="72" t="s">
        <v>28</v>
      </c>
      <c r="AL167" s="72" t="s">
        <v>28</v>
      </c>
      <c r="AM167" s="72" t="s">
        <v>28</v>
      </c>
      <c r="AN167" s="72" t="s">
        <v>28</v>
      </c>
      <c r="AO167" s="64" t="s">
        <v>28</v>
      </c>
    </row>
    <row r="168" spans="1:41" s="110" customFormat="1" ht="42" x14ac:dyDescent="0.4">
      <c r="A168" s="64">
        <v>167</v>
      </c>
      <c r="B168" s="69">
        <v>57300800201</v>
      </c>
      <c r="C168" s="64" t="s">
        <v>3595</v>
      </c>
      <c r="D168" s="65" t="s">
        <v>4224</v>
      </c>
      <c r="E168" s="65" t="s">
        <v>28</v>
      </c>
      <c r="F168" s="65" t="s">
        <v>4225</v>
      </c>
      <c r="G168" s="64" t="s">
        <v>3718</v>
      </c>
      <c r="H168" s="64" t="s">
        <v>3719</v>
      </c>
      <c r="I168" s="69">
        <v>13000000</v>
      </c>
      <c r="J168" s="70" t="s">
        <v>90</v>
      </c>
      <c r="K168" s="69">
        <v>11005000</v>
      </c>
      <c r="L168" s="69" t="s">
        <v>162</v>
      </c>
      <c r="M168" s="69" t="s">
        <v>3558</v>
      </c>
      <c r="N168" s="70" t="s">
        <v>3559</v>
      </c>
      <c r="O168" s="69" t="s">
        <v>28</v>
      </c>
      <c r="P168" s="70" t="s">
        <v>28</v>
      </c>
      <c r="Q168" s="69" t="s">
        <v>1325</v>
      </c>
      <c r="R168" s="69" t="s">
        <v>2976</v>
      </c>
      <c r="S168" s="64" t="s">
        <v>28</v>
      </c>
      <c r="T168" s="69" t="s">
        <v>28</v>
      </c>
      <c r="U168" s="70" t="s">
        <v>2252</v>
      </c>
      <c r="V168" s="70" t="s">
        <v>1957</v>
      </c>
      <c r="W168" s="70" t="s">
        <v>1547</v>
      </c>
      <c r="X168" s="71" t="s">
        <v>28</v>
      </c>
      <c r="Y168" s="64" t="s">
        <v>28</v>
      </c>
      <c r="Z168" s="64" t="s">
        <v>28</v>
      </c>
      <c r="AA168" s="70" t="s">
        <v>2455</v>
      </c>
      <c r="AB168" s="65" t="s">
        <v>4226</v>
      </c>
      <c r="AC168" s="65" t="s">
        <v>28</v>
      </c>
      <c r="AD168" s="73">
        <v>41846</v>
      </c>
      <c r="AE168" s="72" t="s">
        <v>3846</v>
      </c>
      <c r="AF168" s="78">
        <v>42216</v>
      </c>
      <c r="AG168" s="72" t="s">
        <v>3845</v>
      </c>
      <c r="AH168" s="64" t="s">
        <v>28</v>
      </c>
      <c r="AI168" s="64" t="s">
        <v>28</v>
      </c>
      <c r="AJ168" s="64" t="s">
        <v>3847</v>
      </c>
      <c r="AK168" s="72" t="s">
        <v>28</v>
      </c>
      <c r="AL168" s="72" t="s">
        <v>28</v>
      </c>
      <c r="AM168" s="72" t="s">
        <v>28</v>
      </c>
      <c r="AN168" s="72" t="s">
        <v>28</v>
      </c>
      <c r="AO168" s="64" t="s">
        <v>28</v>
      </c>
    </row>
    <row r="169" spans="1:41" s="110" customFormat="1" ht="42" x14ac:dyDescent="0.4">
      <c r="A169" s="64">
        <v>168</v>
      </c>
      <c r="B169" s="69">
        <v>57360800402</v>
      </c>
      <c r="C169" s="64" t="s">
        <v>3</v>
      </c>
      <c r="D169" s="65" t="s">
        <v>4227</v>
      </c>
      <c r="E169" s="65" t="s">
        <v>4228</v>
      </c>
      <c r="F169" s="65" t="s">
        <v>4229</v>
      </c>
      <c r="G169" s="64" t="s">
        <v>3718</v>
      </c>
      <c r="H169" s="64" t="s">
        <v>3719</v>
      </c>
      <c r="I169" s="69">
        <v>13600000</v>
      </c>
      <c r="J169" s="70" t="s">
        <v>98</v>
      </c>
      <c r="K169" s="69" t="s">
        <v>28</v>
      </c>
      <c r="L169" s="69" t="s">
        <v>28</v>
      </c>
      <c r="M169" s="69" t="s">
        <v>3372</v>
      </c>
      <c r="N169" s="70" t="s">
        <v>3373</v>
      </c>
      <c r="O169" s="69" t="s">
        <v>28</v>
      </c>
      <c r="P169" s="70" t="s">
        <v>28</v>
      </c>
      <c r="Q169" s="69" t="s">
        <v>1415</v>
      </c>
      <c r="R169" s="69" t="s">
        <v>2939</v>
      </c>
      <c r="S169" s="64" t="s">
        <v>28</v>
      </c>
      <c r="T169" s="69" t="s">
        <v>28</v>
      </c>
      <c r="U169" s="70" t="s">
        <v>2152</v>
      </c>
      <c r="V169" s="70" t="s">
        <v>1759</v>
      </c>
      <c r="W169" s="70" t="s">
        <v>1547</v>
      </c>
      <c r="X169" s="71" t="s">
        <v>28</v>
      </c>
      <c r="Y169" s="64" t="s">
        <v>28</v>
      </c>
      <c r="Z169" s="64" t="s">
        <v>28</v>
      </c>
      <c r="AA169" s="70" t="s">
        <v>13</v>
      </c>
      <c r="AB169" s="65" t="s">
        <v>4230</v>
      </c>
      <c r="AC169" s="65" t="s">
        <v>28</v>
      </c>
      <c r="AD169" s="73">
        <v>41846</v>
      </c>
      <c r="AE169" s="72" t="s">
        <v>3846</v>
      </c>
      <c r="AF169" s="78">
        <v>42216</v>
      </c>
      <c r="AG169" s="72" t="s">
        <v>3845</v>
      </c>
      <c r="AH169" s="64" t="s">
        <v>28</v>
      </c>
      <c r="AI169" s="64" t="s">
        <v>28</v>
      </c>
      <c r="AJ169" s="64" t="s">
        <v>3847</v>
      </c>
      <c r="AK169" s="72" t="s">
        <v>28</v>
      </c>
      <c r="AL169" s="72" t="s">
        <v>28</v>
      </c>
      <c r="AM169" s="72" t="s">
        <v>28</v>
      </c>
      <c r="AN169" s="72" t="s">
        <v>28</v>
      </c>
      <c r="AO169" s="64" t="s">
        <v>28</v>
      </c>
    </row>
    <row r="170" spans="1:41" s="110" customFormat="1" ht="42" x14ac:dyDescent="0.4">
      <c r="A170" s="64">
        <v>169</v>
      </c>
      <c r="B170" s="69">
        <v>57540460008</v>
      </c>
      <c r="C170" s="64" t="s">
        <v>17</v>
      </c>
      <c r="D170" s="65" t="s">
        <v>4231</v>
      </c>
      <c r="E170" s="65" t="s">
        <v>4232</v>
      </c>
      <c r="F170" s="65" t="s">
        <v>4233</v>
      </c>
      <c r="G170" s="64" t="s">
        <v>3721</v>
      </c>
      <c r="H170" s="64" t="s">
        <v>3879</v>
      </c>
      <c r="I170" s="69">
        <v>10700000</v>
      </c>
      <c r="J170" s="70" t="s">
        <v>71</v>
      </c>
      <c r="K170" s="69">
        <v>10712000</v>
      </c>
      <c r="L170" s="69" t="s">
        <v>126</v>
      </c>
      <c r="M170" s="69" t="s">
        <v>3507</v>
      </c>
      <c r="N170" s="70" t="s">
        <v>3508</v>
      </c>
      <c r="O170" s="69" t="s">
        <v>28</v>
      </c>
      <c r="P170" s="70" t="s">
        <v>28</v>
      </c>
      <c r="Q170" s="69" t="s">
        <v>800</v>
      </c>
      <c r="R170" s="69" t="s">
        <v>2765</v>
      </c>
      <c r="S170" s="64" t="s">
        <v>28</v>
      </c>
      <c r="T170" s="69" t="s">
        <v>4234</v>
      </c>
      <c r="U170" s="70" t="s">
        <v>2123</v>
      </c>
      <c r="V170" s="70" t="s">
        <v>19</v>
      </c>
      <c r="W170" s="70" t="s">
        <v>1551</v>
      </c>
      <c r="X170" s="71" t="s">
        <v>28</v>
      </c>
      <c r="Y170" s="64" t="s">
        <v>28</v>
      </c>
      <c r="Z170" s="64" t="s">
        <v>28</v>
      </c>
      <c r="AA170" s="70" t="s">
        <v>18</v>
      </c>
      <c r="AB170" s="65" t="s">
        <v>4235</v>
      </c>
      <c r="AC170" s="65" t="s">
        <v>28</v>
      </c>
      <c r="AD170" s="73">
        <v>41835</v>
      </c>
      <c r="AE170" s="72" t="s">
        <v>3846</v>
      </c>
      <c r="AF170" s="78">
        <v>42216</v>
      </c>
      <c r="AG170" s="72" t="s">
        <v>3845</v>
      </c>
      <c r="AH170" s="64" t="s">
        <v>28</v>
      </c>
      <c r="AI170" s="64" t="s">
        <v>28</v>
      </c>
      <c r="AJ170" s="64" t="s">
        <v>3847</v>
      </c>
      <c r="AK170" s="72" t="s">
        <v>28</v>
      </c>
      <c r="AL170" s="72" t="s">
        <v>28</v>
      </c>
      <c r="AM170" s="72" t="s">
        <v>28</v>
      </c>
      <c r="AN170" s="72" t="s">
        <v>28</v>
      </c>
      <c r="AO170" s="64" t="s">
        <v>28</v>
      </c>
    </row>
    <row r="171" spans="1:41" s="110" customFormat="1" ht="21" x14ac:dyDescent="0.4">
      <c r="A171" s="64">
        <v>170</v>
      </c>
      <c r="B171" s="69">
        <v>57070700740</v>
      </c>
      <c r="C171" s="64" t="s">
        <v>17</v>
      </c>
      <c r="D171" s="65" t="s">
        <v>4236</v>
      </c>
      <c r="E171" s="65" t="s">
        <v>28</v>
      </c>
      <c r="F171" s="65" t="s">
        <v>4237</v>
      </c>
      <c r="G171" s="64" t="s">
        <v>3720</v>
      </c>
      <c r="H171" s="64" t="s">
        <v>3719</v>
      </c>
      <c r="I171" s="69">
        <v>10700000</v>
      </c>
      <c r="J171" s="70" t="s">
        <v>71</v>
      </c>
      <c r="K171" s="69">
        <v>10704000</v>
      </c>
      <c r="L171" s="69" t="s">
        <v>110</v>
      </c>
      <c r="M171" s="69" t="s">
        <v>247</v>
      </c>
      <c r="N171" s="70" t="s">
        <v>3207</v>
      </c>
      <c r="O171" s="69" t="s">
        <v>28</v>
      </c>
      <c r="P171" s="70" t="s">
        <v>28</v>
      </c>
      <c r="Q171" s="69" t="s">
        <v>569</v>
      </c>
      <c r="R171" s="69" t="s">
        <v>2802</v>
      </c>
      <c r="S171" s="64" t="s">
        <v>28</v>
      </c>
      <c r="T171" s="69" t="s">
        <v>28</v>
      </c>
      <c r="U171" s="70" t="s">
        <v>2083</v>
      </c>
      <c r="V171" s="70" t="s">
        <v>1622</v>
      </c>
      <c r="W171" s="70" t="s">
        <v>1547</v>
      </c>
      <c r="X171" s="71" t="s">
        <v>28</v>
      </c>
      <c r="Y171" s="64" t="s">
        <v>28</v>
      </c>
      <c r="Z171" s="64" t="s">
        <v>28</v>
      </c>
      <c r="AA171" s="70" t="s">
        <v>2330</v>
      </c>
      <c r="AB171" s="65" t="s">
        <v>3725</v>
      </c>
      <c r="AC171" s="65" t="s">
        <v>28</v>
      </c>
      <c r="AD171" s="73">
        <v>42001</v>
      </c>
      <c r="AE171" s="72" t="s">
        <v>3842</v>
      </c>
      <c r="AF171" s="78">
        <v>42216</v>
      </c>
      <c r="AG171" s="72" t="s">
        <v>3845</v>
      </c>
      <c r="AH171" s="64" t="s">
        <v>28</v>
      </c>
      <c r="AI171" s="64" t="s">
        <v>28</v>
      </c>
      <c r="AJ171" s="64" t="s">
        <v>3847</v>
      </c>
      <c r="AK171" s="72" t="s">
        <v>28</v>
      </c>
      <c r="AL171" s="72" t="s">
        <v>28</v>
      </c>
      <c r="AM171" s="72" t="s">
        <v>28</v>
      </c>
      <c r="AN171" s="72" t="s">
        <v>28</v>
      </c>
      <c r="AO171" s="64" t="s">
        <v>28</v>
      </c>
    </row>
    <row r="172" spans="1:41" s="110" customFormat="1" ht="42" x14ac:dyDescent="0.4">
      <c r="A172" s="64">
        <v>171</v>
      </c>
      <c r="B172" s="69">
        <v>57070702104</v>
      </c>
      <c r="C172" s="64" t="s">
        <v>17</v>
      </c>
      <c r="D172" s="65" t="s">
        <v>4238</v>
      </c>
      <c r="E172" s="65" t="s">
        <v>28</v>
      </c>
      <c r="F172" s="65" t="s">
        <v>4239</v>
      </c>
      <c r="G172" s="64" t="s">
        <v>3720</v>
      </c>
      <c r="H172" s="64" t="s">
        <v>3719</v>
      </c>
      <c r="I172" s="69">
        <v>10700000</v>
      </c>
      <c r="J172" s="70" t="s">
        <v>71</v>
      </c>
      <c r="K172" s="69" t="s">
        <v>28</v>
      </c>
      <c r="L172" s="69" t="s">
        <v>28</v>
      </c>
      <c r="M172" s="69" t="s">
        <v>3441</v>
      </c>
      <c r="N172" s="70" t="s">
        <v>3442</v>
      </c>
      <c r="O172" s="69" t="s">
        <v>28</v>
      </c>
      <c r="P172" s="70" t="s">
        <v>28</v>
      </c>
      <c r="Q172" s="69" t="s">
        <v>731</v>
      </c>
      <c r="R172" s="69" t="s">
        <v>2864</v>
      </c>
      <c r="S172" s="64" t="s">
        <v>28</v>
      </c>
      <c r="T172" s="69" t="s">
        <v>28</v>
      </c>
      <c r="U172" s="70" t="s">
        <v>2201</v>
      </c>
      <c r="V172" s="70" t="s">
        <v>1855</v>
      </c>
      <c r="W172" s="70" t="s">
        <v>1569</v>
      </c>
      <c r="X172" s="71" t="s">
        <v>28</v>
      </c>
      <c r="Y172" s="64" t="s">
        <v>28</v>
      </c>
      <c r="Z172" s="64" t="s">
        <v>28</v>
      </c>
      <c r="AA172" s="70" t="s">
        <v>2314</v>
      </c>
      <c r="AB172" s="65" t="s">
        <v>4240</v>
      </c>
      <c r="AC172" s="65" t="s">
        <v>28</v>
      </c>
      <c r="AD172" s="73">
        <v>42001</v>
      </c>
      <c r="AE172" s="72" t="s">
        <v>3842</v>
      </c>
      <c r="AF172" s="78">
        <v>42001</v>
      </c>
      <c r="AG172" s="72" t="s">
        <v>3846</v>
      </c>
      <c r="AH172" s="64" t="s">
        <v>28</v>
      </c>
      <c r="AI172" s="64" t="s">
        <v>28</v>
      </c>
      <c r="AJ172" s="64" t="s">
        <v>4774</v>
      </c>
      <c r="AK172" s="72" t="s">
        <v>28</v>
      </c>
      <c r="AL172" s="72" t="s">
        <v>28</v>
      </c>
      <c r="AM172" s="72" t="s">
        <v>28</v>
      </c>
      <c r="AN172" s="72" t="s">
        <v>28</v>
      </c>
      <c r="AO172" s="64" t="s">
        <v>28</v>
      </c>
    </row>
    <row r="173" spans="1:41" s="110" customFormat="1" ht="42" x14ac:dyDescent="0.4">
      <c r="A173" s="64">
        <v>172</v>
      </c>
      <c r="B173" s="69">
        <v>57070700735</v>
      </c>
      <c r="C173" s="64" t="s">
        <v>17</v>
      </c>
      <c r="D173" s="65" t="s">
        <v>4241</v>
      </c>
      <c r="E173" s="65" t="s">
        <v>28</v>
      </c>
      <c r="F173" s="65" t="s">
        <v>4242</v>
      </c>
      <c r="G173" s="64" t="s">
        <v>3720</v>
      </c>
      <c r="H173" s="64" t="s">
        <v>3719</v>
      </c>
      <c r="I173" s="69">
        <v>13000000</v>
      </c>
      <c r="J173" s="70" t="s">
        <v>90</v>
      </c>
      <c r="K173" s="69">
        <v>11003000</v>
      </c>
      <c r="L173" s="69" t="s">
        <v>158</v>
      </c>
      <c r="M173" s="69" t="s">
        <v>3585</v>
      </c>
      <c r="N173" s="70" t="s">
        <v>3586</v>
      </c>
      <c r="O173" s="69" t="s">
        <v>28</v>
      </c>
      <c r="P173" s="70" t="s">
        <v>28</v>
      </c>
      <c r="Q173" s="69" t="s">
        <v>569</v>
      </c>
      <c r="R173" s="69" t="s">
        <v>2802</v>
      </c>
      <c r="S173" s="64" t="s">
        <v>28</v>
      </c>
      <c r="T173" s="69" t="s">
        <v>4243</v>
      </c>
      <c r="U173" s="70" t="s">
        <v>2152</v>
      </c>
      <c r="V173" s="70" t="s">
        <v>1759</v>
      </c>
      <c r="W173" s="70" t="s">
        <v>1547</v>
      </c>
      <c r="X173" s="71" t="s">
        <v>28</v>
      </c>
      <c r="Y173" s="64" t="s">
        <v>28</v>
      </c>
      <c r="Z173" s="64" t="s">
        <v>28</v>
      </c>
      <c r="AA173" s="70" t="s">
        <v>13</v>
      </c>
      <c r="AB173" s="65" t="s">
        <v>4244</v>
      </c>
      <c r="AC173" s="65" t="s">
        <v>28</v>
      </c>
      <c r="AD173" s="73">
        <v>42001</v>
      </c>
      <c r="AE173" s="72" t="s">
        <v>3842</v>
      </c>
      <c r="AF173" s="78">
        <v>42216</v>
      </c>
      <c r="AG173" s="72" t="s">
        <v>3845</v>
      </c>
      <c r="AH173" s="64" t="s">
        <v>28</v>
      </c>
      <c r="AI173" s="64" t="s">
        <v>28</v>
      </c>
      <c r="AJ173" s="64" t="s">
        <v>3847</v>
      </c>
      <c r="AK173" s="72" t="s">
        <v>28</v>
      </c>
      <c r="AL173" s="72" t="s">
        <v>28</v>
      </c>
      <c r="AM173" s="72" t="s">
        <v>28</v>
      </c>
      <c r="AN173" s="72" t="s">
        <v>28</v>
      </c>
      <c r="AO173" s="64" t="s">
        <v>28</v>
      </c>
    </row>
    <row r="174" spans="1:41" s="110" customFormat="1" ht="21" x14ac:dyDescent="0.4">
      <c r="A174" s="64">
        <v>173</v>
      </c>
      <c r="B174" s="69">
        <v>57120700010</v>
      </c>
      <c r="C174" s="64" t="s">
        <v>17</v>
      </c>
      <c r="D174" s="65" t="s">
        <v>4245</v>
      </c>
      <c r="E174" s="65" t="s">
        <v>4246</v>
      </c>
      <c r="F174" s="65" t="s">
        <v>4247</v>
      </c>
      <c r="G174" s="64" t="s">
        <v>3720</v>
      </c>
      <c r="H174" s="64" t="s">
        <v>3719</v>
      </c>
      <c r="I174" s="69">
        <v>11200000</v>
      </c>
      <c r="J174" s="70" t="s">
        <v>81</v>
      </c>
      <c r="K174" s="69" t="s">
        <v>28</v>
      </c>
      <c r="L174" s="69" t="s">
        <v>28</v>
      </c>
      <c r="M174" s="69" t="s">
        <v>28</v>
      </c>
      <c r="N174" s="70" t="s">
        <v>28</v>
      </c>
      <c r="O174" s="69" t="s">
        <v>28</v>
      </c>
      <c r="P174" s="70" t="s">
        <v>28</v>
      </c>
      <c r="Q174" s="69" t="s">
        <v>1239</v>
      </c>
      <c r="R174" s="69" t="s">
        <v>2827</v>
      </c>
      <c r="S174" s="64" t="s">
        <v>28</v>
      </c>
      <c r="T174" s="69" t="s">
        <v>28</v>
      </c>
      <c r="U174" s="70" t="s">
        <v>2264</v>
      </c>
      <c r="V174" s="70" t="s">
        <v>1981</v>
      </c>
      <c r="W174" s="70" t="s">
        <v>1551</v>
      </c>
      <c r="X174" s="71" t="s">
        <v>28</v>
      </c>
      <c r="Y174" s="64" t="s">
        <v>28</v>
      </c>
      <c r="Z174" s="64" t="s">
        <v>28</v>
      </c>
      <c r="AA174" s="70" t="s">
        <v>2466</v>
      </c>
      <c r="AB174" s="65" t="s">
        <v>4248</v>
      </c>
      <c r="AC174" s="65" t="s">
        <v>28</v>
      </c>
      <c r="AD174" s="73">
        <v>42001</v>
      </c>
      <c r="AE174" s="72" t="s">
        <v>3842</v>
      </c>
      <c r="AF174" s="78">
        <v>42001</v>
      </c>
      <c r="AG174" s="72" t="s">
        <v>3846</v>
      </c>
      <c r="AH174" s="64" t="s">
        <v>28</v>
      </c>
      <c r="AI174" s="64" t="s">
        <v>28</v>
      </c>
      <c r="AJ174" s="64" t="s">
        <v>4774</v>
      </c>
      <c r="AK174" s="72" t="s">
        <v>28</v>
      </c>
      <c r="AL174" s="72" t="s">
        <v>28</v>
      </c>
      <c r="AM174" s="72" t="s">
        <v>28</v>
      </c>
      <c r="AN174" s="72" t="s">
        <v>28</v>
      </c>
      <c r="AO174" s="64" t="s">
        <v>28</v>
      </c>
    </row>
    <row r="175" spans="1:41" s="110" customFormat="1" ht="42" x14ac:dyDescent="0.4">
      <c r="A175" s="64">
        <v>174</v>
      </c>
      <c r="B175" s="69">
        <v>57110800008</v>
      </c>
      <c r="C175" s="64" t="s">
        <v>3595</v>
      </c>
      <c r="D175" s="65" t="s">
        <v>4249</v>
      </c>
      <c r="E175" s="65" t="s">
        <v>28</v>
      </c>
      <c r="F175" s="65" t="s">
        <v>4250</v>
      </c>
      <c r="G175" s="64" t="s">
        <v>3718</v>
      </c>
      <c r="H175" s="64" t="s">
        <v>3719</v>
      </c>
      <c r="I175" s="69">
        <v>11200000</v>
      </c>
      <c r="J175" s="70" t="s">
        <v>81</v>
      </c>
      <c r="K175" s="69">
        <v>11403000</v>
      </c>
      <c r="L175" s="69" t="s">
        <v>189</v>
      </c>
      <c r="M175" s="69" t="s">
        <v>3474</v>
      </c>
      <c r="N175" s="70" t="s">
        <v>3475</v>
      </c>
      <c r="O175" s="69" t="s">
        <v>28</v>
      </c>
      <c r="P175" s="70" t="s">
        <v>28</v>
      </c>
      <c r="Q175" s="69" t="s">
        <v>1167</v>
      </c>
      <c r="R175" s="69" t="s">
        <v>2716</v>
      </c>
      <c r="S175" s="64" t="s">
        <v>28</v>
      </c>
      <c r="T175" s="69" t="s">
        <v>28</v>
      </c>
      <c r="U175" s="70" t="s">
        <v>2153</v>
      </c>
      <c r="V175" s="70" t="s">
        <v>1761</v>
      </c>
      <c r="W175" s="70" t="s">
        <v>1547</v>
      </c>
      <c r="X175" s="71" t="s">
        <v>28</v>
      </c>
      <c r="Y175" s="64" t="s">
        <v>28</v>
      </c>
      <c r="Z175" s="64" t="s">
        <v>28</v>
      </c>
      <c r="AA175" s="70" t="s">
        <v>2378</v>
      </c>
      <c r="AB175" s="65" t="s">
        <v>4251</v>
      </c>
      <c r="AC175" s="65" t="s">
        <v>28</v>
      </c>
      <c r="AD175" s="73">
        <v>42001</v>
      </c>
      <c r="AE175" s="72" t="s">
        <v>3842</v>
      </c>
      <c r="AF175" s="78">
        <v>42216</v>
      </c>
      <c r="AG175" s="72" t="s">
        <v>3845</v>
      </c>
      <c r="AH175" s="64" t="s">
        <v>28</v>
      </c>
      <c r="AI175" s="64" t="s">
        <v>28</v>
      </c>
      <c r="AJ175" s="64" t="s">
        <v>3847</v>
      </c>
      <c r="AK175" s="72" t="s">
        <v>28</v>
      </c>
      <c r="AL175" s="72" t="s">
        <v>28</v>
      </c>
      <c r="AM175" s="72" t="s">
        <v>28</v>
      </c>
      <c r="AN175" s="72" t="s">
        <v>28</v>
      </c>
      <c r="AO175" s="64" t="s">
        <v>28</v>
      </c>
    </row>
    <row r="176" spans="1:41" s="110" customFormat="1" ht="42" x14ac:dyDescent="0.4">
      <c r="A176" s="64">
        <v>175</v>
      </c>
      <c r="B176" s="69">
        <v>57110800103</v>
      </c>
      <c r="C176" s="64" t="s">
        <v>3</v>
      </c>
      <c r="D176" s="65" t="s">
        <v>4252</v>
      </c>
      <c r="E176" s="65" t="s">
        <v>4253</v>
      </c>
      <c r="F176" s="65" t="s">
        <v>4067</v>
      </c>
      <c r="G176" s="64" t="s">
        <v>3718</v>
      </c>
      <c r="H176" s="64" t="s">
        <v>3719</v>
      </c>
      <c r="I176" s="69">
        <v>11100000</v>
      </c>
      <c r="J176" s="70" t="s">
        <v>79</v>
      </c>
      <c r="K176" s="69">
        <v>11103000</v>
      </c>
      <c r="L176" s="69" t="s">
        <v>168</v>
      </c>
      <c r="M176" s="69" t="s">
        <v>289</v>
      </c>
      <c r="N176" s="70" t="s">
        <v>3236</v>
      </c>
      <c r="O176" s="69" t="s">
        <v>28</v>
      </c>
      <c r="P176" s="70" t="s">
        <v>28</v>
      </c>
      <c r="Q176" s="69" t="s">
        <v>1181</v>
      </c>
      <c r="R176" s="69" t="s">
        <v>3103</v>
      </c>
      <c r="S176" s="64" t="s">
        <v>28</v>
      </c>
      <c r="T176" s="69" t="s">
        <v>28</v>
      </c>
      <c r="U176" s="70" t="s">
        <v>2293</v>
      </c>
      <c r="V176" s="70" t="s">
        <v>2039</v>
      </c>
      <c r="W176" s="70" t="s">
        <v>1575</v>
      </c>
      <c r="X176" s="71" t="s">
        <v>28</v>
      </c>
      <c r="Y176" s="64" t="s">
        <v>28</v>
      </c>
      <c r="Z176" s="64" t="s">
        <v>28</v>
      </c>
      <c r="AA176" s="70" t="s">
        <v>4254</v>
      </c>
      <c r="AB176" s="65" t="s">
        <v>4255</v>
      </c>
      <c r="AC176" s="65" t="s">
        <v>28</v>
      </c>
      <c r="AD176" s="73">
        <v>42001</v>
      </c>
      <c r="AE176" s="72" t="s">
        <v>3842</v>
      </c>
      <c r="AF176" s="78">
        <v>42216</v>
      </c>
      <c r="AG176" s="72" t="s">
        <v>3845</v>
      </c>
      <c r="AH176" s="64" t="s">
        <v>28</v>
      </c>
      <c r="AI176" s="64" t="s">
        <v>28</v>
      </c>
      <c r="AJ176" s="64" t="s">
        <v>3847</v>
      </c>
      <c r="AK176" s="72" t="s">
        <v>28</v>
      </c>
      <c r="AL176" s="72" t="s">
        <v>28</v>
      </c>
      <c r="AM176" s="72" t="s">
        <v>28</v>
      </c>
      <c r="AN176" s="72" t="s">
        <v>28</v>
      </c>
      <c r="AO176" s="64" t="s">
        <v>28</v>
      </c>
    </row>
    <row r="177" spans="1:41" s="110" customFormat="1" ht="42" x14ac:dyDescent="0.4">
      <c r="A177" s="64">
        <v>176</v>
      </c>
      <c r="B177" s="69">
        <v>57140700101</v>
      </c>
      <c r="C177" s="64" t="s">
        <v>17</v>
      </c>
      <c r="D177" s="65" t="s">
        <v>4256</v>
      </c>
      <c r="E177" s="65" t="s">
        <v>28</v>
      </c>
      <c r="F177" s="65" t="s">
        <v>4257</v>
      </c>
      <c r="G177" s="64" t="s">
        <v>3720</v>
      </c>
      <c r="H177" s="64" t="s">
        <v>3719</v>
      </c>
      <c r="I177" s="69">
        <v>11400000</v>
      </c>
      <c r="J177" s="70" t="s">
        <v>84</v>
      </c>
      <c r="K177" s="69">
        <v>11403000</v>
      </c>
      <c r="L177" s="69" t="s">
        <v>189</v>
      </c>
      <c r="M177" s="69" t="s">
        <v>255</v>
      </c>
      <c r="N177" s="70" t="s">
        <v>3211</v>
      </c>
      <c r="O177" s="69" t="s">
        <v>28</v>
      </c>
      <c r="P177" s="70" t="s">
        <v>28</v>
      </c>
      <c r="Q177" s="69" t="s">
        <v>1307</v>
      </c>
      <c r="R177" s="69" t="s">
        <v>3002</v>
      </c>
      <c r="S177" s="64" t="s">
        <v>28</v>
      </c>
      <c r="T177" s="69" t="s">
        <v>28</v>
      </c>
      <c r="U177" s="70" t="s">
        <v>2155</v>
      </c>
      <c r="V177" s="70" t="s">
        <v>1765</v>
      </c>
      <c r="W177" s="70" t="s">
        <v>1551</v>
      </c>
      <c r="X177" s="71" t="s">
        <v>28</v>
      </c>
      <c r="Y177" s="64" t="s">
        <v>28</v>
      </c>
      <c r="Z177" s="64" t="s">
        <v>28</v>
      </c>
      <c r="AA177" s="70" t="s">
        <v>2380</v>
      </c>
      <c r="AB177" s="65" t="s">
        <v>4258</v>
      </c>
      <c r="AC177" s="65" t="s">
        <v>28</v>
      </c>
      <c r="AD177" s="73">
        <v>42001</v>
      </c>
      <c r="AE177" s="72" t="s">
        <v>3842</v>
      </c>
      <c r="AF177" s="78">
        <v>42216</v>
      </c>
      <c r="AG177" s="72" t="s">
        <v>3845</v>
      </c>
      <c r="AH177" s="64" t="s">
        <v>28</v>
      </c>
      <c r="AI177" s="64" t="s">
        <v>28</v>
      </c>
      <c r="AJ177" s="64" t="s">
        <v>3847</v>
      </c>
      <c r="AK177" s="72" t="s">
        <v>28</v>
      </c>
      <c r="AL177" s="72" t="s">
        <v>28</v>
      </c>
      <c r="AM177" s="72" t="s">
        <v>28</v>
      </c>
      <c r="AN177" s="72" t="s">
        <v>28</v>
      </c>
      <c r="AO177" s="64" t="s">
        <v>28</v>
      </c>
    </row>
    <row r="178" spans="1:41" s="110" customFormat="1" ht="42" x14ac:dyDescent="0.4">
      <c r="A178" s="64">
        <v>177</v>
      </c>
      <c r="B178" s="69">
        <v>57140700102</v>
      </c>
      <c r="C178" s="64" t="s">
        <v>4259</v>
      </c>
      <c r="D178" s="65" t="s">
        <v>4260</v>
      </c>
      <c r="E178" s="65" t="s">
        <v>28</v>
      </c>
      <c r="F178" s="65" t="s">
        <v>4261</v>
      </c>
      <c r="G178" s="64" t="s">
        <v>3720</v>
      </c>
      <c r="H178" s="64" t="s">
        <v>3719</v>
      </c>
      <c r="I178" s="69">
        <v>11400000</v>
      </c>
      <c r="J178" s="70" t="s">
        <v>84</v>
      </c>
      <c r="K178" s="69">
        <v>11403000</v>
      </c>
      <c r="L178" s="69" t="s">
        <v>189</v>
      </c>
      <c r="M178" s="69" t="s">
        <v>255</v>
      </c>
      <c r="N178" s="70" t="s">
        <v>3211</v>
      </c>
      <c r="O178" s="69" t="s">
        <v>28</v>
      </c>
      <c r="P178" s="70" t="s">
        <v>28</v>
      </c>
      <c r="Q178" s="69" t="s">
        <v>1307</v>
      </c>
      <c r="R178" s="69" t="s">
        <v>3002</v>
      </c>
      <c r="S178" s="64" t="s">
        <v>28</v>
      </c>
      <c r="T178" s="69" t="s">
        <v>28</v>
      </c>
      <c r="U178" s="70" t="s">
        <v>2288</v>
      </c>
      <c r="V178" s="70" t="s">
        <v>2029</v>
      </c>
      <c r="W178" s="70" t="s">
        <v>1569</v>
      </c>
      <c r="X178" s="71" t="s">
        <v>28</v>
      </c>
      <c r="Y178" s="64" t="s">
        <v>28</v>
      </c>
      <c r="Z178" s="64" t="s">
        <v>28</v>
      </c>
      <c r="AA178" s="70" t="s">
        <v>2484</v>
      </c>
      <c r="AB178" s="65" t="s">
        <v>4262</v>
      </c>
      <c r="AC178" s="65" t="s">
        <v>28</v>
      </c>
      <c r="AD178" s="73">
        <v>42001</v>
      </c>
      <c r="AE178" s="72" t="s">
        <v>3842</v>
      </c>
      <c r="AF178" s="78">
        <v>42216</v>
      </c>
      <c r="AG178" s="72" t="s">
        <v>3845</v>
      </c>
      <c r="AH178" s="64" t="s">
        <v>28</v>
      </c>
      <c r="AI178" s="64" t="s">
        <v>28</v>
      </c>
      <c r="AJ178" s="64" t="s">
        <v>3847</v>
      </c>
      <c r="AK178" s="72" t="s">
        <v>28</v>
      </c>
      <c r="AL178" s="72" t="s">
        <v>28</v>
      </c>
      <c r="AM178" s="72" t="s">
        <v>28</v>
      </c>
      <c r="AN178" s="72" t="s">
        <v>28</v>
      </c>
      <c r="AO178" s="64" t="s">
        <v>28</v>
      </c>
    </row>
    <row r="179" spans="1:41" s="110" customFormat="1" ht="42" x14ac:dyDescent="0.4">
      <c r="A179" s="64">
        <v>178</v>
      </c>
      <c r="B179" s="69">
        <v>57300800008</v>
      </c>
      <c r="C179" s="64" t="s">
        <v>3</v>
      </c>
      <c r="D179" s="65" t="s">
        <v>4263</v>
      </c>
      <c r="E179" s="65" t="s">
        <v>28</v>
      </c>
      <c r="F179" s="65" t="s">
        <v>4264</v>
      </c>
      <c r="G179" s="64" t="s">
        <v>3718</v>
      </c>
      <c r="H179" s="64" t="s">
        <v>3719</v>
      </c>
      <c r="I179" s="69">
        <v>13000000</v>
      </c>
      <c r="J179" s="70" t="s">
        <v>90</v>
      </c>
      <c r="K179" s="69">
        <v>11002000</v>
      </c>
      <c r="L179" s="69" t="s">
        <v>156</v>
      </c>
      <c r="M179" s="69" t="s">
        <v>279</v>
      </c>
      <c r="N179" s="70" t="s">
        <v>3230</v>
      </c>
      <c r="O179" s="69" t="s">
        <v>28</v>
      </c>
      <c r="P179" s="70" t="s">
        <v>28</v>
      </c>
      <c r="Q179" s="69" t="s">
        <v>1315</v>
      </c>
      <c r="R179" s="69" t="s">
        <v>2974</v>
      </c>
      <c r="S179" s="64" t="s">
        <v>28</v>
      </c>
      <c r="T179" s="69" t="s">
        <v>28</v>
      </c>
      <c r="U179" s="70" t="s">
        <v>2152</v>
      </c>
      <c r="V179" s="70" t="s">
        <v>1759</v>
      </c>
      <c r="W179" s="70" t="s">
        <v>1547</v>
      </c>
      <c r="X179" s="71" t="s">
        <v>28</v>
      </c>
      <c r="Y179" s="64" t="s">
        <v>28</v>
      </c>
      <c r="Z179" s="64" t="s">
        <v>28</v>
      </c>
      <c r="AA179" s="70" t="s">
        <v>4265</v>
      </c>
      <c r="AB179" s="65" t="s">
        <v>4266</v>
      </c>
      <c r="AC179" s="65" t="s">
        <v>28</v>
      </c>
      <c r="AD179" s="73">
        <v>42001</v>
      </c>
      <c r="AE179" s="72" t="s">
        <v>3842</v>
      </c>
      <c r="AF179" s="78">
        <v>42216</v>
      </c>
      <c r="AG179" s="72" t="s">
        <v>3845</v>
      </c>
      <c r="AH179" s="64" t="s">
        <v>28</v>
      </c>
      <c r="AI179" s="64" t="s">
        <v>28</v>
      </c>
      <c r="AJ179" s="64" t="s">
        <v>3847</v>
      </c>
      <c r="AK179" s="72" t="s">
        <v>28</v>
      </c>
      <c r="AL179" s="72" t="s">
        <v>28</v>
      </c>
      <c r="AM179" s="72" t="s">
        <v>28</v>
      </c>
      <c r="AN179" s="72" t="s">
        <v>28</v>
      </c>
      <c r="AO179" s="64" t="s">
        <v>28</v>
      </c>
    </row>
    <row r="180" spans="1:41" s="110" customFormat="1" ht="42" x14ac:dyDescent="0.4">
      <c r="A180" s="64">
        <v>179</v>
      </c>
      <c r="B180" s="69">
        <v>57300700101</v>
      </c>
      <c r="C180" s="64" t="s">
        <v>17</v>
      </c>
      <c r="D180" s="65" t="s">
        <v>4148</v>
      </c>
      <c r="E180" s="65" t="s">
        <v>28</v>
      </c>
      <c r="F180" s="65" t="s">
        <v>4267</v>
      </c>
      <c r="G180" s="64" t="s">
        <v>3720</v>
      </c>
      <c r="H180" s="64" t="s">
        <v>3719</v>
      </c>
      <c r="I180" s="69">
        <v>13000000</v>
      </c>
      <c r="J180" s="70" t="s">
        <v>90</v>
      </c>
      <c r="K180" s="69">
        <v>11002000</v>
      </c>
      <c r="L180" s="69" t="s">
        <v>156</v>
      </c>
      <c r="M180" s="69" t="s">
        <v>243</v>
      </c>
      <c r="N180" s="70" t="s">
        <v>3578</v>
      </c>
      <c r="O180" s="69" t="s">
        <v>28</v>
      </c>
      <c r="P180" s="70" t="s">
        <v>28</v>
      </c>
      <c r="Q180" s="69" t="s">
        <v>1321</v>
      </c>
      <c r="R180" s="69" t="s">
        <v>2975</v>
      </c>
      <c r="S180" s="64" t="s">
        <v>28</v>
      </c>
      <c r="T180" s="69" t="s">
        <v>28</v>
      </c>
      <c r="U180" s="70" t="s">
        <v>2218</v>
      </c>
      <c r="V180" s="70" t="s">
        <v>1889</v>
      </c>
      <c r="W180" s="70" t="s">
        <v>1547</v>
      </c>
      <c r="X180" s="71" t="s">
        <v>28</v>
      </c>
      <c r="Y180" s="64" t="s">
        <v>28</v>
      </c>
      <c r="Z180" s="64" t="s">
        <v>28</v>
      </c>
      <c r="AA180" s="70" t="s">
        <v>2429</v>
      </c>
      <c r="AB180" s="65" t="s">
        <v>4268</v>
      </c>
      <c r="AC180" s="65" t="s">
        <v>28</v>
      </c>
      <c r="AD180" s="73">
        <v>42001</v>
      </c>
      <c r="AE180" s="72" t="s">
        <v>3842</v>
      </c>
      <c r="AF180" s="78">
        <v>42216</v>
      </c>
      <c r="AG180" s="72" t="s">
        <v>3845</v>
      </c>
      <c r="AH180" s="64" t="s">
        <v>28</v>
      </c>
      <c r="AI180" s="64" t="s">
        <v>28</v>
      </c>
      <c r="AJ180" s="64" t="s">
        <v>3847</v>
      </c>
      <c r="AK180" s="72" t="s">
        <v>28</v>
      </c>
      <c r="AL180" s="72" t="s">
        <v>28</v>
      </c>
      <c r="AM180" s="72" t="s">
        <v>28</v>
      </c>
      <c r="AN180" s="72" t="s">
        <v>28</v>
      </c>
      <c r="AO180" s="64" t="s">
        <v>28</v>
      </c>
    </row>
    <row r="181" spans="1:41" s="110" customFormat="1" ht="42" x14ac:dyDescent="0.4">
      <c r="A181" s="64">
        <v>180</v>
      </c>
      <c r="B181" s="69">
        <v>57300700605</v>
      </c>
      <c r="C181" s="64" t="s">
        <v>17</v>
      </c>
      <c r="D181" s="65" t="s">
        <v>4269</v>
      </c>
      <c r="E181" s="65" t="s">
        <v>28</v>
      </c>
      <c r="F181" s="65" t="s">
        <v>4164</v>
      </c>
      <c r="G181" s="64" t="s">
        <v>3720</v>
      </c>
      <c r="H181" s="64" t="s">
        <v>3719</v>
      </c>
      <c r="I181" s="69">
        <v>13000000</v>
      </c>
      <c r="J181" s="70" t="s">
        <v>90</v>
      </c>
      <c r="K181" s="69">
        <v>11002000</v>
      </c>
      <c r="L181" s="69" t="s">
        <v>156</v>
      </c>
      <c r="M181" s="69" t="s">
        <v>3575</v>
      </c>
      <c r="N181" s="70" t="s">
        <v>3576</v>
      </c>
      <c r="O181" s="69" t="s">
        <v>28</v>
      </c>
      <c r="P181" s="70" t="s">
        <v>28</v>
      </c>
      <c r="Q181" s="69" t="s">
        <v>1335</v>
      </c>
      <c r="R181" s="69" t="s">
        <v>2982</v>
      </c>
      <c r="S181" s="64" t="s">
        <v>28</v>
      </c>
      <c r="T181" s="69" t="s">
        <v>28</v>
      </c>
      <c r="U181" s="70" t="s">
        <v>2287</v>
      </c>
      <c r="V181" s="70" t="s">
        <v>2027</v>
      </c>
      <c r="W181" s="70" t="s">
        <v>1557</v>
      </c>
      <c r="X181" s="71" t="s">
        <v>28</v>
      </c>
      <c r="Y181" s="64" t="s">
        <v>28</v>
      </c>
      <c r="Z181" s="64" t="s">
        <v>28</v>
      </c>
      <c r="AA181" s="70" t="s">
        <v>4270</v>
      </c>
      <c r="AB181" s="65" t="s">
        <v>4271</v>
      </c>
      <c r="AC181" s="65" t="s">
        <v>28</v>
      </c>
      <c r="AD181" s="73">
        <v>41846</v>
      </c>
      <c r="AE181" s="72" t="s">
        <v>3846</v>
      </c>
      <c r="AF181" s="78">
        <v>42216</v>
      </c>
      <c r="AG181" s="72" t="s">
        <v>3845</v>
      </c>
      <c r="AH181" s="64" t="s">
        <v>28</v>
      </c>
      <c r="AI181" s="64" t="s">
        <v>28</v>
      </c>
      <c r="AJ181" s="64" t="s">
        <v>3847</v>
      </c>
      <c r="AK181" s="72" t="s">
        <v>28</v>
      </c>
      <c r="AL181" s="72" t="s">
        <v>28</v>
      </c>
      <c r="AM181" s="72" t="s">
        <v>28</v>
      </c>
      <c r="AN181" s="72" t="s">
        <v>28</v>
      </c>
      <c r="AO181" s="64" t="s">
        <v>28</v>
      </c>
    </row>
    <row r="182" spans="1:41" s="110" customFormat="1" ht="42" x14ac:dyDescent="0.4">
      <c r="A182" s="64">
        <v>181</v>
      </c>
      <c r="B182" s="69">
        <v>57300800209</v>
      </c>
      <c r="C182" s="64" t="s">
        <v>3595</v>
      </c>
      <c r="D182" s="65" t="s">
        <v>4272</v>
      </c>
      <c r="E182" s="65" t="s">
        <v>4273</v>
      </c>
      <c r="F182" s="65" t="s">
        <v>4274</v>
      </c>
      <c r="G182" s="64" t="s">
        <v>3718</v>
      </c>
      <c r="H182" s="64" t="s">
        <v>3719</v>
      </c>
      <c r="I182" s="69">
        <v>13000000</v>
      </c>
      <c r="J182" s="70" t="s">
        <v>90</v>
      </c>
      <c r="K182" s="69">
        <v>11005000</v>
      </c>
      <c r="L182" s="69" t="s">
        <v>162</v>
      </c>
      <c r="M182" s="69" t="s">
        <v>3558</v>
      </c>
      <c r="N182" s="70" t="s">
        <v>3559</v>
      </c>
      <c r="O182" s="69" t="s">
        <v>28</v>
      </c>
      <c r="P182" s="70" t="s">
        <v>28</v>
      </c>
      <c r="Q182" s="69" t="s">
        <v>1325</v>
      </c>
      <c r="R182" s="69" t="s">
        <v>2976</v>
      </c>
      <c r="S182" s="64" t="s">
        <v>28</v>
      </c>
      <c r="T182" s="69" t="s">
        <v>28</v>
      </c>
      <c r="U182" s="70" t="s">
        <v>2080</v>
      </c>
      <c r="V182" s="70" t="s">
        <v>38</v>
      </c>
      <c r="W182" s="70" t="s">
        <v>1547</v>
      </c>
      <c r="X182" s="71" t="s">
        <v>28</v>
      </c>
      <c r="Y182" s="64" t="s">
        <v>28</v>
      </c>
      <c r="Z182" s="64" t="s">
        <v>28</v>
      </c>
      <c r="AA182" s="70" t="s">
        <v>2327</v>
      </c>
      <c r="AB182" s="65" t="s">
        <v>4275</v>
      </c>
      <c r="AC182" s="65" t="s">
        <v>28</v>
      </c>
      <c r="AD182" s="73">
        <v>42001</v>
      </c>
      <c r="AE182" s="72" t="s">
        <v>3842</v>
      </c>
      <c r="AF182" s="78">
        <v>42216</v>
      </c>
      <c r="AG182" s="72" t="s">
        <v>3845</v>
      </c>
      <c r="AH182" s="64" t="s">
        <v>28</v>
      </c>
      <c r="AI182" s="64" t="s">
        <v>28</v>
      </c>
      <c r="AJ182" s="64" t="s">
        <v>3847</v>
      </c>
      <c r="AK182" s="72" t="s">
        <v>28</v>
      </c>
      <c r="AL182" s="72" t="s">
        <v>28</v>
      </c>
      <c r="AM182" s="72" t="s">
        <v>28</v>
      </c>
      <c r="AN182" s="72" t="s">
        <v>28</v>
      </c>
      <c r="AO182" s="64" t="s">
        <v>28</v>
      </c>
    </row>
    <row r="183" spans="1:41" s="110" customFormat="1" ht="42" x14ac:dyDescent="0.4">
      <c r="A183" s="64">
        <v>182</v>
      </c>
      <c r="B183" s="69">
        <v>57300800210</v>
      </c>
      <c r="C183" s="64" t="s">
        <v>17</v>
      </c>
      <c r="D183" s="65" t="s">
        <v>4276</v>
      </c>
      <c r="E183" s="65" t="s">
        <v>28</v>
      </c>
      <c r="F183" s="65" t="s">
        <v>4277</v>
      </c>
      <c r="G183" s="64" t="s">
        <v>3718</v>
      </c>
      <c r="H183" s="64" t="s">
        <v>3719</v>
      </c>
      <c r="I183" s="69">
        <v>13000000</v>
      </c>
      <c r="J183" s="70" t="s">
        <v>90</v>
      </c>
      <c r="K183" s="69">
        <v>11005000</v>
      </c>
      <c r="L183" s="69" t="s">
        <v>162</v>
      </c>
      <c r="M183" s="69" t="s">
        <v>3558</v>
      </c>
      <c r="N183" s="70" t="s">
        <v>3559</v>
      </c>
      <c r="O183" s="69" t="s">
        <v>28</v>
      </c>
      <c r="P183" s="70" t="s">
        <v>28</v>
      </c>
      <c r="Q183" s="69" t="s">
        <v>1325</v>
      </c>
      <c r="R183" s="69" t="s">
        <v>2976</v>
      </c>
      <c r="S183" s="64" t="s">
        <v>28</v>
      </c>
      <c r="T183" s="69" t="s">
        <v>28</v>
      </c>
      <c r="U183" s="70" t="s">
        <v>2080</v>
      </c>
      <c r="V183" s="70" t="s">
        <v>38</v>
      </c>
      <c r="W183" s="70" t="s">
        <v>1547</v>
      </c>
      <c r="X183" s="71" t="s">
        <v>28</v>
      </c>
      <c r="Y183" s="64" t="s">
        <v>28</v>
      </c>
      <c r="Z183" s="64" t="s">
        <v>28</v>
      </c>
      <c r="AA183" s="70" t="s">
        <v>2327</v>
      </c>
      <c r="AB183" s="65" t="s">
        <v>4278</v>
      </c>
      <c r="AC183" s="65" t="s">
        <v>28</v>
      </c>
      <c r="AD183" s="73">
        <v>42001</v>
      </c>
      <c r="AE183" s="72" t="s">
        <v>3842</v>
      </c>
      <c r="AF183" s="78">
        <v>42216</v>
      </c>
      <c r="AG183" s="72" t="s">
        <v>3845</v>
      </c>
      <c r="AH183" s="64" t="s">
        <v>28</v>
      </c>
      <c r="AI183" s="64" t="s">
        <v>28</v>
      </c>
      <c r="AJ183" s="64" t="s">
        <v>3847</v>
      </c>
      <c r="AK183" s="72" t="s">
        <v>28</v>
      </c>
      <c r="AL183" s="72" t="s">
        <v>28</v>
      </c>
      <c r="AM183" s="72" t="s">
        <v>28</v>
      </c>
      <c r="AN183" s="72" t="s">
        <v>28</v>
      </c>
      <c r="AO183" s="64" t="s">
        <v>28</v>
      </c>
    </row>
    <row r="184" spans="1:41" s="110" customFormat="1" ht="42" x14ac:dyDescent="0.4">
      <c r="A184" s="64">
        <v>183</v>
      </c>
      <c r="B184" s="69">
        <v>57540460026</v>
      </c>
      <c r="C184" s="64" t="s">
        <v>17</v>
      </c>
      <c r="D184" s="65" t="s">
        <v>4279</v>
      </c>
      <c r="E184" s="65" t="s">
        <v>4280</v>
      </c>
      <c r="F184" s="65" t="s">
        <v>4281</v>
      </c>
      <c r="G184" s="64" t="s">
        <v>3721</v>
      </c>
      <c r="H184" s="64" t="s">
        <v>3879</v>
      </c>
      <c r="I184" s="69">
        <v>10700000</v>
      </c>
      <c r="J184" s="70" t="s">
        <v>71</v>
      </c>
      <c r="K184" s="69">
        <v>10712000</v>
      </c>
      <c r="L184" s="69" t="s">
        <v>126</v>
      </c>
      <c r="M184" s="69" t="s">
        <v>3507</v>
      </c>
      <c r="N184" s="70" t="s">
        <v>3508</v>
      </c>
      <c r="O184" s="69" t="s">
        <v>28</v>
      </c>
      <c r="P184" s="70" t="s">
        <v>28</v>
      </c>
      <c r="Q184" s="69" t="s">
        <v>800</v>
      </c>
      <c r="R184" s="69" t="s">
        <v>2765</v>
      </c>
      <c r="S184" s="64" t="s">
        <v>28</v>
      </c>
      <c r="T184" s="69" t="s">
        <v>4282</v>
      </c>
      <c r="U184" s="70" t="s">
        <v>2121</v>
      </c>
      <c r="V184" s="70" t="s">
        <v>1698</v>
      </c>
      <c r="W184" s="70" t="s">
        <v>1551</v>
      </c>
      <c r="X184" s="71" t="s">
        <v>28</v>
      </c>
      <c r="Y184" s="64" t="s">
        <v>28</v>
      </c>
      <c r="Z184" s="64" t="s">
        <v>28</v>
      </c>
      <c r="AA184" s="70" t="s">
        <v>2359</v>
      </c>
      <c r="AB184" s="65" t="s">
        <v>4283</v>
      </c>
      <c r="AC184" s="65" t="s">
        <v>28</v>
      </c>
      <c r="AD184" s="73">
        <v>41995</v>
      </c>
      <c r="AE184" s="72" t="s">
        <v>3842</v>
      </c>
      <c r="AF184" s="78">
        <v>42155</v>
      </c>
      <c r="AG184" s="72" t="s">
        <v>3842</v>
      </c>
      <c r="AH184" s="64" t="s">
        <v>28</v>
      </c>
      <c r="AI184" s="64" t="s">
        <v>28</v>
      </c>
      <c r="AJ184" s="64" t="s">
        <v>4775</v>
      </c>
      <c r="AK184" s="72" t="s">
        <v>28</v>
      </c>
      <c r="AL184" s="72" t="s">
        <v>28</v>
      </c>
      <c r="AM184" s="72" t="s">
        <v>28</v>
      </c>
      <c r="AN184" s="72" t="s">
        <v>28</v>
      </c>
      <c r="AO184" s="64" t="s">
        <v>28</v>
      </c>
    </row>
    <row r="185" spans="1:41" s="110" customFormat="1" ht="42" x14ac:dyDescent="0.4">
      <c r="A185" s="64">
        <v>184</v>
      </c>
      <c r="B185" s="69">
        <v>57540460027</v>
      </c>
      <c r="C185" s="64" t="s">
        <v>4284</v>
      </c>
      <c r="D185" s="65" t="s">
        <v>4285</v>
      </c>
      <c r="E185" s="65" t="s">
        <v>4286</v>
      </c>
      <c r="F185" s="65" t="s">
        <v>4287</v>
      </c>
      <c r="G185" s="64" t="s">
        <v>3721</v>
      </c>
      <c r="H185" s="64" t="s">
        <v>4288</v>
      </c>
      <c r="I185" s="69">
        <v>10700000</v>
      </c>
      <c r="J185" s="70" t="s">
        <v>71</v>
      </c>
      <c r="K185" s="69">
        <v>10704000</v>
      </c>
      <c r="L185" s="69" t="s">
        <v>110</v>
      </c>
      <c r="M185" s="69" t="s">
        <v>3567</v>
      </c>
      <c r="N185" s="70" t="s">
        <v>3568</v>
      </c>
      <c r="O185" s="69" t="s">
        <v>28</v>
      </c>
      <c r="P185" s="70" t="s">
        <v>28</v>
      </c>
      <c r="Q185" s="69" t="s">
        <v>798</v>
      </c>
      <c r="R185" s="69" t="s">
        <v>2801</v>
      </c>
      <c r="S185" s="64" t="s">
        <v>28</v>
      </c>
      <c r="T185" s="69" t="s">
        <v>4289</v>
      </c>
      <c r="U185" s="70" t="s">
        <v>2223</v>
      </c>
      <c r="V185" s="70" t="s">
        <v>1899</v>
      </c>
      <c r="W185" s="70" t="s">
        <v>1547</v>
      </c>
      <c r="X185" s="71" t="s">
        <v>28</v>
      </c>
      <c r="Y185" s="64" t="s">
        <v>28</v>
      </c>
      <c r="Z185" s="64" t="s">
        <v>28</v>
      </c>
      <c r="AA185" s="70" t="s">
        <v>2434</v>
      </c>
      <c r="AB185" s="65" t="s">
        <v>28</v>
      </c>
      <c r="AC185" s="65" t="s">
        <v>28</v>
      </c>
      <c r="AD185" s="73" t="s">
        <v>28</v>
      </c>
      <c r="AE185" s="72" t="s">
        <v>3842</v>
      </c>
      <c r="AF185" s="78">
        <v>42155</v>
      </c>
      <c r="AG185" s="72" t="s">
        <v>3842</v>
      </c>
      <c r="AH185" s="64" t="s">
        <v>28</v>
      </c>
      <c r="AI185" s="64" t="s">
        <v>28</v>
      </c>
      <c r="AJ185" s="64" t="s">
        <v>4775</v>
      </c>
      <c r="AK185" s="72" t="s">
        <v>28</v>
      </c>
      <c r="AL185" s="72" t="s">
        <v>28</v>
      </c>
      <c r="AM185" s="72" t="s">
        <v>28</v>
      </c>
      <c r="AN185" s="72" t="s">
        <v>28</v>
      </c>
      <c r="AO185" s="64" t="s">
        <v>28</v>
      </c>
    </row>
    <row r="186" spans="1:41" s="110" customFormat="1" ht="42" x14ac:dyDescent="0.4">
      <c r="A186" s="64">
        <v>185</v>
      </c>
      <c r="B186" s="69">
        <v>57540460028</v>
      </c>
      <c r="C186" s="64" t="s">
        <v>4290</v>
      </c>
      <c r="D186" s="65" t="s">
        <v>4291</v>
      </c>
      <c r="E186" s="65" t="s">
        <v>4292</v>
      </c>
      <c r="F186" s="65" t="s">
        <v>4293</v>
      </c>
      <c r="G186" s="64" t="s">
        <v>3721</v>
      </c>
      <c r="H186" s="64" t="s">
        <v>4288</v>
      </c>
      <c r="I186" s="69">
        <v>10700000</v>
      </c>
      <c r="J186" s="70" t="s">
        <v>71</v>
      </c>
      <c r="K186" s="69">
        <v>10704000</v>
      </c>
      <c r="L186" s="69" t="s">
        <v>110</v>
      </c>
      <c r="M186" s="69" t="s">
        <v>3567</v>
      </c>
      <c r="N186" s="70" t="s">
        <v>3568</v>
      </c>
      <c r="O186" s="69" t="s">
        <v>28</v>
      </c>
      <c r="P186" s="70" t="s">
        <v>28</v>
      </c>
      <c r="Q186" s="69" t="s">
        <v>798</v>
      </c>
      <c r="R186" s="69" t="s">
        <v>2801</v>
      </c>
      <c r="S186" s="64" t="s">
        <v>28</v>
      </c>
      <c r="T186" s="69" t="s">
        <v>4289</v>
      </c>
      <c r="U186" s="70" t="s">
        <v>2223</v>
      </c>
      <c r="V186" s="70" t="s">
        <v>1899</v>
      </c>
      <c r="W186" s="70" t="s">
        <v>1547</v>
      </c>
      <c r="X186" s="71" t="s">
        <v>28</v>
      </c>
      <c r="Y186" s="64" t="s">
        <v>28</v>
      </c>
      <c r="Z186" s="64" t="s">
        <v>28</v>
      </c>
      <c r="AA186" s="70" t="s">
        <v>2434</v>
      </c>
      <c r="AB186" s="65" t="s">
        <v>28</v>
      </c>
      <c r="AC186" s="65" t="s">
        <v>28</v>
      </c>
      <c r="AD186" s="73" t="s">
        <v>28</v>
      </c>
      <c r="AE186" s="72" t="s">
        <v>3842</v>
      </c>
      <c r="AF186" s="78">
        <v>42155</v>
      </c>
      <c r="AG186" s="72" t="s">
        <v>3842</v>
      </c>
      <c r="AH186" s="64" t="s">
        <v>28</v>
      </c>
      <c r="AI186" s="64" t="s">
        <v>28</v>
      </c>
      <c r="AJ186" s="64" t="s">
        <v>4775</v>
      </c>
      <c r="AK186" s="72" t="s">
        <v>28</v>
      </c>
      <c r="AL186" s="72" t="s">
        <v>28</v>
      </c>
      <c r="AM186" s="72" t="s">
        <v>28</v>
      </c>
      <c r="AN186" s="72" t="s">
        <v>28</v>
      </c>
      <c r="AO186" s="64" t="s">
        <v>28</v>
      </c>
    </row>
    <row r="187" spans="1:41" s="110" customFormat="1" ht="42" x14ac:dyDescent="0.4">
      <c r="A187" s="64">
        <v>186</v>
      </c>
      <c r="B187" s="69">
        <v>57540460029</v>
      </c>
      <c r="C187" s="64" t="s">
        <v>4284</v>
      </c>
      <c r="D187" s="65" t="s">
        <v>4294</v>
      </c>
      <c r="E187" s="65" t="s">
        <v>4295</v>
      </c>
      <c r="F187" s="65" t="s">
        <v>4296</v>
      </c>
      <c r="G187" s="64" t="s">
        <v>3721</v>
      </c>
      <c r="H187" s="64" t="s">
        <v>3879</v>
      </c>
      <c r="I187" s="69">
        <v>10700000</v>
      </c>
      <c r="J187" s="70" t="s">
        <v>71</v>
      </c>
      <c r="K187" s="69">
        <v>10704000</v>
      </c>
      <c r="L187" s="69" t="s">
        <v>110</v>
      </c>
      <c r="M187" s="69" t="s">
        <v>3567</v>
      </c>
      <c r="N187" s="70" t="s">
        <v>3568</v>
      </c>
      <c r="O187" s="69" t="s">
        <v>28</v>
      </c>
      <c r="P187" s="70" t="s">
        <v>28</v>
      </c>
      <c r="Q187" s="69" t="s">
        <v>798</v>
      </c>
      <c r="R187" s="69" t="s">
        <v>2801</v>
      </c>
      <c r="S187" s="64" t="s">
        <v>28</v>
      </c>
      <c r="T187" s="69" t="s">
        <v>4289</v>
      </c>
      <c r="U187" s="70" t="s">
        <v>2223</v>
      </c>
      <c r="V187" s="70" t="s">
        <v>1899</v>
      </c>
      <c r="W187" s="70" t="s">
        <v>1547</v>
      </c>
      <c r="X187" s="71" t="s">
        <v>28</v>
      </c>
      <c r="Y187" s="64" t="s">
        <v>28</v>
      </c>
      <c r="Z187" s="64" t="s">
        <v>28</v>
      </c>
      <c r="AA187" s="70" t="s">
        <v>2434</v>
      </c>
      <c r="AB187" s="65" t="s">
        <v>28</v>
      </c>
      <c r="AC187" s="65" t="s">
        <v>28</v>
      </c>
      <c r="AD187" s="73" t="s">
        <v>28</v>
      </c>
      <c r="AE187" s="72" t="s">
        <v>3842</v>
      </c>
      <c r="AF187" s="78">
        <v>42155</v>
      </c>
      <c r="AG187" s="72" t="s">
        <v>3842</v>
      </c>
      <c r="AH187" s="64" t="s">
        <v>28</v>
      </c>
      <c r="AI187" s="64" t="s">
        <v>28</v>
      </c>
      <c r="AJ187" s="64" t="s">
        <v>4775</v>
      </c>
      <c r="AK187" s="72" t="s">
        <v>28</v>
      </c>
      <c r="AL187" s="72" t="s">
        <v>28</v>
      </c>
      <c r="AM187" s="72" t="s">
        <v>28</v>
      </c>
      <c r="AN187" s="72" t="s">
        <v>28</v>
      </c>
      <c r="AO187" s="64" t="s">
        <v>28</v>
      </c>
    </row>
    <row r="188" spans="1:41" s="110" customFormat="1" ht="42" x14ac:dyDescent="0.4">
      <c r="A188" s="64">
        <v>187</v>
      </c>
      <c r="B188" s="69">
        <v>57540460030</v>
      </c>
      <c r="C188" s="64" t="s">
        <v>17</v>
      </c>
      <c r="D188" s="65" t="s">
        <v>4297</v>
      </c>
      <c r="E188" s="65" t="s">
        <v>28</v>
      </c>
      <c r="F188" s="65" t="s">
        <v>4298</v>
      </c>
      <c r="G188" s="64" t="s">
        <v>3721</v>
      </c>
      <c r="H188" s="64" t="s">
        <v>3879</v>
      </c>
      <c r="I188" s="69">
        <v>10700000</v>
      </c>
      <c r="J188" s="70" t="s">
        <v>71</v>
      </c>
      <c r="K188" s="69">
        <v>10712000</v>
      </c>
      <c r="L188" s="69" t="s">
        <v>126</v>
      </c>
      <c r="M188" s="69" t="s">
        <v>3507</v>
      </c>
      <c r="N188" s="70" t="s">
        <v>3508</v>
      </c>
      <c r="O188" s="69" t="s">
        <v>28</v>
      </c>
      <c r="P188" s="70" t="s">
        <v>28</v>
      </c>
      <c r="Q188" s="69" t="s">
        <v>800</v>
      </c>
      <c r="R188" s="69" t="s">
        <v>2765</v>
      </c>
      <c r="S188" s="64" t="s">
        <v>28</v>
      </c>
      <c r="T188" s="69" t="s">
        <v>4299</v>
      </c>
      <c r="U188" s="70" t="s">
        <v>2123</v>
      </c>
      <c r="V188" s="70" t="s">
        <v>19</v>
      </c>
      <c r="W188" s="70" t="s">
        <v>1551</v>
      </c>
      <c r="X188" s="71" t="s">
        <v>28</v>
      </c>
      <c r="Y188" s="64" t="s">
        <v>28</v>
      </c>
      <c r="Z188" s="64" t="s">
        <v>28</v>
      </c>
      <c r="AA188" s="70" t="s">
        <v>18</v>
      </c>
      <c r="AB188" s="65" t="s">
        <v>4300</v>
      </c>
      <c r="AC188" s="65" t="s">
        <v>28</v>
      </c>
      <c r="AD188" s="73">
        <v>41995</v>
      </c>
      <c r="AE188" s="72" t="s">
        <v>3842</v>
      </c>
      <c r="AF188" s="78">
        <v>42155</v>
      </c>
      <c r="AG188" s="72" t="s">
        <v>3842</v>
      </c>
      <c r="AH188" s="64" t="s">
        <v>28</v>
      </c>
      <c r="AI188" s="64" t="s">
        <v>28</v>
      </c>
      <c r="AJ188" s="64" t="s">
        <v>4775</v>
      </c>
      <c r="AK188" s="72" t="s">
        <v>28</v>
      </c>
      <c r="AL188" s="72" t="s">
        <v>28</v>
      </c>
      <c r="AM188" s="72" t="s">
        <v>28</v>
      </c>
      <c r="AN188" s="72" t="s">
        <v>28</v>
      </c>
      <c r="AO188" s="64" t="s">
        <v>28</v>
      </c>
    </row>
    <row r="189" spans="1:41" s="110" customFormat="1" ht="42" x14ac:dyDescent="0.4">
      <c r="A189" s="64">
        <v>188</v>
      </c>
      <c r="B189" s="69">
        <v>57540460031</v>
      </c>
      <c r="C189" s="64" t="s">
        <v>17</v>
      </c>
      <c r="D189" s="65" t="s">
        <v>4301</v>
      </c>
      <c r="E189" s="65" t="s">
        <v>28</v>
      </c>
      <c r="F189" s="65" t="s">
        <v>4302</v>
      </c>
      <c r="G189" s="64" t="s">
        <v>3721</v>
      </c>
      <c r="H189" s="64" t="s">
        <v>3879</v>
      </c>
      <c r="I189" s="69">
        <v>10700000</v>
      </c>
      <c r="J189" s="70" t="s">
        <v>71</v>
      </c>
      <c r="K189" s="69">
        <v>10712000</v>
      </c>
      <c r="L189" s="69" t="s">
        <v>126</v>
      </c>
      <c r="M189" s="69" t="s">
        <v>3507</v>
      </c>
      <c r="N189" s="70" t="s">
        <v>3508</v>
      </c>
      <c r="O189" s="69" t="s">
        <v>28</v>
      </c>
      <c r="P189" s="70" t="s">
        <v>28</v>
      </c>
      <c r="Q189" s="69" t="s">
        <v>800</v>
      </c>
      <c r="R189" s="69" t="s">
        <v>2765</v>
      </c>
      <c r="S189" s="64" t="s">
        <v>28</v>
      </c>
      <c r="T189" s="69" t="s">
        <v>4299</v>
      </c>
      <c r="U189" s="70" t="s">
        <v>2123</v>
      </c>
      <c r="V189" s="70" t="s">
        <v>19</v>
      </c>
      <c r="W189" s="70" t="s">
        <v>1551</v>
      </c>
      <c r="X189" s="71" t="s">
        <v>28</v>
      </c>
      <c r="Y189" s="64" t="s">
        <v>28</v>
      </c>
      <c r="Z189" s="64" t="s">
        <v>28</v>
      </c>
      <c r="AA189" s="70" t="s">
        <v>18</v>
      </c>
      <c r="AB189" s="65" t="s">
        <v>4303</v>
      </c>
      <c r="AC189" s="65" t="s">
        <v>28</v>
      </c>
      <c r="AD189" s="73">
        <v>41995</v>
      </c>
      <c r="AE189" s="72" t="s">
        <v>3842</v>
      </c>
      <c r="AF189" s="78">
        <v>42155</v>
      </c>
      <c r="AG189" s="72" t="s">
        <v>3842</v>
      </c>
      <c r="AH189" s="64" t="s">
        <v>28</v>
      </c>
      <c r="AI189" s="64" t="s">
        <v>28</v>
      </c>
      <c r="AJ189" s="64" t="s">
        <v>4775</v>
      </c>
      <c r="AK189" s="72" t="s">
        <v>28</v>
      </c>
      <c r="AL189" s="72" t="s">
        <v>28</v>
      </c>
      <c r="AM189" s="72" t="s">
        <v>28</v>
      </c>
      <c r="AN189" s="72" t="s">
        <v>28</v>
      </c>
      <c r="AO189" s="64" t="s">
        <v>28</v>
      </c>
    </row>
    <row r="190" spans="1:41" s="110" customFormat="1" ht="42" x14ac:dyDescent="0.4">
      <c r="A190" s="64">
        <v>189</v>
      </c>
      <c r="B190" s="69">
        <v>57540460032</v>
      </c>
      <c r="C190" s="64" t="s">
        <v>3</v>
      </c>
      <c r="D190" s="65" t="s">
        <v>4304</v>
      </c>
      <c r="E190" s="65" t="s">
        <v>4305</v>
      </c>
      <c r="F190" s="65" t="s">
        <v>4306</v>
      </c>
      <c r="G190" s="64" t="s">
        <v>3721</v>
      </c>
      <c r="H190" s="64" t="s">
        <v>3879</v>
      </c>
      <c r="I190" s="69">
        <v>10700000</v>
      </c>
      <c r="J190" s="70" t="s">
        <v>71</v>
      </c>
      <c r="K190" s="69">
        <v>10712000</v>
      </c>
      <c r="L190" s="69" t="s">
        <v>126</v>
      </c>
      <c r="M190" s="69" t="s">
        <v>3507</v>
      </c>
      <c r="N190" s="70" t="s">
        <v>3508</v>
      </c>
      <c r="O190" s="69" t="s">
        <v>28</v>
      </c>
      <c r="P190" s="70" t="s">
        <v>28</v>
      </c>
      <c r="Q190" s="69" t="s">
        <v>800</v>
      </c>
      <c r="R190" s="69" t="s">
        <v>2765</v>
      </c>
      <c r="S190" s="64" t="s">
        <v>28</v>
      </c>
      <c r="T190" s="69" t="s">
        <v>4299</v>
      </c>
      <c r="U190" s="70" t="s">
        <v>2123</v>
      </c>
      <c r="V190" s="70" t="s">
        <v>19</v>
      </c>
      <c r="W190" s="70" t="s">
        <v>1551</v>
      </c>
      <c r="X190" s="71" t="s">
        <v>28</v>
      </c>
      <c r="Y190" s="64" t="s">
        <v>28</v>
      </c>
      <c r="Z190" s="64" t="s">
        <v>28</v>
      </c>
      <c r="AA190" s="70" t="s">
        <v>18</v>
      </c>
      <c r="AB190" s="65" t="s">
        <v>4307</v>
      </c>
      <c r="AC190" s="65" t="s">
        <v>28</v>
      </c>
      <c r="AD190" s="73">
        <v>41995</v>
      </c>
      <c r="AE190" s="72" t="s">
        <v>3842</v>
      </c>
      <c r="AF190" s="78">
        <v>42155</v>
      </c>
      <c r="AG190" s="72" t="s">
        <v>3842</v>
      </c>
      <c r="AH190" s="64" t="s">
        <v>28</v>
      </c>
      <c r="AI190" s="64" t="s">
        <v>28</v>
      </c>
      <c r="AJ190" s="64" t="s">
        <v>4775</v>
      </c>
      <c r="AK190" s="72" t="s">
        <v>28</v>
      </c>
      <c r="AL190" s="72" t="s">
        <v>28</v>
      </c>
      <c r="AM190" s="72" t="s">
        <v>28</v>
      </c>
      <c r="AN190" s="72" t="s">
        <v>28</v>
      </c>
      <c r="AO190" s="64" t="s">
        <v>28</v>
      </c>
    </row>
    <row r="191" spans="1:41" s="110" customFormat="1" ht="63" x14ac:dyDescent="0.4">
      <c r="A191" s="64">
        <v>190</v>
      </c>
      <c r="B191" s="69">
        <v>57540460033</v>
      </c>
      <c r="C191" s="64" t="s">
        <v>17</v>
      </c>
      <c r="D191" s="65" t="s">
        <v>4308</v>
      </c>
      <c r="E191" s="65" t="s">
        <v>28</v>
      </c>
      <c r="F191" s="65" t="s">
        <v>4309</v>
      </c>
      <c r="G191" s="64" t="s">
        <v>3721</v>
      </c>
      <c r="H191" s="64" t="s">
        <v>3879</v>
      </c>
      <c r="I191" s="69">
        <v>10700000</v>
      </c>
      <c r="J191" s="70" t="s">
        <v>71</v>
      </c>
      <c r="K191" s="69">
        <v>10708000</v>
      </c>
      <c r="L191" s="69" t="s">
        <v>118</v>
      </c>
      <c r="M191" s="69" t="s">
        <v>3480</v>
      </c>
      <c r="N191" s="70" t="s">
        <v>3481</v>
      </c>
      <c r="O191" s="69" t="s">
        <v>28</v>
      </c>
      <c r="P191" s="70" t="s">
        <v>28</v>
      </c>
      <c r="Q191" s="69" t="s">
        <v>1490</v>
      </c>
      <c r="R191" s="69" t="s">
        <v>2682</v>
      </c>
      <c r="S191" s="64" t="s">
        <v>28</v>
      </c>
      <c r="T191" s="69" t="s">
        <v>4310</v>
      </c>
      <c r="U191" s="70" t="s">
        <v>2160</v>
      </c>
      <c r="V191" s="70" t="s">
        <v>37</v>
      </c>
      <c r="W191" s="70" t="s">
        <v>1547</v>
      </c>
      <c r="X191" s="71" t="s">
        <v>28</v>
      </c>
      <c r="Y191" s="64" t="s">
        <v>28</v>
      </c>
      <c r="Z191" s="64" t="s">
        <v>28</v>
      </c>
      <c r="AA191" s="70" t="s">
        <v>24</v>
      </c>
      <c r="AB191" s="65" t="s">
        <v>4311</v>
      </c>
      <c r="AC191" s="65" t="s">
        <v>28</v>
      </c>
      <c r="AD191" s="73">
        <v>41995</v>
      </c>
      <c r="AE191" s="72" t="s">
        <v>3842</v>
      </c>
      <c r="AF191" s="78">
        <v>42146</v>
      </c>
      <c r="AG191" s="72" t="s">
        <v>3842</v>
      </c>
      <c r="AH191" s="64" t="s">
        <v>28</v>
      </c>
      <c r="AI191" s="64" t="s">
        <v>28</v>
      </c>
      <c r="AJ191" s="64" t="s">
        <v>4775</v>
      </c>
      <c r="AK191" s="72" t="s">
        <v>28</v>
      </c>
      <c r="AL191" s="72" t="s">
        <v>28</v>
      </c>
      <c r="AM191" s="72" t="s">
        <v>28</v>
      </c>
      <c r="AN191" s="72" t="s">
        <v>28</v>
      </c>
      <c r="AO191" s="64" t="s">
        <v>28</v>
      </c>
    </row>
    <row r="192" spans="1:41" s="110" customFormat="1" ht="42" x14ac:dyDescent="0.4">
      <c r="A192" s="64">
        <v>191</v>
      </c>
      <c r="B192" s="69">
        <v>57540460034</v>
      </c>
      <c r="C192" s="64" t="s">
        <v>17</v>
      </c>
      <c r="D192" s="65" t="s">
        <v>4312</v>
      </c>
      <c r="E192" s="65" t="s">
        <v>28</v>
      </c>
      <c r="F192" s="65" t="s">
        <v>4313</v>
      </c>
      <c r="G192" s="64" t="s">
        <v>3721</v>
      </c>
      <c r="H192" s="64" t="s">
        <v>3879</v>
      </c>
      <c r="I192" s="69">
        <v>10700000</v>
      </c>
      <c r="J192" s="70" t="s">
        <v>71</v>
      </c>
      <c r="K192" s="69">
        <v>10704000</v>
      </c>
      <c r="L192" s="69" t="s">
        <v>110</v>
      </c>
      <c r="M192" s="69" t="s">
        <v>3567</v>
      </c>
      <c r="N192" s="70" t="s">
        <v>3568</v>
      </c>
      <c r="O192" s="69" t="s">
        <v>28</v>
      </c>
      <c r="P192" s="70" t="s">
        <v>28</v>
      </c>
      <c r="Q192" s="69" t="s">
        <v>798</v>
      </c>
      <c r="R192" s="69" t="s">
        <v>2801</v>
      </c>
      <c r="S192" s="64" t="s">
        <v>28</v>
      </c>
      <c r="T192" s="69" t="s">
        <v>4314</v>
      </c>
      <c r="U192" s="70" t="s">
        <v>2199</v>
      </c>
      <c r="V192" s="70" t="s">
        <v>1851</v>
      </c>
      <c r="W192" s="70" t="s">
        <v>1551</v>
      </c>
      <c r="X192" s="71" t="s">
        <v>28</v>
      </c>
      <c r="Y192" s="64" t="s">
        <v>28</v>
      </c>
      <c r="Z192" s="64" t="s">
        <v>28</v>
      </c>
      <c r="AA192" s="70" t="s">
        <v>2420</v>
      </c>
      <c r="AB192" s="65" t="s">
        <v>4315</v>
      </c>
      <c r="AC192" s="65" t="s">
        <v>28</v>
      </c>
      <c r="AD192" s="73">
        <v>41995</v>
      </c>
      <c r="AE192" s="72" t="s">
        <v>3842</v>
      </c>
      <c r="AF192" s="78">
        <v>42155</v>
      </c>
      <c r="AG192" s="72" t="s">
        <v>3842</v>
      </c>
      <c r="AH192" s="64" t="s">
        <v>28</v>
      </c>
      <c r="AI192" s="64" t="s">
        <v>28</v>
      </c>
      <c r="AJ192" s="64" t="s">
        <v>4775</v>
      </c>
      <c r="AK192" s="72" t="s">
        <v>28</v>
      </c>
      <c r="AL192" s="72" t="s">
        <v>28</v>
      </c>
      <c r="AM192" s="72" t="s">
        <v>28</v>
      </c>
      <c r="AN192" s="72" t="s">
        <v>28</v>
      </c>
      <c r="AO192" s="64" t="s">
        <v>28</v>
      </c>
    </row>
    <row r="193" spans="1:41" s="110" customFormat="1" ht="42" x14ac:dyDescent="0.4">
      <c r="A193" s="64">
        <v>192</v>
      </c>
      <c r="B193" s="69">
        <v>57540460035</v>
      </c>
      <c r="C193" s="64" t="s">
        <v>17</v>
      </c>
      <c r="D193" s="65" t="s">
        <v>4120</v>
      </c>
      <c r="E193" s="65" t="s">
        <v>28</v>
      </c>
      <c r="F193" s="65" t="s">
        <v>4316</v>
      </c>
      <c r="G193" s="64" t="s">
        <v>3721</v>
      </c>
      <c r="H193" s="64" t="s">
        <v>3879</v>
      </c>
      <c r="I193" s="69">
        <v>10700000</v>
      </c>
      <c r="J193" s="70" t="s">
        <v>71</v>
      </c>
      <c r="K193" s="69">
        <v>10704000</v>
      </c>
      <c r="L193" s="69" t="s">
        <v>110</v>
      </c>
      <c r="M193" s="69" t="s">
        <v>3567</v>
      </c>
      <c r="N193" s="70" t="s">
        <v>3568</v>
      </c>
      <c r="O193" s="69" t="s">
        <v>28</v>
      </c>
      <c r="P193" s="70" t="s">
        <v>28</v>
      </c>
      <c r="Q193" s="69" t="s">
        <v>798</v>
      </c>
      <c r="R193" s="69" t="s">
        <v>2801</v>
      </c>
      <c r="S193" s="64" t="s">
        <v>28</v>
      </c>
      <c r="T193" s="69" t="s">
        <v>4314</v>
      </c>
      <c r="U193" s="70" t="s">
        <v>2199</v>
      </c>
      <c r="V193" s="70" t="s">
        <v>1851</v>
      </c>
      <c r="W193" s="70" t="s">
        <v>1551</v>
      </c>
      <c r="X193" s="71" t="s">
        <v>28</v>
      </c>
      <c r="Y193" s="64" t="s">
        <v>28</v>
      </c>
      <c r="Z193" s="64" t="s">
        <v>28</v>
      </c>
      <c r="AA193" s="70" t="s">
        <v>2420</v>
      </c>
      <c r="AB193" s="65" t="s">
        <v>4317</v>
      </c>
      <c r="AC193" s="65" t="s">
        <v>28</v>
      </c>
      <c r="AD193" s="73">
        <v>41995</v>
      </c>
      <c r="AE193" s="72" t="s">
        <v>3842</v>
      </c>
      <c r="AF193" s="78">
        <v>42216</v>
      </c>
      <c r="AG193" s="72" t="s">
        <v>3845</v>
      </c>
      <c r="AH193" s="64" t="s">
        <v>28</v>
      </c>
      <c r="AI193" s="64" t="s">
        <v>28</v>
      </c>
      <c r="AJ193" s="64" t="s">
        <v>3847</v>
      </c>
      <c r="AK193" s="72" t="s">
        <v>28</v>
      </c>
      <c r="AL193" s="72" t="s">
        <v>28</v>
      </c>
      <c r="AM193" s="72" t="s">
        <v>28</v>
      </c>
      <c r="AN193" s="72" t="s">
        <v>28</v>
      </c>
      <c r="AO193" s="64" t="s">
        <v>28</v>
      </c>
    </row>
    <row r="194" spans="1:41" s="110" customFormat="1" ht="84" x14ac:dyDescent="0.4">
      <c r="A194" s="64">
        <v>193</v>
      </c>
      <c r="B194" s="69">
        <v>57540460036</v>
      </c>
      <c r="C194" s="64" t="s">
        <v>17</v>
      </c>
      <c r="D194" s="65" t="s">
        <v>4318</v>
      </c>
      <c r="E194" s="65" t="s">
        <v>4319</v>
      </c>
      <c r="F194" s="65" t="s">
        <v>4320</v>
      </c>
      <c r="G194" s="64" t="s">
        <v>3720</v>
      </c>
      <c r="H194" s="64" t="s">
        <v>3879</v>
      </c>
      <c r="I194" s="69">
        <v>10700000</v>
      </c>
      <c r="J194" s="70" t="s">
        <v>71</v>
      </c>
      <c r="K194" s="69">
        <v>10711000</v>
      </c>
      <c r="L194" s="69" t="s">
        <v>124</v>
      </c>
      <c r="M194" s="69" t="s">
        <v>3462</v>
      </c>
      <c r="N194" s="70" t="s">
        <v>3463</v>
      </c>
      <c r="O194" s="69" t="s">
        <v>28</v>
      </c>
      <c r="P194" s="70" t="s">
        <v>28</v>
      </c>
      <c r="Q194" s="69" t="s">
        <v>1484</v>
      </c>
      <c r="R194" s="69" t="s">
        <v>2685</v>
      </c>
      <c r="S194" s="64" t="s">
        <v>28</v>
      </c>
      <c r="T194" s="69" t="s">
        <v>4321</v>
      </c>
      <c r="U194" s="70" t="s">
        <v>2093</v>
      </c>
      <c r="V194" s="70" t="s">
        <v>1642</v>
      </c>
      <c r="W194" s="70" t="s">
        <v>1547</v>
      </c>
      <c r="X194" s="71" t="s">
        <v>28</v>
      </c>
      <c r="Y194" s="64" t="s">
        <v>28</v>
      </c>
      <c r="Z194" s="64" t="s">
        <v>28</v>
      </c>
      <c r="AA194" s="70" t="s">
        <v>1642</v>
      </c>
      <c r="AB194" s="65" t="s">
        <v>4322</v>
      </c>
      <c r="AC194" s="65" t="s">
        <v>28</v>
      </c>
      <c r="AD194" s="73">
        <v>41995</v>
      </c>
      <c r="AE194" s="72" t="s">
        <v>3842</v>
      </c>
      <c r="AF194" s="78">
        <v>42155</v>
      </c>
      <c r="AG194" s="72" t="s">
        <v>3842</v>
      </c>
      <c r="AH194" s="64" t="s">
        <v>28</v>
      </c>
      <c r="AI194" s="64" t="s">
        <v>28</v>
      </c>
      <c r="AJ194" s="64" t="s">
        <v>4775</v>
      </c>
      <c r="AK194" s="72" t="s">
        <v>28</v>
      </c>
      <c r="AL194" s="72" t="s">
        <v>28</v>
      </c>
      <c r="AM194" s="72" t="s">
        <v>28</v>
      </c>
      <c r="AN194" s="72" t="s">
        <v>28</v>
      </c>
      <c r="AO194" s="64" t="s">
        <v>28</v>
      </c>
    </row>
    <row r="195" spans="1:41" s="110" customFormat="1" ht="42" x14ac:dyDescent="0.4">
      <c r="A195" s="64">
        <v>194</v>
      </c>
      <c r="B195" s="69">
        <v>57540460038</v>
      </c>
      <c r="C195" s="64" t="s">
        <v>17</v>
      </c>
      <c r="D195" s="65" t="s">
        <v>4325</v>
      </c>
      <c r="E195" s="65" t="s">
        <v>28</v>
      </c>
      <c r="F195" s="65" t="s">
        <v>4326</v>
      </c>
      <c r="G195" s="64" t="s">
        <v>3721</v>
      </c>
      <c r="H195" s="64" t="s">
        <v>3879</v>
      </c>
      <c r="I195" s="69">
        <v>10700000</v>
      </c>
      <c r="J195" s="70" t="s">
        <v>71</v>
      </c>
      <c r="K195" s="69">
        <v>10712000</v>
      </c>
      <c r="L195" s="69" t="s">
        <v>126</v>
      </c>
      <c r="M195" s="69" t="s">
        <v>3507</v>
      </c>
      <c r="N195" s="70" t="s">
        <v>3508</v>
      </c>
      <c r="O195" s="69" t="s">
        <v>28</v>
      </c>
      <c r="P195" s="70" t="s">
        <v>28</v>
      </c>
      <c r="Q195" s="69" t="s">
        <v>800</v>
      </c>
      <c r="R195" s="69" t="s">
        <v>2765</v>
      </c>
      <c r="S195" s="64" t="s">
        <v>28</v>
      </c>
      <c r="T195" s="69" t="s">
        <v>4299</v>
      </c>
      <c r="U195" s="70" t="s">
        <v>2123</v>
      </c>
      <c r="V195" s="70" t="s">
        <v>19</v>
      </c>
      <c r="W195" s="70" t="s">
        <v>1551</v>
      </c>
      <c r="X195" s="71" t="s">
        <v>28</v>
      </c>
      <c r="Y195" s="64" t="s">
        <v>28</v>
      </c>
      <c r="Z195" s="64" t="s">
        <v>28</v>
      </c>
      <c r="AA195" s="70" t="s">
        <v>18</v>
      </c>
      <c r="AB195" s="65" t="s">
        <v>4327</v>
      </c>
      <c r="AC195" s="65" t="s">
        <v>28</v>
      </c>
      <c r="AD195" s="73">
        <v>42037</v>
      </c>
      <c r="AE195" s="72" t="s">
        <v>3842</v>
      </c>
      <c r="AF195" s="78">
        <v>42094</v>
      </c>
      <c r="AG195" s="72" t="s">
        <v>3842</v>
      </c>
      <c r="AH195" s="64" t="s">
        <v>28</v>
      </c>
      <c r="AI195" s="64" t="s">
        <v>28</v>
      </c>
      <c r="AJ195" s="64" t="s">
        <v>4775</v>
      </c>
      <c r="AK195" s="72" t="s">
        <v>28</v>
      </c>
      <c r="AL195" s="72" t="s">
        <v>28</v>
      </c>
      <c r="AM195" s="72" t="s">
        <v>28</v>
      </c>
      <c r="AN195" s="72" t="s">
        <v>28</v>
      </c>
      <c r="AO195" s="64" t="s">
        <v>28</v>
      </c>
    </row>
    <row r="196" spans="1:41" s="110" customFormat="1" ht="63" x14ac:dyDescent="0.4">
      <c r="A196" s="64">
        <v>195</v>
      </c>
      <c r="B196" s="69">
        <v>57540470009</v>
      </c>
      <c r="C196" s="64" t="s">
        <v>3</v>
      </c>
      <c r="D196" s="65" t="s">
        <v>4336</v>
      </c>
      <c r="E196" s="65" t="s">
        <v>28</v>
      </c>
      <c r="F196" s="65" t="s">
        <v>4337</v>
      </c>
      <c r="G196" s="64" t="s">
        <v>3721</v>
      </c>
      <c r="H196" s="64" t="s">
        <v>3879</v>
      </c>
      <c r="I196" s="69">
        <v>13000000</v>
      </c>
      <c r="J196" s="70" t="s">
        <v>90</v>
      </c>
      <c r="K196" s="69">
        <v>11005000</v>
      </c>
      <c r="L196" s="69" t="s">
        <v>162</v>
      </c>
      <c r="M196" s="69" t="s">
        <v>3572</v>
      </c>
      <c r="N196" s="70" t="s">
        <v>3573</v>
      </c>
      <c r="O196" s="69" t="s">
        <v>28</v>
      </c>
      <c r="P196" s="70" t="s">
        <v>28</v>
      </c>
      <c r="Q196" s="69" t="s">
        <v>1520</v>
      </c>
      <c r="R196" s="69" t="s">
        <v>3024</v>
      </c>
      <c r="S196" s="64" t="s">
        <v>28</v>
      </c>
      <c r="T196" s="69" t="s">
        <v>4338</v>
      </c>
      <c r="U196" s="70" t="s">
        <v>2288</v>
      </c>
      <c r="V196" s="70" t="s">
        <v>2029</v>
      </c>
      <c r="W196" s="70" t="s">
        <v>1569</v>
      </c>
      <c r="X196" s="71" t="s">
        <v>28</v>
      </c>
      <c r="Y196" s="64" t="s">
        <v>28</v>
      </c>
      <c r="Z196" s="64" t="s">
        <v>28</v>
      </c>
      <c r="AA196" s="70" t="s">
        <v>2484</v>
      </c>
      <c r="AB196" s="65" t="s">
        <v>4339</v>
      </c>
      <c r="AC196" s="65" t="s">
        <v>28</v>
      </c>
      <c r="AD196" s="73">
        <v>41995</v>
      </c>
      <c r="AE196" s="72" t="s">
        <v>3842</v>
      </c>
      <c r="AF196" s="78">
        <v>42216</v>
      </c>
      <c r="AG196" s="72" t="s">
        <v>3845</v>
      </c>
      <c r="AH196" s="64" t="s">
        <v>28</v>
      </c>
      <c r="AI196" s="64" t="s">
        <v>28</v>
      </c>
      <c r="AJ196" s="64" t="s">
        <v>3847</v>
      </c>
      <c r="AK196" s="72" t="s">
        <v>28</v>
      </c>
      <c r="AL196" s="72" t="s">
        <v>28</v>
      </c>
      <c r="AM196" s="72" t="s">
        <v>28</v>
      </c>
      <c r="AN196" s="72" t="s">
        <v>28</v>
      </c>
      <c r="AO196" s="64" t="s">
        <v>28</v>
      </c>
    </row>
    <row r="197" spans="1:41" s="110" customFormat="1" ht="63" x14ac:dyDescent="0.4">
      <c r="A197" s="64">
        <v>196</v>
      </c>
      <c r="B197" s="69">
        <v>57540470010</v>
      </c>
      <c r="C197" s="64" t="s">
        <v>3916</v>
      </c>
      <c r="D197" s="65" t="s">
        <v>4340</v>
      </c>
      <c r="E197" s="65" t="s">
        <v>28</v>
      </c>
      <c r="F197" s="65" t="s">
        <v>4341</v>
      </c>
      <c r="G197" s="64" t="s">
        <v>3721</v>
      </c>
      <c r="H197" s="64" t="s">
        <v>3879</v>
      </c>
      <c r="I197" s="69">
        <v>13000000</v>
      </c>
      <c r="J197" s="70" t="s">
        <v>90</v>
      </c>
      <c r="K197" s="69">
        <v>11005000</v>
      </c>
      <c r="L197" s="69" t="s">
        <v>162</v>
      </c>
      <c r="M197" s="69" t="s">
        <v>3572</v>
      </c>
      <c r="N197" s="70" t="s">
        <v>3573</v>
      </c>
      <c r="O197" s="69" t="s">
        <v>28</v>
      </c>
      <c r="P197" s="70" t="s">
        <v>28</v>
      </c>
      <c r="Q197" s="69" t="s">
        <v>1520</v>
      </c>
      <c r="R197" s="69" t="s">
        <v>3024</v>
      </c>
      <c r="S197" s="64" t="s">
        <v>28</v>
      </c>
      <c r="T197" s="69" t="s">
        <v>4338</v>
      </c>
      <c r="U197" s="70" t="s">
        <v>2288</v>
      </c>
      <c r="V197" s="70" t="s">
        <v>2029</v>
      </c>
      <c r="W197" s="70" t="s">
        <v>1569</v>
      </c>
      <c r="X197" s="71" t="s">
        <v>28</v>
      </c>
      <c r="Y197" s="64" t="s">
        <v>28</v>
      </c>
      <c r="Z197" s="64" t="s">
        <v>28</v>
      </c>
      <c r="AA197" s="70" t="s">
        <v>2484</v>
      </c>
      <c r="AB197" s="65" t="s">
        <v>4342</v>
      </c>
      <c r="AC197" s="65" t="s">
        <v>28</v>
      </c>
      <c r="AD197" s="73">
        <v>41995</v>
      </c>
      <c r="AE197" s="72" t="s">
        <v>3842</v>
      </c>
      <c r="AF197" s="78">
        <v>42216</v>
      </c>
      <c r="AG197" s="72" t="s">
        <v>3845</v>
      </c>
      <c r="AH197" s="64" t="s">
        <v>28</v>
      </c>
      <c r="AI197" s="64" t="s">
        <v>28</v>
      </c>
      <c r="AJ197" s="64" t="s">
        <v>3847</v>
      </c>
      <c r="AK197" s="72" t="s">
        <v>28</v>
      </c>
      <c r="AL197" s="72" t="s">
        <v>28</v>
      </c>
      <c r="AM197" s="72" t="s">
        <v>28</v>
      </c>
      <c r="AN197" s="72" t="s">
        <v>28</v>
      </c>
      <c r="AO197" s="64" t="s">
        <v>28</v>
      </c>
    </row>
    <row r="198" spans="1:41" s="110" customFormat="1" ht="63" x14ac:dyDescent="0.4">
      <c r="A198" s="64">
        <v>197</v>
      </c>
      <c r="B198" s="69">
        <v>57540470011</v>
      </c>
      <c r="C198" s="64" t="s">
        <v>3</v>
      </c>
      <c r="D198" s="65" t="s">
        <v>4343</v>
      </c>
      <c r="E198" s="65" t="s">
        <v>28</v>
      </c>
      <c r="F198" s="65" t="s">
        <v>4344</v>
      </c>
      <c r="G198" s="64" t="s">
        <v>3721</v>
      </c>
      <c r="H198" s="64" t="s">
        <v>3879</v>
      </c>
      <c r="I198" s="69">
        <v>13000000</v>
      </c>
      <c r="J198" s="70" t="s">
        <v>90</v>
      </c>
      <c r="K198" s="69">
        <v>11005000</v>
      </c>
      <c r="L198" s="69" t="s">
        <v>162</v>
      </c>
      <c r="M198" s="69" t="s">
        <v>3572</v>
      </c>
      <c r="N198" s="70" t="s">
        <v>3573</v>
      </c>
      <c r="O198" s="69" t="s">
        <v>28</v>
      </c>
      <c r="P198" s="70" t="s">
        <v>28</v>
      </c>
      <c r="Q198" s="69" t="s">
        <v>1520</v>
      </c>
      <c r="R198" s="69" t="s">
        <v>3024</v>
      </c>
      <c r="S198" s="64" t="s">
        <v>28</v>
      </c>
      <c r="T198" s="69" t="s">
        <v>4338</v>
      </c>
      <c r="U198" s="70" t="s">
        <v>2288</v>
      </c>
      <c r="V198" s="70" t="s">
        <v>2029</v>
      </c>
      <c r="W198" s="70" t="s">
        <v>1569</v>
      </c>
      <c r="X198" s="71" t="s">
        <v>28</v>
      </c>
      <c r="Y198" s="64" t="s">
        <v>28</v>
      </c>
      <c r="Z198" s="64" t="s">
        <v>28</v>
      </c>
      <c r="AA198" s="70" t="s">
        <v>2484</v>
      </c>
      <c r="AB198" s="65" t="s">
        <v>4345</v>
      </c>
      <c r="AC198" s="65" t="s">
        <v>28</v>
      </c>
      <c r="AD198" s="73">
        <v>41995</v>
      </c>
      <c r="AE198" s="72" t="s">
        <v>3842</v>
      </c>
      <c r="AF198" s="78">
        <v>42216</v>
      </c>
      <c r="AG198" s="72" t="s">
        <v>3845</v>
      </c>
      <c r="AH198" s="64" t="s">
        <v>28</v>
      </c>
      <c r="AI198" s="64" t="s">
        <v>28</v>
      </c>
      <c r="AJ198" s="64" t="s">
        <v>3847</v>
      </c>
      <c r="AK198" s="72" t="s">
        <v>28</v>
      </c>
      <c r="AL198" s="72" t="s">
        <v>28</v>
      </c>
      <c r="AM198" s="72" t="s">
        <v>28</v>
      </c>
      <c r="AN198" s="72" t="s">
        <v>28</v>
      </c>
      <c r="AO198" s="64" t="s">
        <v>28</v>
      </c>
    </row>
    <row r="199" spans="1:41" s="110" customFormat="1" ht="63" x14ac:dyDescent="0.4">
      <c r="A199" s="64">
        <v>198</v>
      </c>
      <c r="B199" s="69">
        <v>57540470012</v>
      </c>
      <c r="C199" s="64" t="s">
        <v>17</v>
      </c>
      <c r="D199" s="65" t="s">
        <v>4346</v>
      </c>
      <c r="E199" s="65" t="s">
        <v>28</v>
      </c>
      <c r="F199" s="65" t="s">
        <v>4347</v>
      </c>
      <c r="G199" s="64" t="s">
        <v>3721</v>
      </c>
      <c r="H199" s="64" t="s">
        <v>3879</v>
      </c>
      <c r="I199" s="69">
        <v>13000000</v>
      </c>
      <c r="J199" s="70" t="s">
        <v>90</v>
      </c>
      <c r="K199" s="69">
        <v>11005000</v>
      </c>
      <c r="L199" s="69" t="s">
        <v>162</v>
      </c>
      <c r="M199" s="69" t="s">
        <v>3572</v>
      </c>
      <c r="N199" s="70" t="s">
        <v>3573</v>
      </c>
      <c r="O199" s="69" t="s">
        <v>28</v>
      </c>
      <c r="P199" s="70" t="s">
        <v>28</v>
      </c>
      <c r="Q199" s="69" t="s">
        <v>1520</v>
      </c>
      <c r="R199" s="69" t="s">
        <v>3024</v>
      </c>
      <c r="S199" s="64" t="s">
        <v>28</v>
      </c>
      <c r="T199" s="69" t="s">
        <v>4338</v>
      </c>
      <c r="U199" s="70" t="s">
        <v>2288</v>
      </c>
      <c r="V199" s="70" t="s">
        <v>2029</v>
      </c>
      <c r="W199" s="70" t="s">
        <v>1569</v>
      </c>
      <c r="X199" s="71" t="s">
        <v>28</v>
      </c>
      <c r="Y199" s="64" t="s">
        <v>28</v>
      </c>
      <c r="Z199" s="64" t="s">
        <v>28</v>
      </c>
      <c r="AA199" s="70" t="s">
        <v>2484</v>
      </c>
      <c r="AB199" s="65" t="s">
        <v>4348</v>
      </c>
      <c r="AC199" s="65" t="s">
        <v>28</v>
      </c>
      <c r="AD199" s="73">
        <v>41995</v>
      </c>
      <c r="AE199" s="72" t="s">
        <v>3842</v>
      </c>
      <c r="AF199" s="78">
        <v>42216</v>
      </c>
      <c r="AG199" s="72" t="s">
        <v>3845</v>
      </c>
      <c r="AH199" s="64" t="s">
        <v>28</v>
      </c>
      <c r="AI199" s="64" t="s">
        <v>28</v>
      </c>
      <c r="AJ199" s="64" t="s">
        <v>4775</v>
      </c>
      <c r="AK199" s="72" t="s">
        <v>28</v>
      </c>
      <c r="AL199" s="72" t="s">
        <v>28</v>
      </c>
      <c r="AM199" s="72" t="s">
        <v>28</v>
      </c>
      <c r="AN199" s="72" t="s">
        <v>28</v>
      </c>
      <c r="AO199" s="64" t="s">
        <v>28</v>
      </c>
    </row>
    <row r="200" spans="1:41" s="110" customFormat="1" ht="63" x14ac:dyDescent="0.4">
      <c r="A200" s="64">
        <v>199</v>
      </c>
      <c r="B200" s="69">
        <v>57540470013</v>
      </c>
      <c r="C200" s="64" t="s">
        <v>17</v>
      </c>
      <c r="D200" s="65" t="s">
        <v>4349</v>
      </c>
      <c r="E200" s="65" t="s">
        <v>28</v>
      </c>
      <c r="F200" s="65" t="s">
        <v>4350</v>
      </c>
      <c r="G200" s="64" t="s">
        <v>3721</v>
      </c>
      <c r="H200" s="64" t="s">
        <v>3879</v>
      </c>
      <c r="I200" s="69">
        <v>13000000</v>
      </c>
      <c r="J200" s="70" t="s">
        <v>90</v>
      </c>
      <c r="K200" s="69">
        <v>11005000</v>
      </c>
      <c r="L200" s="69" t="s">
        <v>162</v>
      </c>
      <c r="M200" s="69" t="s">
        <v>3572</v>
      </c>
      <c r="N200" s="70" t="s">
        <v>3573</v>
      </c>
      <c r="O200" s="69" t="s">
        <v>28</v>
      </c>
      <c r="P200" s="70" t="s">
        <v>28</v>
      </c>
      <c r="Q200" s="69" t="s">
        <v>1520</v>
      </c>
      <c r="R200" s="69" t="s">
        <v>3024</v>
      </c>
      <c r="S200" s="64" t="s">
        <v>28</v>
      </c>
      <c r="T200" s="69" t="s">
        <v>4338</v>
      </c>
      <c r="U200" s="70" t="s">
        <v>2288</v>
      </c>
      <c r="V200" s="70" t="s">
        <v>2029</v>
      </c>
      <c r="W200" s="70" t="s">
        <v>1569</v>
      </c>
      <c r="X200" s="71" t="s">
        <v>28</v>
      </c>
      <c r="Y200" s="64" t="s">
        <v>28</v>
      </c>
      <c r="Z200" s="64" t="s">
        <v>28</v>
      </c>
      <c r="AA200" s="70" t="s">
        <v>2484</v>
      </c>
      <c r="AB200" s="65" t="s">
        <v>4351</v>
      </c>
      <c r="AC200" s="65" t="s">
        <v>28</v>
      </c>
      <c r="AD200" s="73">
        <v>41995</v>
      </c>
      <c r="AE200" s="72" t="s">
        <v>3842</v>
      </c>
      <c r="AF200" s="78">
        <v>42216</v>
      </c>
      <c r="AG200" s="72" t="s">
        <v>3845</v>
      </c>
      <c r="AH200" s="64" t="s">
        <v>28</v>
      </c>
      <c r="AI200" s="64" t="s">
        <v>28</v>
      </c>
      <c r="AJ200" s="64" t="s">
        <v>4775</v>
      </c>
      <c r="AK200" s="72" t="s">
        <v>28</v>
      </c>
      <c r="AL200" s="72" t="s">
        <v>28</v>
      </c>
      <c r="AM200" s="72" t="s">
        <v>28</v>
      </c>
      <c r="AN200" s="72" t="s">
        <v>28</v>
      </c>
      <c r="AO200" s="64" t="s">
        <v>28</v>
      </c>
    </row>
    <row r="201" spans="1:41" s="110" customFormat="1" ht="63" x14ac:dyDescent="0.4">
      <c r="A201" s="64">
        <v>200</v>
      </c>
      <c r="B201" s="69">
        <v>57540470014</v>
      </c>
      <c r="C201" s="64" t="s">
        <v>3</v>
      </c>
      <c r="D201" s="65" t="s">
        <v>4352</v>
      </c>
      <c r="E201" s="65" t="s">
        <v>28</v>
      </c>
      <c r="F201" s="65" t="s">
        <v>4353</v>
      </c>
      <c r="G201" s="64" t="s">
        <v>3721</v>
      </c>
      <c r="H201" s="64" t="s">
        <v>3879</v>
      </c>
      <c r="I201" s="69">
        <v>13000000</v>
      </c>
      <c r="J201" s="70" t="s">
        <v>90</v>
      </c>
      <c r="K201" s="69">
        <v>11005000</v>
      </c>
      <c r="L201" s="69" t="s">
        <v>162</v>
      </c>
      <c r="M201" s="69" t="s">
        <v>3572</v>
      </c>
      <c r="N201" s="70" t="s">
        <v>3573</v>
      </c>
      <c r="O201" s="69" t="s">
        <v>28</v>
      </c>
      <c r="P201" s="70" t="s">
        <v>28</v>
      </c>
      <c r="Q201" s="69" t="s">
        <v>1520</v>
      </c>
      <c r="R201" s="69" t="s">
        <v>3024</v>
      </c>
      <c r="S201" s="64" t="s">
        <v>28</v>
      </c>
      <c r="T201" s="69" t="s">
        <v>4338</v>
      </c>
      <c r="U201" s="70" t="s">
        <v>2288</v>
      </c>
      <c r="V201" s="70" t="s">
        <v>2029</v>
      </c>
      <c r="W201" s="70" t="s">
        <v>1569</v>
      </c>
      <c r="X201" s="71" t="s">
        <v>28</v>
      </c>
      <c r="Y201" s="64" t="s">
        <v>28</v>
      </c>
      <c r="Z201" s="64" t="s">
        <v>28</v>
      </c>
      <c r="AA201" s="70" t="s">
        <v>2484</v>
      </c>
      <c r="AB201" s="65" t="s">
        <v>4354</v>
      </c>
      <c r="AC201" s="65" t="s">
        <v>28</v>
      </c>
      <c r="AD201" s="73">
        <v>41995</v>
      </c>
      <c r="AE201" s="72" t="s">
        <v>3842</v>
      </c>
      <c r="AF201" s="78">
        <v>42216</v>
      </c>
      <c r="AG201" s="72" t="s">
        <v>3845</v>
      </c>
      <c r="AH201" s="64" t="s">
        <v>28</v>
      </c>
      <c r="AI201" s="64" t="s">
        <v>28</v>
      </c>
      <c r="AJ201" s="64" t="s">
        <v>3847</v>
      </c>
      <c r="AK201" s="72" t="s">
        <v>28</v>
      </c>
      <c r="AL201" s="72" t="s">
        <v>28</v>
      </c>
      <c r="AM201" s="72" t="s">
        <v>28</v>
      </c>
      <c r="AN201" s="72" t="s">
        <v>28</v>
      </c>
      <c r="AO201" s="64" t="s">
        <v>28</v>
      </c>
    </row>
    <row r="202" spans="1:41" s="110" customFormat="1" ht="63" x14ac:dyDescent="0.4">
      <c r="A202" s="64">
        <v>201</v>
      </c>
      <c r="B202" s="69">
        <v>57540470015</v>
      </c>
      <c r="C202" s="64" t="s">
        <v>3</v>
      </c>
      <c r="D202" s="65" t="s">
        <v>4355</v>
      </c>
      <c r="E202" s="65" t="s">
        <v>28</v>
      </c>
      <c r="F202" s="65" t="s">
        <v>4356</v>
      </c>
      <c r="G202" s="64" t="s">
        <v>3721</v>
      </c>
      <c r="H202" s="64" t="s">
        <v>3879</v>
      </c>
      <c r="I202" s="69">
        <v>13000000</v>
      </c>
      <c r="J202" s="70" t="s">
        <v>90</v>
      </c>
      <c r="K202" s="69">
        <v>11005000</v>
      </c>
      <c r="L202" s="69" t="s">
        <v>162</v>
      </c>
      <c r="M202" s="69" t="s">
        <v>3572</v>
      </c>
      <c r="N202" s="70" t="s">
        <v>3573</v>
      </c>
      <c r="O202" s="69" t="s">
        <v>28</v>
      </c>
      <c r="P202" s="70" t="s">
        <v>28</v>
      </c>
      <c r="Q202" s="69" t="s">
        <v>1520</v>
      </c>
      <c r="R202" s="69" t="s">
        <v>3024</v>
      </c>
      <c r="S202" s="64" t="s">
        <v>28</v>
      </c>
      <c r="T202" s="69" t="s">
        <v>4338</v>
      </c>
      <c r="U202" s="70" t="s">
        <v>2288</v>
      </c>
      <c r="V202" s="70" t="s">
        <v>2029</v>
      </c>
      <c r="W202" s="70" t="s">
        <v>1569</v>
      </c>
      <c r="X202" s="71" t="s">
        <v>28</v>
      </c>
      <c r="Y202" s="64" t="s">
        <v>28</v>
      </c>
      <c r="Z202" s="64" t="s">
        <v>28</v>
      </c>
      <c r="AA202" s="70" t="s">
        <v>2484</v>
      </c>
      <c r="AB202" s="65" t="s">
        <v>4357</v>
      </c>
      <c r="AC202" s="65" t="s">
        <v>28</v>
      </c>
      <c r="AD202" s="73">
        <v>41995</v>
      </c>
      <c r="AE202" s="72" t="s">
        <v>3842</v>
      </c>
      <c r="AF202" s="78">
        <v>42216</v>
      </c>
      <c r="AG202" s="72" t="s">
        <v>3845</v>
      </c>
      <c r="AH202" s="64" t="s">
        <v>28</v>
      </c>
      <c r="AI202" s="64" t="s">
        <v>28</v>
      </c>
      <c r="AJ202" s="64" t="s">
        <v>3847</v>
      </c>
      <c r="AK202" s="72" t="s">
        <v>28</v>
      </c>
      <c r="AL202" s="72" t="s">
        <v>28</v>
      </c>
      <c r="AM202" s="72" t="s">
        <v>28</v>
      </c>
      <c r="AN202" s="72" t="s">
        <v>28</v>
      </c>
      <c r="AO202" s="64" t="s">
        <v>28</v>
      </c>
    </row>
    <row r="203" spans="1:41" s="110" customFormat="1" ht="63" x14ac:dyDescent="0.4">
      <c r="A203" s="64">
        <v>202</v>
      </c>
      <c r="B203" s="69">
        <v>57540470016</v>
      </c>
      <c r="C203" s="64" t="s">
        <v>3</v>
      </c>
      <c r="D203" s="65" t="s">
        <v>4358</v>
      </c>
      <c r="E203" s="65" t="s">
        <v>28</v>
      </c>
      <c r="F203" s="65" t="s">
        <v>4359</v>
      </c>
      <c r="G203" s="64" t="s">
        <v>3721</v>
      </c>
      <c r="H203" s="64" t="s">
        <v>3879</v>
      </c>
      <c r="I203" s="69">
        <v>13000000</v>
      </c>
      <c r="J203" s="70" t="s">
        <v>90</v>
      </c>
      <c r="K203" s="69">
        <v>11005000</v>
      </c>
      <c r="L203" s="69" t="s">
        <v>162</v>
      </c>
      <c r="M203" s="69" t="s">
        <v>3572</v>
      </c>
      <c r="N203" s="70" t="s">
        <v>3573</v>
      </c>
      <c r="O203" s="69" t="s">
        <v>28</v>
      </c>
      <c r="P203" s="70" t="s">
        <v>28</v>
      </c>
      <c r="Q203" s="69" t="s">
        <v>1520</v>
      </c>
      <c r="R203" s="69" t="s">
        <v>3024</v>
      </c>
      <c r="S203" s="64" t="s">
        <v>28</v>
      </c>
      <c r="T203" s="69" t="s">
        <v>4338</v>
      </c>
      <c r="U203" s="70" t="s">
        <v>2288</v>
      </c>
      <c r="V203" s="70" t="s">
        <v>2029</v>
      </c>
      <c r="W203" s="70" t="s">
        <v>1569</v>
      </c>
      <c r="X203" s="71" t="s">
        <v>28</v>
      </c>
      <c r="Y203" s="64" t="s">
        <v>28</v>
      </c>
      <c r="Z203" s="64" t="s">
        <v>28</v>
      </c>
      <c r="AA203" s="70" t="s">
        <v>2484</v>
      </c>
      <c r="AB203" s="65" t="s">
        <v>4360</v>
      </c>
      <c r="AC203" s="65" t="s">
        <v>28</v>
      </c>
      <c r="AD203" s="73">
        <v>41995</v>
      </c>
      <c r="AE203" s="72" t="s">
        <v>3842</v>
      </c>
      <c r="AF203" s="78">
        <v>42216</v>
      </c>
      <c r="AG203" s="72" t="s">
        <v>3845</v>
      </c>
      <c r="AH203" s="64" t="s">
        <v>28</v>
      </c>
      <c r="AI203" s="64" t="s">
        <v>28</v>
      </c>
      <c r="AJ203" s="64" t="s">
        <v>3847</v>
      </c>
      <c r="AK203" s="72" t="s">
        <v>28</v>
      </c>
      <c r="AL203" s="72" t="s">
        <v>28</v>
      </c>
      <c r="AM203" s="72" t="s">
        <v>28</v>
      </c>
      <c r="AN203" s="72" t="s">
        <v>28</v>
      </c>
      <c r="AO203" s="64" t="s">
        <v>28</v>
      </c>
    </row>
    <row r="204" spans="1:41" s="110" customFormat="1" ht="63" x14ac:dyDescent="0.4">
      <c r="A204" s="64">
        <v>203</v>
      </c>
      <c r="B204" s="69">
        <v>57540470017</v>
      </c>
      <c r="C204" s="64" t="s">
        <v>17</v>
      </c>
      <c r="D204" s="65" t="s">
        <v>4361</v>
      </c>
      <c r="E204" s="65" t="s">
        <v>28</v>
      </c>
      <c r="F204" s="65" t="s">
        <v>4362</v>
      </c>
      <c r="G204" s="64" t="s">
        <v>3721</v>
      </c>
      <c r="H204" s="64" t="s">
        <v>3879</v>
      </c>
      <c r="I204" s="69">
        <v>13000000</v>
      </c>
      <c r="J204" s="70" t="s">
        <v>90</v>
      </c>
      <c r="K204" s="69">
        <v>11005000</v>
      </c>
      <c r="L204" s="69" t="s">
        <v>162</v>
      </c>
      <c r="M204" s="69" t="s">
        <v>3572</v>
      </c>
      <c r="N204" s="70" t="s">
        <v>3573</v>
      </c>
      <c r="O204" s="69" t="s">
        <v>28</v>
      </c>
      <c r="P204" s="70" t="s">
        <v>28</v>
      </c>
      <c r="Q204" s="69" t="s">
        <v>1520</v>
      </c>
      <c r="R204" s="69" t="s">
        <v>3024</v>
      </c>
      <c r="S204" s="64" t="s">
        <v>28</v>
      </c>
      <c r="T204" s="69" t="s">
        <v>4338</v>
      </c>
      <c r="U204" s="70" t="s">
        <v>2288</v>
      </c>
      <c r="V204" s="70" t="s">
        <v>2029</v>
      </c>
      <c r="W204" s="70" t="s">
        <v>1569</v>
      </c>
      <c r="X204" s="71" t="s">
        <v>28</v>
      </c>
      <c r="Y204" s="64" t="s">
        <v>28</v>
      </c>
      <c r="Z204" s="64" t="s">
        <v>28</v>
      </c>
      <c r="AA204" s="70" t="s">
        <v>2484</v>
      </c>
      <c r="AB204" s="65" t="s">
        <v>4363</v>
      </c>
      <c r="AC204" s="65" t="s">
        <v>28</v>
      </c>
      <c r="AD204" s="73">
        <v>41995</v>
      </c>
      <c r="AE204" s="72" t="s">
        <v>3842</v>
      </c>
      <c r="AF204" s="78">
        <v>42216</v>
      </c>
      <c r="AG204" s="72" t="s">
        <v>3845</v>
      </c>
      <c r="AH204" s="64" t="s">
        <v>28</v>
      </c>
      <c r="AI204" s="64" t="s">
        <v>28</v>
      </c>
      <c r="AJ204" s="64" t="s">
        <v>3847</v>
      </c>
      <c r="AK204" s="72" t="s">
        <v>28</v>
      </c>
      <c r="AL204" s="72" t="s">
        <v>28</v>
      </c>
      <c r="AM204" s="72" t="s">
        <v>28</v>
      </c>
      <c r="AN204" s="72" t="s">
        <v>28</v>
      </c>
      <c r="AO204" s="64" t="s">
        <v>28</v>
      </c>
    </row>
    <row r="205" spans="1:41" s="110" customFormat="1" ht="63" x14ac:dyDescent="0.4">
      <c r="A205" s="64">
        <v>204</v>
      </c>
      <c r="B205" s="69">
        <v>57540470018</v>
      </c>
      <c r="C205" s="64" t="s">
        <v>3</v>
      </c>
      <c r="D205" s="65" t="s">
        <v>3894</v>
      </c>
      <c r="E205" s="65" t="s">
        <v>28</v>
      </c>
      <c r="F205" s="65" t="s">
        <v>4364</v>
      </c>
      <c r="G205" s="64" t="s">
        <v>3721</v>
      </c>
      <c r="H205" s="64" t="s">
        <v>3879</v>
      </c>
      <c r="I205" s="69">
        <v>13000000</v>
      </c>
      <c r="J205" s="70" t="s">
        <v>90</v>
      </c>
      <c r="K205" s="69">
        <v>11005000</v>
      </c>
      <c r="L205" s="69" t="s">
        <v>162</v>
      </c>
      <c r="M205" s="69" t="s">
        <v>3572</v>
      </c>
      <c r="N205" s="70" t="s">
        <v>3573</v>
      </c>
      <c r="O205" s="69" t="s">
        <v>28</v>
      </c>
      <c r="P205" s="70" t="s">
        <v>28</v>
      </c>
      <c r="Q205" s="69" t="s">
        <v>1520</v>
      </c>
      <c r="R205" s="69" t="s">
        <v>3024</v>
      </c>
      <c r="S205" s="64" t="s">
        <v>28</v>
      </c>
      <c r="T205" s="69" t="s">
        <v>4338</v>
      </c>
      <c r="U205" s="70" t="s">
        <v>2288</v>
      </c>
      <c r="V205" s="70" t="s">
        <v>2029</v>
      </c>
      <c r="W205" s="70" t="s">
        <v>1569</v>
      </c>
      <c r="X205" s="71" t="s">
        <v>28</v>
      </c>
      <c r="Y205" s="64" t="s">
        <v>28</v>
      </c>
      <c r="Z205" s="64" t="s">
        <v>28</v>
      </c>
      <c r="AA205" s="70" t="s">
        <v>2484</v>
      </c>
      <c r="AB205" s="65" t="s">
        <v>4365</v>
      </c>
      <c r="AC205" s="65" t="s">
        <v>28</v>
      </c>
      <c r="AD205" s="73">
        <v>41995</v>
      </c>
      <c r="AE205" s="72" t="s">
        <v>3842</v>
      </c>
      <c r="AF205" s="78">
        <v>42216</v>
      </c>
      <c r="AG205" s="72" t="s">
        <v>3845</v>
      </c>
      <c r="AH205" s="64" t="s">
        <v>28</v>
      </c>
      <c r="AI205" s="64" t="s">
        <v>28</v>
      </c>
      <c r="AJ205" s="64" t="s">
        <v>3847</v>
      </c>
      <c r="AK205" s="72" t="s">
        <v>28</v>
      </c>
      <c r="AL205" s="72" t="s">
        <v>28</v>
      </c>
      <c r="AM205" s="72" t="s">
        <v>28</v>
      </c>
      <c r="AN205" s="72" t="s">
        <v>28</v>
      </c>
      <c r="AO205" s="64" t="s">
        <v>28</v>
      </c>
    </row>
    <row r="206" spans="1:41" s="110" customFormat="1" ht="63" x14ac:dyDescent="0.4">
      <c r="A206" s="64">
        <v>205</v>
      </c>
      <c r="B206" s="69">
        <v>57540470019</v>
      </c>
      <c r="C206" s="64" t="s">
        <v>17</v>
      </c>
      <c r="D206" s="65" t="s">
        <v>4366</v>
      </c>
      <c r="E206" s="65" t="s">
        <v>28</v>
      </c>
      <c r="F206" s="65" t="s">
        <v>4367</v>
      </c>
      <c r="G206" s="64" t="s">
        <v>3721</v>
      </c>
      <c r="H206" s="64" t="s">
        <v>3879</v>
      </c>
      <c r="I206" s="69">
        <v>13000000</v>
      </c>
      <c r="J206" s="70" t="s">
        <v>90</v>
      </c>
      <c r="K206" s="69">
        <v>11005000</v>
      </c>
      <c r="L206" s="69" t="s">
        <v>162</v>
      </c>
      <c r="M206" s="69" t="s">
        <v>3572</v>
      </c>
      <c r="N206" s="70" t="s">
        <v>3573</v>
      </c>
      <c r="O206" s="69" t="s">
        <v>28</v>
      </c>
      <c r="P206" s="70" t="s">
        <v>28</v>
      </c>
      <c r="Q206" s="69" t="s">
        <v>1520</v>
      </c>
      <c r="R206" s="69" t="s">
        <v>3024</v>
      </c>
      <c r="S206" s="64" t="s">
        <v>28</v>
      </c>
      <c r="T206" s="69" t="s">
        <v>4338</v>
      </c>
      <c r="U206" s="70" t="s">
        <v>2288</v>
      </c>
      <c r="V206" s="70" t="s">
        <v>2029</v>
      </c>
      <c r="W206" s="70" t="s">
        <v>1569</v>
      </c>
      <c r="X206" s="71" t="s">
        <v>28</v>
      </c>
      <c r="Y206" s="64" t="s">
        <v>28</v>
      </c>
      <c r="Z206" s="64" t="s">
        <v>28</v>
      </c>
      <c r="AA206" s="70" t="s">
        <v>2484</v>
      </c>
      <c r="AB206" s="65" t="s">
        <v>4368</v>
      </c>
      <c r="AC206" s="65" t="s">
        <v>28</v>
      </c>
      <c r="AD206" s="73">
        <v>41995</v>
      </c>
      <c r="AE206" s="72" t="s">
        <v>3842</v>
      </c>
      <c r="AF206" s="78">
        <v>42216</v>
      </c>
      <c r="AG206" s="72" t="s">
        <v>3845</v>
      </c>
      <c r="AH206" s="64" t="s">
        <v>28</v>
      </c>
      <c r="AI206" s="64" t="s">
        <v>28</v>
      </c>
      <c r="AJ206" s="64" t="s">
        <v>3847</v>
      </c>
      <c r="AK206" s="72" t="s">
        <v>28</v>
      </c>
      <c r="AL206" s="72" t="s">
        <v>28</v>
      </c>
      <c r="AM206" s="72" t="s">
        <v>28</v>
      </c>
      <c r="AN206" s="72" t="s">
        <v>28</v>
      </c>
      <c r="AO206" s="64" t="s">
        <v>28</v>
      </c>
    </row>
    <row r="207" spans="1:41" s="110" customFormat="1" ht="63" x14ac:dyDescent="0.4">
      <c r="A207" s="64">
        <v>206</v>
      </c>
      <c r="B207" s="69">
        <v>57540470020</v>
      </c>
      <c r="C207" s="64" t="s">
        <v>17</v>
      </c>
      <c r="D207" s="65" t="s">
        <v>4369</v>
      </c>
      <c r="E207" s="65" t="s">
        <v>28</v>
      </c>
      <c r="F207" s="65" t="s">
        <v>4370</v>
      </c>
      <c r="G207" s="64" t="s">
        <v>3721</v>
      </c>
      <c r="H207" s="64" t="s">
        <v>3879</v>
      </c>
      <c r="I207" s="69">
        <v>13000000</v>
      </c>
      <c r="J207" s="70" t="s">
        <v>90</v>
      </c>
      <c r="K207" s="69">
        <v>11005000</v>
      </c>
      <c r="L207" s="69" t="s">
        <v>162</v>
      </c>
      <c r="M207" s="69" t="s">
        <v>3572</v>
      </c>
      <c r="N207" s="70" t="s">
        <v>3573</v>
      </c>
      <c r="O207" s="69" t="s">
        <v>28</v>
      </c>
      <c r="P207" s="70" t="s">
        <v>28</v>
      </c>
      <c r="Q207" s="69" t="s">
        <v>1520</v>
      </c>
      <c r="R207" s="69" t="s">
        <v>3024</v>
      </c>
      <c r="S207" s="64" t="s">
        <v>28</v>
      </c>
      <c r="T207" s="69" t="s">
        <v>4338</v>
      </c>
      <c r="U207" s="70" t="s">
        <v>2288</v>
      </c>
      <c r="V207" s="70" t="s">
        <v>2029</v>
      </c>
      <c r="W207" s="70" t="s">
        <v>1569</v>
      </c>
      <c r="X207" s="71" t="s">
        <v>28</v>
      </c>
      <c r="Y207" s="64" t="s">
        <v>28</v>
      </c>
      <c r="Z207" s="64" t="s">
        <v>28</v>
      </c>
      <c r="AA207" s="70" t="s">
        <v>2484</v>
      </c>
      <c r="AB207" s="65" t="s">
        <v>4371</v>
      </c>
      <c r="AC207" s="65" t="s">
        <v>28</v>
      </c>
      <c r="AD207" s="73">
        <v>41995</v>
      </c>
      <c r="AE207" s="72" t="s">
        <v>3842</v>
      </c>
      <c r="AF207" s="78">
        <v>42216</v>
      </c>
      <c r="AG207" s="72" t="s">
        <v>3845</v>
      </c>
      <c r="AH207" s="64" t="s">
        <v>28</v>
      </c>
      <c r="AI207" s="64" t="s">
        <v>28</v>
      </c>
      <c r="AJ207" s="64" t="s">
        <v>3847</v>
      </c>
      <c r="AK207" s="72" t="s">
        <v>28</v>
      </c>
      <c r="AL207" s="72" t="s">
        <v>28</v>
      </c>
      <c r="AM207" s="72" t="s">
        <v>28</v>
      </c>
      <c r="AN207" s="72" t="s">
        <v>28</v>
      </c>
      <c r="AO207" s="64" t="s">
        <v>28</v>
      </c>
    </row>
    <row r="208" spans="1:41" s="110" customFormat="1" ht="63" x14ac:dyDescent="0.4">
      <c r="A208" s="64">
        <v>207</v>
      </c>
      <c r="B208" s="69">
        <v>57540470021</v>
      </c>
      <c r="C208" s="64" t="s">
        <v>3</v>
      </c>
      <c r="D208" s="65" t="s">
        <v>4372</v>
      </c>
      <c r="E208" s="65" t="s">
        <v>28</v>
      </c>
      <c r="F208" s="65" t="s">
        <v>4373</v>
      </c>
      <c r="G208" s="64" t="s">
        <v>3721</v>
      </c>
      <c r="H208" s="64" t="s">
        <v>3879</v>
      </c>
      <c r="I208" s="69">
        <v>13000000</v>
      </c>
      <c r="J208" s="70" t="s">
        <v>90</v>
      </c>
      <c r="K208" s="69">
        <v>11005000</v>
      </c>
      <c r="L208" s="69" t="s">
        <v>162</v>
      </c>
      <c r="M208" s="69" t="s">
        <v>3572</v>
      </c>
      <c r="N208" s="70" t="s">
        <v>3573</v>
      </c>
      <c r="O208" s="69" t="s">
        <v>28</v>
      </c>
      <c r="P208" s="70" t="s">
        <v>28</v>
      </c>
      <c r="Q208" s="69" t="s">
        <v>1520</v>
      </c>
      <c r="R208" s="69" t="s">
        <v>3024</v>
      </c>
      <c r="S208" s="64" t="s">
        <v>28</v>
      </c>
      <c r="T208" s="69" t="s">
        <v>4338</v>
      </c>
      <c r="U208" s="70" t="s">
        <v>2288</v>
      </c>
      <c r="V208" s="70" t="s">
        <v>2029</v>
      </c>
      <c r="W208" s="70" t="s">
        <v>1569</v>
      </c>
      <c r="X208" s="71" t="s">
        <v>28</v>
      </c>
      <c r="Y208" s="64" t="s">
        <v>28</v>
      </c>
      <c r="Z208" s="64" t="s">
        <v>28</v>
      </c>
      <c r="AA208" s="70" t="s">
        <v>2484</v>
      </c>
      <c r="AB208" s="65" t="s">
        <v>4374</v>
      </c>
      <c r="AC208" s="65" t="s">
        <v>28</v>
      </c>
      <c r="AD208" s="73">
        <v>41995</v>
      </c>
      <c r="AE208" s="72" t="s">
        <v>3842</v>
      </c>
      <c r="AF208" s="78">
        <v>42216</v>
      </c>
      <c r="AG208" s="72" t="s">
        <v>3845</v>
      </c>
      <c r="AH208" s="64" t="s">
        <v>28</v>
      </c>
      <c r="AI208" s="64" t="s">
        <v>28</v>
      </c>
      <c r="AJ208" s="64" t="s">
        <v>3847</v>
      </c>
      <c r="AK208" s="72" t="s">
        <v>28</v>
      </c>
      <c r="AL208" s="72" t="s">
        <v>28</v>
      </c>
      <c r="AM208" s="72" t="s">
        <v>28</v>
      </c>
      <c r="AN208" s="72" t="s">
        <v>28</v>
      </c>
      <c r="AO208" s="64" t="s">
        <v>28</v>
      </c>
    </row>
    <row r="209" spans="1:41" s="110" customFormat="1" ht="63" x14ac:dyDescent="0.4">
      <c r="A209" s="64">
        <v>208</v>
      </c>
      <c r="B209" s="69">
        <v>57540470022</v>
      </c>
      <c r="C209" s="64" t="s">
        <v>3</v>
      </c>
      <c r="D209" s="65" t="s">
        <v>4375</v>
      </c>
      <c r="E209" s="65" t="s">
        <v>28</v>
      </c>
      <c r="F209" s="65" t="s">
        <v>4376</v>
      </c>
      <c r="G209" s="64" t="s">
        <v>3721</v>
      </c>
      <c r="H209" s="64" t="s">
        <v>3879</v>
      </c>
      <c r="I209" s="69">
        <v>13000000</v>
      </c>
      <c r="J209" s="70" t="s">
        <v>90</v>
      </c>
      <c r="K209" s="69">
        <v>11005000</v>
      </c>
      <c r="L209" s="69" t="s">
        <v>162</v>
      </c>
      <c r="M209" s="69" t="s">
        <v>3572</v>
      </c>
      <c r="N209" s="70" t="s">
        <v>3573</v>
      </c>
      <c r="O209" s="69" t="s">
        <v>28</v>
      </c>
      <c r="P209" s="70" t="s">
        <v>28</v>
      </c>
      <c r="Q209" s="69" t="s">
        <v>1520</v>
      </c>
      <c r="R209" s="69" t="s">
        <v>3024</v>
      </c>
      <c r="S209" s="64" t="s">
        <v>28</v>
      </c>
      <c r="T209" s="69" t="s">
        <v>4338</v>
      </c>
      <c r="U209" s="70" t="s">
        <v>2288</v>
      </c>
      <c r="V209" s="70" t="s">
        <v>2029</v>
      </c>
      <c r="W209" s="70" t="s">
        <v>1569</v>
      </c>
      <c r="X209" s="71" t="s">
        <v>28</v>
      </c>
      <c r="Y209" s="64" t="s">
        <v>28</v>
      </c>
      <c r="Z209" s="64" t="s">
        <v>28</v>
      </c>
      <c r="AA209" s="70" t="s">
        <v>2484</v>
      </c>
      <c r="AB209" s="65" t="s">
        <v>4377</v>
      </c>
      <c r="AC209" s="65" t="s">
        <v>28</v>
      </c>
      <c r="AD209" s="73">
        <v>41995</v>
      </c>
      <c r="AE209" s="72" t="s">
        <v>3842</v>
      </c>
      <c r="AF209" s="78">
        <v>42216</v>
      </c>
      <c r="AG209" s="72" t="s">
        <v>3845</v>
      </c>
      <c r="AH209" s="64" t="s">
        <v>28</v>
      </c>
      <c r="AI209" s="64" t="s">
        <v>28</v>
      </c>
      <c r="AJ209" s="64" t="s">
        <v>3847</v>
      </c>
      <c r="AK209" s="72" t="s">
        <v>28</v>
      </c>
      <c r="AL209" s="72" t="s">
        <v>28</v>
      </c>
      <c r="AM209" s="72" t="s">
        <v>28</v>
      </c>
      <c r="AN209" s="72" t="s">
        <v>28</v>
      </c>
      <c r="AO209" s="64" t="s">
        <v>28</v>
      </c>
    </row>
    <row r="210" spans="1:41" s="110" customFormat="1" ht="63" x14ac:dyDescent="0.4">
      <c r="A210" s="64">
        <v>209</v>
      </c>
      <c r="B210" s="69">
        <v>57540470023</v>
      </c>
      <c r="C210" s="64" t="s">
        <v>3</v>
      </c>
      <c r="D210" s="65" t="s">
        <v>4378</v>
      </c>
      <c r="E210" s="65" t="s">
        <v>28</v>
      </c>
      <c r="F210" s="65" t="s">
        <v>4379</v>
      </c>
      <c r="G210" s="64" t="s">
        <v>3721</v>
      </c>
      <c r="H210" s="64" t="s">
        <v>3879</v>
      </c>
      <c r="I210" s="69">
        <v>13000000</v>
      </c>
      <c r="J210" s="70" t="s">
        <v>90</v>
      </c>
      <c r="K210" s="69">
        <v>11005000</v>
      </c>
      <c r="L210" s="69" t="s">
        <v>162</v>
      </c>
      <c r="M210" s="69" t="s">
        <v>3572</v>
      </c>
      <c r="N210" s="70" t="s">
        <v>3573</v>
      </c>
      <c r="O210" s="69" t="s">
        <v>28</v>
      </c>
      <c r="P210" s="70" t="s">
        <v>28</v>
      </c>
      <c r="Q210" s="69" t="s">
        <v>1520</v>
      </c>
      <c r="R210" s="69" t="s">
        <v>3024</v>
      </c>
      <c r="S210" s="64" t="s">
        <v>28</v>
      </c>
      <c r="T210" s="69" t="s">
        <v>4338</v>
      </c>
      <c r="U210" s="70" t="s">
        <v>2288</v>
      </c>
      <c r="V210" s="70" t="s">
        <v>2029</v>
      </c>
      <c r="W210" s="70" t="s">
        <v>1569</v>
      </c>
      <c r="X210" s="71" t="s">
        <v>28</v>
      </c>
      <c r="Y210" s="64" t="s">
        <v>28</v>
      </c>
      <c r="Z210" s="64" t="s">
        <v>28</v>
      </c>
      <c r="AA210" s="70" t="s">
        <v>2484</v>
      </c>
      <c r="AB210" s="65" t="s">
        <v>4380</v>
      </c>
      <c r="AC210" s="65" t="s">
        <v>28</v>
      </c>
      <c r="AD210" s="73">
        <v>41995</v>
      </c>
      <c r="AE210" s="72" t="s">
        <v>3842</v>
      </c>
      <c r="AF210" s="78">
        <v>42216</v>
      </c>
      <c r="AG210" s="72" t="s">
        <v>3845</v>
      </c>
      <c r="AH210" s="64" t="s">
        <v>28</v>
      </c>
      <c r="AI210" s="64" t="s">
        <v>28</v>
      </c>
      <c r="AJ210" s="64" t="s">
        <v>3847</v>
      </c>
      <c r="AK210" s="72" t="s">
        <v>28</v>
      </c>
      <c r="AL210" s="72" t="s">
        <v>28</v>
      </c>
      <c r="AM210" s="72" t="s">
        <v>28</v>
      </c>
      <c r="AN210" s="72" t="s">
        <v>28</v>
      </c>
      <c r="AO210" s="64" t="s">
        <v>28</v>
      </c>
    </row>
    <row r="211" spans="1:41" s="110" customFormat="1" ht="63" x14ac:dyDescent="0.4">
      <c r="A211" s="64">
        <v>210</v>
      </c>
      <c r="B211" s="69">
        <v>57540540002</v>
      </c>
      <c r="C211" s="64" t="s">
        <v>17</v>
      </c>
      <c r="D211" s="65" t="s">
        <v>4381</v>
      </c>
      <c r="E211" s="65" t="s">
        <v>4382</v>
      </c>
      <c r="F211" s="65" t="s">
        <v>4383</v>
      </c>
      <c r="G211" s="64" t="s">
        <v>3721</v>
      </c>
      <c r="H211" s="64" t="s">
        <v>4111</v>
      </c>
      <c r="I211" s="69">
        <v>10700000</v>
      </c>
      <c r="J211" s="70" t="s">
        <v>71</v>
      </c>
      <c r="K211" s="69">
        <v>10712000</v>
      </c>
      <c r="L211" s="69" t="s">
        <v>126</v>
      </c>
      <c r="M211" s="69" t="s">
        <v>28</v>
      </c>
      <c r="N211" s="70" t="s">
        <v>28</v>
      </c>
      <c r="O211" s="69" t="s">
        <v>28</v>
      </c>
      <c r="P211" s="70" t="s">
        <v>28</v>
      </c>
      <c r="Q211" s="69" t="s">
        <v>1428</v>
      </c>
      <c r="R211" s="69" t="s">
        <v>2921</v>
      </c>
      <c r="S211" s="64" t="s">
        <v>28</v>
      </c>
      <c r="T211" s="69" t="s">
        <v>4384</v>
      </c>
      <c r="U211" s="70" t="s">
        <v>2250</v>
      </c>
      <c r="V211" s="70" t="s">
        <v>1953</v>
      </c>
      <c r="W211" s="70" t="s">
        <v>1547</v>
      </c>
      <c r="X211" s="71" t="s">
        <v>28</v>
      </c>
      <c r="Y211" s="64" t="s">
        <v>28</v>
      </c>
      <c r="Z211" s="64" t="s">
        <v>28</v>
      </c>
      <c r="AA211" s="70" t="s">
        <v>4385</v>
      </c>
      <c r="AB211" s="65" t="s">
        <v>4386</v>
      </c>
      <c r="AC211" s="65" t="s">
        <v>28</v>
      </c>
      <c r="AD211" s="73">
        <v>41995</v>
      </c>
      <c r="AE211" s="72" t="s">
        <v>3842</v>
      </c>
      <c r="AF211" s="78">
        <v>42207</v>
      </c>
      <c r="AG211" s="72" t="s">
        <v>3845</v>
      </c>
      <c r="AH211" s="64" t="s">
        <v>28</v>
      </c>
      <c r="AI211" s="64" t="s">
        <v>28</v>
      </c>
      <c r="AJ211" s="64" t="s">
        <v>4775</v>
      </c>
      <c r="AK211" s="72" t="s">
        <v>28</v>
      </c>
      <c r="AL211" s="72" t="s">
        <v>28</v>
      </c>
      <c r="AM211" s="72" t="s">
        <v>28</v>
      </c>
      <c r="AN211" s="72" t="s">
        <v>28</v>
      </c>
      <c r="AO211" s="64" t="s">
        <v>28</v>
      </c>
    </row>
    <row r="212" spans="1:41" s="110" customFormat="1" ht="42" x14ac:dyDescent="0.4">
      <c r="A212" s="64">
        <v>211</v>
      </c>
      <c r="B212" s="69" t="s">
        <v>4129</v>
      </c>
      <c r="C212" s="64" t="s">
        <v>17</v>
      </c>
      <c r="D212" s="65" t="s">
        <v>4492</v>
      </c>
      <c r="E212" s="65" t="s">
        <v>28</v>
      </c>
      <c r="F212" s="65" t="s">
        <v>4493</v>
      </c>
      <c r="G212" s="64" t="s">
        <v>3718</v>
      </c>
      <c r="H212" s="64" t="s">
        <v>3719</v>
      </c>
      <c r="I212" s="69">
        <v>11400000</v>
      </c>
      <c r="J212" s="70" t="s">
        <v>84</v>
      </c>
      <c r="K212" s="69">
        <v>11403000</v>
      </c>
      <c r="L212" s="69" t="s">
        <v>189</v>
      </c>
      <c r="M212" s="69" t="s">
        <v>3474</v>
      </c>
      <c r="N212" s="70" t="s">
        <v>3475</v>
      </c>
      <c r="O212" s="69" t="s">
        <v>28</v>
      </c>
      <c r="P212" s="70" t="s">
        <v>28</v>
      </c>
      <c r="Q212" s="69" t="s">
        <v>28</v>
      </c>
      <c r="R212" s="69" t="s">
        <v>28</v>
      </c>
      <c r="S212" s="64" t="s">
        <v>28</v>
      </c>
      <c r="T212" s="69" t="s">
        <v>28</v>
      </c>
      <c r="U212" s="70" t="s">
        <v>2252</v>
      </c>
      <c r="V212" s="70" t="s">
        <v>1957</v>
      </c>
      <c r="W212" s="70" t="s">
        <v>1547</v>
      </c>
      <c r="X212" s="71" t="s">
        <v>28</v>
      </c>
      <c r="Y212" s="64" t="s">
        <v>28</v>
      </c>
      <c r="Z212" s="64" t="s">
        <v>28</v>
      </c>
      <c r="AA212" s="70" t="s">
        <v>4254</v>
      </c>
      <c r="AB212" s="65" t="s">
        <v>4494</v>
      </c>
      <c r="AC212" s="65" t="s">
        <v>28</v>
      </c>
      <c r="AD212" s="73" t="s">
        <v>28</v>
      </c>
      <c r="AE212" s="72" t="s">
        <v>3842</v>
      </c>
      <c r="AF212" s="78" t="s">
        <v>28</v>
      </c>
      <c r="AG212" s="72" t="s">
        <v>28</v>
      </c>
      <c r="AH212" s="64" t="s">
        <v>28</v>
      </c>
      <c r="AI212" s="64" t="s">
        <v>28</v>
      </c>
      <c r="AJ212" s="64" t="s">
        <v>28</v>
      </c>
      <c r="AK212" s="72" t="s">
        <v>28</v>
      </c>
      <c r="AL212" s="72" t="s">
        <v>28</v>
      </c>
      <c r="AM212" s="72" t="s">
        <v>28</v>
      </c>
      <c r="AN212" s="72" t="s">
        <v>28</v>
      </c>
      <c r="AO212" s="64" t="s">
        <v>28</v>
      </c>
    </row>
    <row r="213" spans="1:41" s="110" customFormat="1" ht="42" x14ac:dyDescent="0.4">
      <c r="A213" s="64">
        <v>212</v>
      </c>
      <c r="B213" s="69" t="s">
        <v>4129</v>
      </c>
      <c r="C213" s="64" t="s">
        <v>17</v>
      </c>
      <c r="D213" s="65" t="s">
        <v>4495</v>
      </c>
      <c r="E213" s="65" t="s">
        <v>28</v>
      </c>
      <c r="F213" s="65" t="s">
        <v>4496</v>
      </c>
      <c r="G213" s="64" t="s">
        <v>3720</v>
      </c>
      <c r="H213" s="64" t="s">
        <v>3719</v>
      </c>
      <c r="I213" s="69">
        <v>13000000</v>
      </c>
      <c r="J213" s="70" t="s">
        <v>90</v>
      </c>
      <c r="K213" s="69">
        <v>11002000</v>
      </c>
      <c r="L213" s="69" t="s">
        <v>156</v>
      </c>
      <c r="M213" s="69" t="s">
        <v>3575</v>
      </c>
      <c r="N213" s="70" t="s">
        <v>3576</v>
      </c>
      <c r="O213" s="69" t="s">
        <v>28</v>
      </c>
      <c r="P213" s="70" t="s">
        <v>28</v>
      </c>
      <c r="Q213" s="69" t="s">
        <v>28</v>
      </c>
      <c r="R213" s="69" t="s">
        <v>28</v>
      </c>
      <c r="S213" s="64" t="s">
        <v>28</v>
      </c>
      <c r="T213" s="69" t="s">
        <v>28</v>
      </c>
      <c r="U213" s="70" t="s">
        <v>2083</v>
      </c>
      <c r="V213" s="70" t="s">
        <v>1622</v>
      </c>
      <c r="W213" s="70" t="s">
        <v>1547</v>
      </c>
      <c r="X213" s="71" t="s">
        <v>28</v>
      </c>
      <c r="Y213" s="64" t="s">
        <v>28</v>
      </c>
      <c r="Z213" s="64" t="s">
        <v>28</v>
      </c>
      <c r="AA213" s="70" t="s">
        <v>2330</v>
      </c>
      <c r="AB213" s="65" t="s">
        <v>4497</v>
      </c>
      <c r="AC213" s="65" t="s">
        <v>28</v>
      </c>
      <c r="AD213" s="73" t="s">
        <v>28</v>
      </c>
      <c r="AE213" s="72" t="s">
        <v>3842</v>
      </c>
      <c r="AF213" s="78" t="s">
        <v>28</v>
      </c>
      <c r="AG213" s="72" t="s">
        <v>28</v>
      </c>
      <c r="AH213" s="64" t="s">
        <v>28</v>
      </c>
      <c r="AI213" s="64" t="s">
        <v>28</v>
      </c>
      <c r="AJ213" s="64" t="s">
        <v>28</v>
      </c>
      <c r="AK213" s="72" t="s">
        <v>28</v>
      </c>
      <c r="AL213" s="72" t="s">
        <v>28</v>
      </c>
      <c r="AM213" s="72" t="s">
        <v>28</v>
      </c>
      <c r="AN213" s="72" t="s">
        <v>28</v>
      </c>
      <c r="AO213" s="64" t="s">
        <v>28</v>
      </c>
    </row>
    <row r="214" spans="1:41" s="110" customFormat="1" ht="42" x14ac:dyDescent="0.4">
      <c r="A214" s="64">
        <v>213</v>
      </c>
      <c r="B214" s="69" t="s">
        <v>4129</v>
      </c>
      <c r="C214" s="64" t="s">
        <v>17</v>
      </c>
      <c r="D214" s="65" t="s">
        <v>4498</v>
      </c>
      <c r="E214" s="65" t="s">
        <v>28</v>
      </c>
      <c r="F214" s="65" t="s">
        <v>4050</v>
      </c>
      <c r="G214" s="64" t="s">
        <v>3720</v>
      </c>
      <c r="H214" s="64" t="s">
        <v>3719</v>
      </c>
      <c r="I214" s="69">
        <v>13000000</v>
      </c>
      <c r="J214" s="70" t="s">
        <v>90</v>
      </c>
      <c r="K214" s="69">
        <v>11005000</v>
      </c>
      <c r="L214" s="69" t="s">
        <v>162</v>
      </c>
      <c r="M214" s="69" t="s">
        <v>3572</v>
      </c>
      <c r="N214" s="70" t="s">
        <v>3573</v>
      </c>
      <c r="O214" s="69" t="s">
        <v>28</v>
      </c>
      <c r="P214" s="70" t="s">
        <v>28</v>
      </c>
      <c r="Q214" s="69" t="s">
        <v>28</v>
      </c>
      <c r="R214" s="69" t="s">
        <v>28</v>
      </c>
      <c r="S214" s="64" t="s">
        <v>28</v>
      </c>
      <c r="T214" s="69" t="s">
        <v>28</v>
      </c>
      <c r="U214" s="70" t="s">
        <v>2152</v>
      </c>
      <c r="V214" s="70" t="s">
        <v>1759</v>
      </c>
      <c r="W214" s="70" t="s">
        <v>1547</v>
      </c>
      <c r="X214" s="71" t="s">
        <v>28</v>
      </c>
      <c r="Y214" s="64" t="s">
        <v>28</v>
      </c>
      <c r="Z214" s="64" t="s">
        <v>28</v>
      </c>
      <c r="AA214" s="70" t="s">
        <v>13</v>
      </c>
      <c r="AB214" s="65" t="s">
        <v>4051</v>
      </c>
      <c r="AC214" s="65" t="s">
        <v>28</v>
      </c>
      <c r="AD214" s="73" t="s">
        <v>28</v>
      </c>
      <c r="AE214" s="72" t="s">
        <v>3842</v>
      </c>
      <c r="AF214" s="78" t="s">
        <v>28</v>
      </c>
      <c r="AG214" s="72" t="s">
        <v>28</v>
      </c>
      <c r="AH214" s="64" t="s">
        <v>28</v>
      </c>
      <c r="AI214" s="64" t="s">
        <v>28</v>
      </c>
      <c r="AJ214" s="64" t="s">
        <v>28</v>
      </c>
      <c r="AK214" s="72" t="s">
        <v>28</v>
      </c>
      <c r="AL214" s="72" t="s">
        <v>28</v>
      </c>
      <c r="AM214" s="72" t="s">
        <v>28</v>
      </c>
      <c r="AN214" s="72" t="s">
        <v>28</v>
      </c>
      <c r="AO214" s="64" t="s">
        <v>28</v>
      </c>
    </row>
    <row r="215" spans="1:41" s="110" customFormat="1" ht="42" x14ac:dyDescent="0.4">
      <c r="A215" s="64">
        <v>214</v>
      </c>
      <c r="B215" s="69" t="s">
        <v>4129</v>
      </c>
      <c r="C215" s="64" t="s">
        <v>17</v>
      </c>
      <c r="D215" s="65" t="s">
        <v>4499</v>
      </c>
      <c r="E215" s="65" t="s">
        <v>28</v>
      </c>
      <c r="F215" s="65" t="s">
        <v>4500</v>
      </c>
      <c r="G215" s="64" t="s">
        <v>3720</v>
      </c>
      <c r="H215" s="64" t="s">
        <v>3719</v>
      </c>
      <c r="I215" s="69">
        <v>13000000</v>
      </c>
      <c r="J215" s="70" t="s">
        <v>90</v>
      </c>
      <c r="K215" s="69">
        <v>11002000</v>
      </c>
      <c r="L215" s="69" t="s">
        <v>156</v>
      </c>
      <c r="M215" s="69" t="s">
        <v>3575</v>
      </c>
      <c r="N215" s="70" t="s">
        <v>3576</v>
      </c>
      <c r="O215" s="69" t="s">
        <v>28</v>
      </c>
      <c r="P215" s="70" t="s">
        <v>28</v>
      </c>
      <c r="Q215" s="69" t="s">
        <v>28</v>
      </c>
      <c r="R215" s="69" t="s">
        <v>28</v>
      </c>
      <c r="S215" s="64" t="s">
        <v>28</v>
      </c>
      <c r="T215" s="69" t="s">
        <v>28</v>
      </c>
      <c r="U215" s="70" t="s">
        <v>2218</v>
      </c>
      <c r="V215" s="70" t="s">
        <v>1889</v>
      </c>
      <c r="W215" s="70" t="s">
        <v>1547</v>
      </c>
      <c r="X215" s="71" t="s">
        <v>28</v>
      </c>
      <c r="Y215" s="64" t="s">
        <v>28</v>
      </c>
      <c r="Z215" s="64" t="s">
        <v>28</v>
      </c>
      <c r="AA215" s="70" t="s">
        <v>1889</v>
      </c>
      <c r="AB215" s="65" t="s">
        <v>4501</v>
      </c>
      <c r="AC215" s="65" t="s">
        <v>28</v>
      </c>
      <c r="AD215" s="73" t="s">
        <v>28</v>
      </c>
      <c r="AE215" s="72" t="s">
        <v>3842</v>
      </c>
      <c r="AF215" s="78" t="s">
        <v>28</v>
      </c>
      <c r="AG215" s="72" t="s">
        <v>28</v>
      </c>
      <c r="AH215" s="64" t="s">
        <v>28</v>
      </c>
      <c r="AI215" s="64" t="s">
        <v>28</v>
      </c>
      <c r="AJ215" s="64" t="s">
        <v>28</v>
      </c>
      <c r="AK215" s="72" t="s">
        <v>28</v>
      </c>
      <c r="AL215" s="72" t="s">
        <v>28</v>
      </c>
      <c r="AM215" s="72" t="s">
        <v>28</v>
      </c>
      <c r="AN215" s="72" t="s">
        <v>28</v>
      </c>
      <c r="AO215" s="64" t="s">
        <v>28</v>
      </c>
    </row>
    <row r="216" spans="1:41" s="110" customFormat="1" ht="42" x14ac:dyDescent="0.4">
      <c r="A216" s="64">
        <v>215</v>
      </c>
      <c r="B216" s="69" t="s">
        <v>4129</v>
      </c>
      <c r="C216" s="64" t="s">
        <v>17</v>
      </c>
      <c r="D216" s="65" t="s">
        <v>4502</v>
      </c>
      <c r="E216" s="65" t="s">
        <v>28</v>
      </c>
      <c r="F216" s="65" t="s">
        <v>4503</v>
      </c>
      <c r="G216" s="64" t="s">
        <v>3720</v>
      </c>
      <c r="H216" s="64" t="s">
        <v>3719</v>
      </c>
      <c r="I216" s="69">
        <v>10700000</v>
      </c>
      <c r="J216" s="70" t="s">
        <v>71</v>
      </c>
      <c r="K216" s="69">
        <v>11003000</v>
      </c>
      <c r="L216" s="69" t="s">
        <v>158</v>
      </c>
      <c r="M216" s="69" t="s">
        <v>243</v>
      </c>
      <c r="N216" s="70" t="s">
        <v>3578</v>
      </c>
      <c r="O216" s="69" t="s">
        <v>28</v>
      </c>
      <c r="P216" s="70" t="s">
        <v>28</v>
      </c>
      <c r="Q216" s="69" t="s">
        <v>28</v>
      </c>
      <c r="R216" s="69" t="s">
        <v>28</v>
      </c>
      <c r="S216" s="64" t="s">
        <v>28</v>
      </c>
      <c r="T216" s="69" t="s">
        <v>28</v>
      </c>
      <c r="U216" s="70" t="s">
        <v>2218</v>
      </c>
      <c r="V216" s="70" t="s">
        <v>1889</v>
      </c>
      <c r="W216" s="70" t="s">
        <v>1547</v>
      </c>
      <c r="X216" s="71" t="s">
        <v>28</v>
      </c>
      <c r="Y216" s="64" t="s">
        <v>28</v>
      </c>
      <c r="Z216" s="64" t="s">
        <v>28</v>
      </c>
      <c r="AA216" s="70" t="s">
        <v>1889</v>
      </c>
      <c r="AB216" s="65" t="s">
        <v>4504</v>
      </c>
      <c r="AC216" s="65" t="s">
        <v>28</v>
      </c>
      <c r="AD216" s="73" t="s">
        <v>28</v>
      </c>
      <c r="AE216" s="72" t="s">
        <v>3842</v>
      </c>
      <c r="AF216" s="78" t="s">
        <v>28</v>
      </c>
      <c r="AG216" s="72" t="s">
        <v>28</v>
      </c>
      <c r="AH216" s="64" t="s">
        <v>28</v>
      </c>
      <c r="AI216" s="64" t="s">
        <v>28</v>
      </c>
      <c r="AJ216" s="64" t="s">
        <v>28</v>
      </c>
      <c r="AK216" s="72" t="s">
        <v>28</v>
      </c>
      <c r="AL216" s="72" t="s">
        <v>28</v>
      </c>
      <c r="AM216" s="72" t="s">
        <v>28</v>
      </c>
      <c r="AN216" s="72" t="s">
        <v>28</v>
      </c>
      <c r="AO216" s="64" t="s">
        <v>28</v>
      </c>
    </row>
    <row r="217" spans="1:41" s="110" customFormat="1" ht="42" x14ac:dyDescent="0.4">
      <c r="A217" s="64">
        <v>216</v>
      </c>
      <c r="B217" s="69" t="s">
        <v>4129</v>
      </c>
      <c r="C217" s="64" t="s">
        <v>17</v>
      </c>
      <c r="D217" s="65" t="s">
        <v>4166</v>
      </c>
      <c r="E217" s="65" t="s">
        <v>28</v>
      </c>
      <c r="F217" s="65" t="s">
        <v>4505</v>
      </c>
      <c r="G217" s="64" t="s">
        <v>3720</v>
      </c>
      <c r="H217" s="64" t="s">
        <v>3719</v>
      </c>
      <c r="I217" s="69">
        <v>10700000</v>
      </c>
      <c r="J217" s="70" t="s">
        <v>71</v>
      </c>
      <c r="K217" s="69">
        <v>11003000</v>
      </c>
      <c r="L217" s="69" t="s">
        <v>158</v>
      </c>
      <c r="M217" s="69" t="s">
        <v>243</v>
      </c>
      <c r="N217" s="70" t="s">
        <v>3578</v>
      </c>
      <c r="O217" s="69" t="s">
        <v>28</v>
      </c>
      <c r="P217" s="70" t="s">
        <v>28</v>
      </c>
      <c r="Q217" s="69" t="s">
        <v>28</v>
      </c>
      <c r="R217" s="69" t="s">
        <v>28</v>
      </c>
      <c r="S217" s="64" t="s">
        <v>28</v>
      </c>
      <c r="T217" s="69" t="s">
        <v>28</v>
      </c>
      <c r="U217" s="70" t="s">
        <v>2063</v>
      </c>
      <c r="V217" s="70" t="s">
        <v>1583</v>
      </c>
      <c r="W217" s="70" t="s">
        <v>1547</v>
      </c>
      <c r="X217" s="71" t="s">
        <v>28</v>
      </c>
      <c r="Y217" s="64" t="s">
        <v>28</v>
      </c>
      <c r="Z217" s="64" t="s">
        <v>28</v>
      </c>
      <c r="AA217" s="70" t="s">
        <v>2314</v>
      </c>
      <c r="AB217" s="65" t="s">
        <v>4506</v>
      </c>
      <c r="AC217" s="65" t="s">
        <v>28</v>
      </c>
      <c r="AD217" s="73" t="s">
        <v>28</v>
      </c>
      <c r="AE217" s="72" t="s">
        <v>3842</v>
      </c>
      <c r="AF217" s="78" t="s">
        <v>28</v>
      </c>
      <c r="AG217" s="72" t="s">
        <v>28</v>
      </c>
      <c r="AH217" s="64" t="s">
        <v>28</v>
      </c>
      <c r="AI217" s="64" t="s">
        <v>28</v>
      </c>
      <c r="AJ217" s="64" t="s">
        <v>28</v>
      </c>
      <c r="AK217" s="72" t="s">
        <v>28</v>
      </c>
      <c r="AL217" s="72" t="s">
        <v>28</v>
      </c>
      <c r="AM217" s="72" t="s">
        <v>28</v>
      </c>
      <c r="AN217" s="72" t="s">
        <v>28</v>
      </c>
      <c r="AO217" s="64" t="s">
        <v>28</v>
      </c>
    </row>
    <row r="218" spans="1:41" s="110" customFormat="1" ht="42" x14ac:dyDescent="0.4">
      <c r="A218" s="64">
        <v>217</v>
      </c>
      <c r="B218" s="69" t="s">
        <v>4129</v>
      </c>
      <c r="C218" s="64" t="s">
        <v>17</v>
      </c>
      <c r="D218" s="65" t="s">
        <v>4507</v>
      </c>
      <c r="E218" s="65" t="s">
        <v>28</v>
      </c>
      <c r="F218" s="65" t="s">
        <v>4507</v>
      </c>
      <c r="G218" s="64" t="s">
        <v>3720</v>
      </c>
      <c r="H218" s="64" t="s">
        <v>3719</v>
      </c>
      <c r="I218" s="69">
        <v>10700000</v>
      </c>
      <c r="J218" s="70" t="s">
        <v>71</v>
      </c>
      <c r="K218" s="69">
        <v>10712000</v>
      </c>
      <c r="L218" s="69" t="s">
        <v>126</v>
      </c>
      <c r="M218" s="69" t="s">
        <v>339</v>
      </c>
      <c r="N218" s="70" t="s">
        <v>3238</v>
      </c>
      <c r="O218" s="69" t="s">
        <v>28</v>
      </c>
      <c r="P218" s="70" t="s">
        <v>28</v>
      </c>
      <c r="Q218" s="69" t="s">
        <v>28</v>
      </c>
      <c r="R218" s="69" t="s">
        <v>28</v>
      </c>
      <c r="S218" s="64" t="s">
        <v>28</v>
      </c>
      <c r="T218" s="69" t="s">
        <v>28</v>
      </c>
      <c r="U218" s="70" t="s">
        <v>2152</v>
      </c>
      <c r="V218" s="70" t="s">
        <v>1759</v>
      </c>
      <c r="W218" s="70" t="s">
        <v>1547</v>
      </c>
      <c r="X218" s="71" t="s">
        <v>28</v>
      </c>
      <c r="Y218" s="64" t="s">
        <v>28</v>
      </c>
      <c r="Z218" s="64" t="s">
        <v>28</v>
      </c>
      <c r="AA218" s="70" t="s">
        <v>13</v>
      </c>
      <c r="AB218" s="65" t="s">
        <v>4508</v>
      </c>
      <c r="AC218" s="65" t="s">
        <v>28</v>
      </c>
      <c r="AD218" s="73" t="s">
        <v>28</v>
      </c>
      <c r="AE218" s="72" t="s">
        <v>3842</v>
      </c>
      <c r="AF218" s="78" t="s">
        <v>28</v>
      </c>
      <c r="AG218" s="72" t="s">
        <v>28</v>
      </c>
      <c r="AH218" s="64" t="s">
        <v>28</v>
      </c>
      <c r="AI218" s="64" t="s">
        <v>28</v>
      </c>
      <c r="AJ218" s="64" t="s">
        <v>28</v>
      </c>
      <c r="AK218" s="72" t="s">
        <v>28</v>
      </c>
      <c r="AL218" s="72" t="s">
        <v>28</v>
      </c>
      <c r="AM218" s="72" t="s">
        <v>28</v>
      </c>
      <c r="AN218" s="72" t="s">
        <v>28</v>
      </c>
      <c r="AO218" s="64" t="s">
        <v>28</v>
      </c>
    </row>
    <row r="219" spans="1:41" s="110" customFormat="1" ht="42" x14ac:dyDescent="0.4">
      <c r="A219" s="64">
        <v>218</v>
      </c>
      <c r="B219" s="69" t="s">
        <v>4129</v>
      </c>
      <c r="C219" s="64" t="s">
        <v>17</v>
      </c>
      <c r="D219" s="65" t="s">
        <v>4509</v>
      </c>
      <c r="E219" s="65" t="s">
        <v>4510</v>
      </c>
      <c r="F219" s="65" t="s">
        <v>4511</v>
      </c>
      <c r="G219" s="64" t="s">
        <v>3720</v>
      </c>
      <c r="H219" s="64" t="s">
        <v>3719</v>
      </c>
      <c r="I219" s="69">
        <v>13000000</v>
      </c>
      <c r="J219" s="70" t="s">
        <v>90</v>
      </c>
      <c r="K219" s="69">
        <v>11003000</v>
      </c>
      <c r="L219" s="69" t="s">
        <v>158</v>
      </c>
      <c r="M219" s="69" t="s">
        <v>243</v>
      </c>
      <c r="N219" s="70" t="s">
        <v>3578</v>
      </c>
      <c r="O219" s="69" t="s">
        <v>28</v>
      </c>
      <c r="P219" s="70" t="s">
        <v>28</v>
      </c>
      <c r="Q219" s="69" t="s">
        <v>28</v>
      </c>
      <c r="R219" s="69" t="s">
        <v>28</v>
      </c>
      <c r="S219" s="64" t="s">
        <v>28</v>
      </c>
      <c r="T219" s="69" t="s">
        <v>28</v>
      </c>
      <c r="U219" s="70" t="s">
        <v>2089</v>
      </c>
      <c r="V219" s="70" t="s">
        <v>1634</v>
      </c>
      <c r="W219" s="70" t="s">
        <v>1547</v>
      </c>
      <c r="X219" s="71" t="s">
        <v>28</v>
      </c>
      <c r="Y219" s="64" t="s">
        <v>28</v>
      </c>
      <c r="Z219" s="64" t="s">
        <v>28</v>
      </c>
      <c r="AA219" s="70" t="s">
        <v>4512</v>
      </c>
      <c r="AB219" s="65" t="s">
        <v>4513</v>
      </c>
      <c r="AC219" s="65" t="s">
        <v>28</v>
      </c>
      <c r="AD219" s="73" t="s">
        <v>28</v>
      </c>
      <c r="AE219" s="72" t="s">
        <v>3842</v>
      </c>
      <c r="AF219" s="78" t="s">
        <v>28</v>
      </c>
      <c r="AG219" s="72" t="s">
        <v>28</v>
      </c>
      <c r="AH219" s="64" t="s">
        <v>28</v>
      </c>
      <c r="AI219" s="64" t="s">
        <v>28</v>
      </c>
      <c r="AJ219" s="64" t="s">
        <v>28</v>
      </c>
      <c r="AK219" s="72" t="s">
        <v>28</v>
      </c>
      <c r="AL219" s="72" t="s">
        <v>28</v>
      </c>
      <c r="AM219" s="72" t="s">
        <v>28</v>
      </c>
      <c r="AN219" s="72" t="s">
        <v>28</v>
      </c>
      <c r="AO219" s="64" t="s">
        <v>28</v>
      </c>
    </row>
    <row r="220" spans="1:41" s="110" customFormat="1" ht="42" x14ac:dyDescent="0.4">
      <c r="A220" s="64">
        <v>219</v>
      </c>
      <c r="B220" s="69" t="s">
        <v>4129</v>
      </c>
      <c r="C220" s="64" t="s">
        <v>17</v>
      </c>
      <c r="D220" s="65" t="s">
        <v>4514</v>
      </c>
      <c r="E220" s="65" t="s">
        <v>28</v>
      </c>
      <c r="F220" s="65" t="s">
        <v>4515</v>
      </c>
      <c r="G220" s="64" t="s">
        <v>3718</v>
      </c>
      <c r="H220" s="64" t="s">
        <v>3719</v>
      </c>
      <c r="I220" s="69">
        <v>11100000</v>
      </c>
      <c r="J220" s="70" t="s">
        <v>79</v>
      </c>
      <c r="K220" s="69">
        <v>11104000</v>
      </c>
      <c r="L220" s="69" t="s">
        <v>170</v>
      </c>
      <c r="M220" s="69" t="s">
        <v>289</v>
      </c>
      <c r="N220" s="70" t="s">
        <v>3236</v>
      </c>
      <c r="O220" s="69" t="s">
        <v>28</v>
      </c>
      <c r="P220" s="70" t="s">
        <v>28</v>
      </c>
      <c r="Q220" s="69" t="s">
        <v>28</v>
      </c>
      <c r="R220" s="69" t="s">
        <v>28</v>
      </c>
      <c r="S220" s="64" t="s">
        <v>28</v>
      </c>
      <c r="T220" s="69" t="s">
        <v>28</v>
      </c>
      <c r="U220" s="70" t="s">
        <v>2151</v>
      </c>
      <c r="V220" s="70" t="s">
        <v>1757</v>
      </c>
      <c r="W220" s="70" t="s">
        <v>1547</v>
      </c>
      <c r="X220" s="71" t="s">
        <v>28</v>
      </c>
      <c r="Y220" s="64" t="s">
        <v>28</v>
      </c>
      <c r="Z220" s="64" t="s">
        <v>28</v>
      </c>
      <c r="AA220" s="70" t="s">
        <v>2377</v>
      </c>
      <c r="AB220" s="65" t="s">
        <v>4516</v>
      </c>
      <c r="AC220" s="65" t="s">
        <v>28</v>
      </c>
      <c r="AD220" s="73" t="s">
        <v>28</v>
      </c>
      <c r="AE220" s="72" t="s">
        <v>3842</v>
      </c>
      <c r="AF220" s="78" t="s">
        <v>28</v>
      </c>
      <c r="AG220" s="72" t="s">
        <v>28</v>
      </c>
      <c r="AH220" s="64" t="s">
        <v>28</v>
      </c>
      <c r="AI220" s="64" t="s">
        <v>28</v>
      </c>
      <c r="AJ220" s="64" t="s">
        <v>28</v>
      </c>
      <c r="AK220" s="72" t="s">
        <v>28</v>
      </c>
      <c r="AL220" s="72" t="s">
        <v>28</v>
      </c>
      <c r="AM220" s="72" t="s">
        <v>28</v>
      </c>
      <c r="AN220" s="72" t="s">
        <v>28</v>
      </c>
      <c r="AO220" s="64" t="s">
        <v>28</v>
      </c>
    </row>
    <row r="221" spans="1:41" s="110" customFormat="1" ht="42" x14ac:dyDescent="0.4">
      <c r="A221" s="64">
        <v>220</v>
      </c>
      <c r="B221" s="69" t="s">
        <v>4129</v>
      </c>
      <c r="C221" s="64" t="s">
        <v>3</v>
      </c>
      <c r="D221" s="65" t="s">
        <v>4517</v>
      </c>
      <c r="E221" s="65" t="s">
        <v>28</v>
      </c>
      <c r="F221" s="65" t="s">
        <v>4518</v>
      </c>
      <c r="G221" s="64" t="s">
        <v>3720</v>
      </c>
      <c r="H221" s="64" t="s">
        <v>3719</v>
      </c>
      <c r="I221" s="69">
        <v>11200000</v>
      </c>
      <c r="J221" s="70" t="s">
        <v>81</v>
      </c>
      <c r="K221" s="69" t="s">
        <v>28</v>
      </c>
      <c r="L221" s="69" t="s">
        <v>28</v>
      </c>
      <c r="M221" s="69" t="s">
        <v>28</v>
      </c>
      <c r="N221" s="70" t="s">
        <v>28</v>
      </c>
      <c r="O221" s="69" t="s">
        <v>28</v>
      </c>
      <c r="P221" s="70" t="s">
        <v>28</v>
      </c>
      <c r="Q221" s="69" t="s">
        <v>28</v>
      </c>
      <c r="R221" s="69" t="s">
        <v>28</v>
      </c>
      <c r="S221" s="64" t="s">
        <v>28</v>
      </c>
      <c r="T221" s="69" t="s">
        <v>28</v>
      </c>
      <c r="U221" s="70" t="s">
        <v>2223</v>
      </c>
      <c r="V221" s="70" t="s">
        <v>1899</v>
      </c>
      <c r="W221" s="70" t="s">
        <v>1547</v>
      </c>
      <c r="X221" s="71" t="s">
        <v>28</v>
      </c>
      <c r="Y221" s="64" t="s">
        <v>28</v>
      </c>
      <c r="Z221" s="64" t="s">
        <v>28</v>
      </c>
      <c r="AA221" s="70" t="s">
        <v>2434</v>
      </c>
      <c r="AB221" s="65" t="s">
        <v>4519</v>
      </c>
      <c r="AC221" s="65" t="s">
        <v>28</v>
      </c>
      <c r="AD221" s="73" t="s">
        <v>28</v>
      </c>
      <c r="AE221" s="72" t="s">
        <v>3842</v>
      </c>
      <c r="AF221" s="78" t="s">
        <v>28</v>
      </c>
      <c r="AG221" s="72" t="s">
        <v>28</v>
      </c>
      <c r="AH221" s="64" t="s">
        <v>28</v>
      </c>
      <c r="AI221" s="64" t="s">
        <v>28</v>
      </c>
      <c r="AJ221" s="64" t="s">
        <v>28</v>
      </c>
      <c r="AK221" s="72" t="s">
        <v>28</v>
      </c>
      <c r="AL221" s="72" t="s">
        <v>28</v>
      </c>
      <c r="AM221" s="72" t="s">
        <v>28</v>
      </c>
      <c r="AN221" s="72" t="s">
        <v>28</v>
      </c>
      <c r="AO221" s="64" t="s">
        <v>28</v>
      </c>
    </row>
    <row r="222" spans="1:41" s="110" customFormat="1" ht="42" x14ac:dyDescent="0.4">
      <c r="A222" s="64">
        <v>221</v>
      </c>
      <c r="B222" s="64">
        <v>57540460017</v>
      </c>
      <c r="C222" s="64" t="s">
        <v>17</v>
      </c>
      <c r="D222" s="65" t="s">
        <v>4075</v>
      </c>
      <c r="E222" s="65" t="s">
        <v>28</v>
      </c>
      <c r="F222" s="65" t="s">
        <v>4076</v>
      </c>
      <c r="G222" s="64" t="s">
        <v>3721</v>
      </c>
      <c r="H222" s="64" t="s">
        <v>4132</v>
      </c>
      <c r="I222" s="69">
        <v>10700000</v>
      </c>
      <c r="J222" s="70" t="s">
        <v>71</v>
      </c>
      <c r="K222" s="69">
        <v>10710000</v>
      </c>
      <c r="L222" s="69" t="s">
        <v>122</v>
      </c>
      <c r="M222" s="69" t="s">
        <v>3465</v>
      </c>
      <c r="N222" s="70" t="s">
        <v>3466</v>
      </c>
      <c r="O222" s="69" t="s">
        <v>28</v>
      </c>
      <c r="P222" s="70" t="s">
        <v>28</v>
      </c>
      <c r="Q222" s="69" t="s">
        <v>808</v>
      </c>
      <c r="R222" s="69" t="s">
        <v>2888</v>
      </c>
      <c r="S222" s="64" t="s">
        <v>28</v>
      </c>
      <c r="T222" s="64" t="s">
        <v>4077</v>
      </c>
      <c r="U222" s="70" t="s">
        <v>2160</v>
      </c>
      <c r="V222" s="70" t="s">
        <v>37</v>
      </c>
      <c r="W222" s="70" t="s">
        <v>1547</v>
      </c>
      <c r="X222" s="71" t="s">
        <v>28</v>
      </c>
      <c r="Y222" s="64" t="s">
        <v>28</v>
      </c>
      <c r="Z222" s="64" t="s">
        <v>28</v>
      </c>
      <c r="AA222" s="70" t="s">
        <v>37</v>
      </c>
      <c r="AB222" s="65" t="s">
        <v>4078</v>
      </c>
      <c r="AC222" s="65" t="s">
        <v>28</v>
      </c>
      <c r="AD222" s="73">
        <v>41833</v>
      </c>
      <c r="AE222" s="72" t="s">
        <v>3846</v>
      </c>
      <c r="AF222" s="78">
        <v>42062</v>
      </c>
      <c r="AG222" s="72" t="s">
        <v>3842</v>
      </c>
      <c r="AH222" s="64" t="s">
        <v>28</v>
      </c>
      <c r="AI222" s="64" t="s">
        <v>28</v>
      </c>
      <c r="AJ222" s="64" t="s">
        <v>4775</v>
      </c>
      <c r="AK222" s="72" t="s">
        <v>28</v>
      </c>
      <c r="AL222" s="72" t="s">
        <v>28</v>
      </c>
      <c r="AM222" s="72" t="s">
        <v>28</v>
      </c>
      <c r="AN222" s="72" t="s">
        <v>28</v>
      </c>
      <c r="AO222" s="64" t="s">
        <v>28</v>
      </c>
    </row>
    <row r="223" spans="1:41" s="110" customFormat="1" ht="21" x14ac:dyDescent="0.4">
      <c r="A223" s="64">
        <v>222</v>
      </c>
      <c r="B223" s="64">
        <v>57540460018</v>
      </c>
      <c r="C223" s="64" t="s">
        <v>17</v>
      </c>
      <c r="D223" s="65" t="s">
        <v>4079</v>
      </c>
      <c r="E223" s="65" t="s">
        <v>28</v>
      </c>
      <c r="F223" s="65" t="s">
        <v>4080</v>
      </c>
      <c r="G223" s="64" t="s">
        <v>3721</v>
      </c>
      <c r="H223" s="64" t="s">
        <v>4132</v>
      </c>
      <c r="I223" s="69">
        <v>10700000</v>
      </c>
      <c r="J223" s="70" t="s">
        <v>71</v>
      </c>
      <c r="K223" s="69">
        <v>10702000</v>
      </c>
      <c r="L223" s="69" t="s">
        <v>106</v>
      </c>
      <c r="M223" s="69" t="s">
        <v>219</v>
      </c>
      <c r="N223" s="70" t="s">
        <v>3549</v>
      </c>
      <c r="O223" s="69" t="s">
        <v>28</v>
      </c>
      <c r="P223" s="70" t="s">
        <v>28</v>
      </c>
      <c r="Q223" s="69" t="s">
        <v>519</v>
      </c>
      <c r="R223" s="69" t="s">
        <v>3038</v>
      </c>
      <c r="S223" s="64" t="s">
        <v>28</v>
      </c>
      <c r="T223" s="64" t="s">
        <v>4081</v>
      </c>
      <c r="U223" s="70" t="s">
        <v>2160</v>
      </c>
      <c r="V223" s="70" t="s">
        <v>37</v>
      </c>
      <c r="W223" s="70" t="s">
        <v>1547</v>
      </c>
      <c r="X223" s="71" t="s">
        <v>28</v>
      </c>
      <c r="Y223" s="64" t="s">
        <v>28</v>
      </c>
      <c r="Z223" s="64" t="s">
        <v>28</v>
      </c>
      <c r="AA223" s="70" t="s">
        <v>37</v>
      </c>
      <c r="AB223" s="65" t="s">
        <v>4082</v>
      </c>
      <c r="AC223" s="65" t="s">
        <v>28</v>
      </c>
      <c r="AD223" s="73">
        <v>41855</v>
      </c>
      <c r="AE223" s="72" t="s">
        <v>3846</v>
      </c>
      <c r="AF223" s="78">
        <v>41943</v>
      </c>
      <c r="AG223" s="72" t="s">
        <v>3846</v>
      </c>
      <c r="AH223" s="64" t="s">
        <v>28</v>
      </c>
      <c r="AI223" s="64" t="s">
        <v>28</v>
      </c>
      <c r="AJ223" s="64" t="s">
        <v>4775</v>
      </c>
      <c r="AK223" s="72" t="s">
        <v>28</v>
      </c>
      <c r="AL223" s="72" t="s">
        <v>28</v>
      </c>
      <c r="AM223" s="72" t="s">
        <v>28</v>
      </c>
      <c r="AN223" s="72" t="s">
        <v>28</v>
      </c>
      <c r="AO223" s="64" t="s">
        <v>28</v>
      </c>
    </row>
    <row r="224" spans="1:41" s="110" customFormat="1" ht="21" x14ac:dyDescent="0.4">
      <c r="A224" s="64">
        <v>223</v>
      </c>
      <c r="B224" s="64">
        <v>57540460019</v>
      </c>
      <c r="C224" s="64" t="s">
        <v>17</v>
      </c>
      <c r="D224" s="65" t="s">
        <v>4083</v>
      </c>
      <c r="E224" s="65" t="s">
        <v>28</v>
      </c>
      <c r="F224" s="65" t="s">
        <v>4084</v>
      </c>
      <c r="G224" s="64" t="s">
        <v>3721</v>
      </c>
      <c r="H224" s="64" t="s">
        <v>4132</v>
      </c>
      <c r="I224" s="69">
        <v>10700000</v>
      </c>
      <c r="J224" s="70" t="s">
        <v>71</v>
      </c>
      <c r="K224" s="69">
        <v>10702000</v>
      </c>
      <c r="L224" s="69" t="s">
        <v>106</v>
      </c>
      <c r="M224" s="69" t="s">
        <v>219</v>
      </c>
      <c r="N224" s="70" t="s">
        <v>3549</v>
      </c>
      <c r="O224" s="69" t="s">
        <v>28</v>
      </c>
      <c r="P224" s="70" t="s">
        <v>28</v>
      </c>
      <c r="Q224" s="69" t="s">
        <v>519</v>
      </c>
      <c r="R224" s="69" t="s">
        <v>3038</v>
      </c>
      <c r="S224" s="64" t="s">
        <v>28</v>
      </c>
      <c r="T224" s="64" t="s">
        <v>4085</v>
      </c>
      <c r="U224" s="70" t="s">
        <v>2160</v>
      </c>
      <c r="V224" s="70" t="s">
        <v>37</v>
      </c>
      <c r="W224" s="70" t="s">
        <v>1547</v>
      </c>
      <c r="X224" s="71" t="s">
        <v>28</v>
      </c>
      <c r="Y224" s="64" t="s">
        <v>28</v>
      </c>
      <c r="Z224" s="64" t="s">
        <v>28</v>
      </c>
      <c r="AA224" s="70" t="s">
        <v>37</v>
      </c>
      <c r="AB224" s="65" t="s">
        <v>4086</v>
      </c>
      <c r="AC224" s="65" t="s">
        <v>28</v>
      </c>
      <c r="AD224" s="73">
        <v>41876</v>
      </c>
      <c r="AE224" s="72" t="s">
        <v>3846</v>
      </c>
      <c r="AF224" s="78">
        <v>41894</v>
      </c>
      <c r="AG224" s="72" t="s">
        <v>3846</v>
      </c>
      <c r="AH224" s="64" t="s">
        <v>28</v>
      </c>
      <c r="AI224" s="64" t="s">
        <v>28</v>
      </c>
      <c r="AJ224" s="64" t="s">
        <v>4775</v>
      </c>
      <c r="AK224" s="72" t="s">
        <v>28</v>
      </c>
      <c r="AL224" s="72" t="s">
        <v>28</v>
      </c>
      <c r="AM224" s="72" t="s">
        <v>28</v>
      </c>
      <c r="AN224" s="72" t="s">
        <v>28</v>
      </c>
      <c r="AO224" s="64" t="s">
        <v>28</v>
      </c>
    </row>
    <row r="225" spans="1:41" s="110" customFormat="1" ht="21" x14ac:dyDescent="0.4">
      <c r="A225" s="64">
        <v>224</v>
      </c>
      <c r="B225" s="64">
        <v>57540470004</v>
      </c>
      <c r="C225" s="64" t="s">
        <v>17</v>
      </c>
      <c r="D225" s="65" t="s">
        <v>4087</v>
      </c>
      <c r="E225" s="65" t="s">
        <v>28</v>
      </c>
      <c r="F225" s="65" t="s">
        <v>4088</v>
      </c>
      <c r="G225" s="64" t="s">
        <v>3720</v>
      </c>
      <c r="H225" s="64" t="s">
        <v>4132</v>
      </c>
      <c r="I225" s="69">
        <v>10700000</v>
      </c>
      <c r="J225" s="70" t="s">
        <v>71</v>
      </c>
      <c r="K225" s="69">
        <v>10702000</v>
      </c>
      <c r="L225" s="69" t="s">
        <v>106</v>
      </c>
      <c r="M225" s="69" t="s">
        <v>237</v>
      </c>
      <c r="N225" s="70" t="s">
        <v>3199</v>
      </c>
      <c r="O225" s="69" t="s">
        <v>28</v>
      </c>
      <c r="P225" s="70" t="s">
        <v>28</v>
      </c>
      <c r="Q225" s="69" t="s">
        <v>517</v>
      </c>
      <c r="R225" s="69" t="s">
        <v>3040</v>
      </c>
      <c r="S225" s="64" t="s">
        <v>28</v>
      </c>
      <c r="T225" s="64" t="s">
        <v>4085</v>
      </c>
      <c r="U225" s="70" t="s">
        <v>2160</v>
      </c>
      <c r="V225" s="70" t="s">
        <v>37</v>
      </c>
      <c r="W225" s="70" t="s">
        <v>1547</v>
      </c>
      <c r="X225" s="71" t="s">
        <v>28</v>
      </c>
      <c r="Y225" s="64" t="s">
        <v>28</v>
      </c>
      <c r="Z225" s="64" t="s">
        <v>28</v>
      </c>
      <c r="AA225" s="70" t="s">
        <v>37</v>
      </c>
      <c r="AB225" s="65" t="s">
        <v>4089</v>
      </c>
      <c r="AC225" s="65" t="s">
        <v>28</v>
      </c>
      <c r="AD225" s="73">
        <v>41876</v>
      </c>
      <c r="AE225" s="72" t="s">
        <v>3846</v>
      </c>
      <c r="AF225" s="78">
        <v>41894</v>
      </c>
      <c r="AG225" s="72" t="s">
        <v>3846</v>
      </c>
      <c r="AH225" s="64" t="s">
        <v>28</v>
      </c>
      <c r="AI225" s="64" t="s">
        <v>28</v>
      </c>
      <c r="AJ225" s="64" t="s">
        <v>4775</v>
      </c>
      <c r="AK225" s="72" t="s">
        <v>28</v>
      </c>
      <c r="AL225" s="72" t="s">
        <v>28</v>
      </c>
      <c r="AM225" s="72" t="s">
        <v>28</v>
      </c>
      <c r="AN225" s="72" t="s">
        <v>28</v>
      </c>
      <c r="AO225" s="64" t="s">
        <v>28</v>
      </c>
    </row>
    <row r="226" spans="1:41" s="110" customFormat="1" ht="21" x14ac:dyDescent="0.4">
      <c r="A226" s="64">
        <v>225</v>
      </c>
      <c r="B226" s="64">
        <v>57540470005</v>
      </c>
      <c r="C226" s="64" t="s">
        <v>17</v>
      </c>
      <c r="D226" s="65" t="s">
        <v>4090</v>
      </c>
      <c r="E226" s="65" t="s">
        <v>28</v>
      </c>
      <c r="F226" s="65" t="s">
        <v>4091</v>
      </c>
      <c r="G226" s="64" t="s">
        <v>3720</v>
      </c>
      <c r="H226" s="64" t="s">
        <v>4132</v>
      </c>
      <c r="I226" s="69">
        <v>10700000</v>
      </c>
      <c r="J226" s="70" t="s">
        <v>71</v>
      </c>
      <c r="K226" s="69">
        <v>10702000</v>
      </c>
      <c r="L226" s="69" t="s">
        <v>106</v>
      </c>
      <c r="M226" s="69" t="s">
        <v>237</v>
      </c>
      <c r="N226" s="70" t="s">
        <v>3199</v>
      </c>
      <c r="O226" s="69" t="s">
        <v>28</v>
      </c>
      <c r="P226" s="70" t="s">
        <v>28</v>
      </c>
      <c r="Q226" s="69" t="s">
        <v>517</v>
      </c>
      <c r="R226" s="69" t="s">
        <v>3040</v>
      </c>
      <c r="S226" s="64" t="s">
        <v>28</v>
      </c>
      <c r="T226" s="64" t="s">
        <v>4085</v>
      </c>
      <c r="U226" s="70" t="s">
        <v>2160</v>
      </c>
      <c r="V226" s="70" t="s">
        <v>37</v>
      </c>
      <c r="W226" s="70" t="s">
        <v>1547</v>
      </c>
      <c r="X226" s="71" t="s">
        <v>28</v>
      </c>
      <c r="Y226" s="64" t="s">
        <v>28</v>
      </c>
      <c r="Z226" s="64" t="s">
        <v>28</v>
      </c>
      <c r="AA226" s="70" t="s">
        <v>37</v>
      </c>
      <c r="AB226" s="65" t="s">
        <v>4092</v>
      </c>
      <c r="AC226" s="65" t="s">
        <v>28</v>
      </c>
      <c r="AD226" s="73">
        <v>41876</v>
      </c>
      <c r="AE226" s="72" t="s">
        <v>3846</v>
      </c>
      <c r="AF226" s="78">
        <v>41894</v>
      </c>
      <c r="AG226" s="72" t="s">
        <v>3846</v>
      </c>
      <c r="AH226" s="64" t="s">
        <v>28</v>
      </c>
      <c r="AI226" s="64" t="s">
        <v>28</v>
      </c>
      <c r="AJ226" s="64" t="s">
        <v>4775</v>
      </c>
      <c r="AK226" s="72" t="s">
        <v>28</v>
      </c>
      <c r="AL226" s="72" t="s">
        <v>28</v>
      </c>
      <c r="AM226" s="72" t="s">
        <v>28</v>
      </c>
      <c r="AN226" s="72" t="s">
        <v>28</v>
      </c>
      <c r="AO226" s="64" t="s">
        <v>28</v>
      </c>
    </row>
    <row r="227" spans="1:41" s="110" customFormat="1" ht="21" x14ac:dyDescent="0.4">
      <c r="A227" s="64">
        <v>226</v>
      </c>
      <c r="B227" s="64">
        <v>57540470006</v>
      </c>
      <c r="C227" s="64" t="s">
        <v>17</v>
      </c>
      <c r="D227" s="65" t="s">
        <v>4093</v>
      </c>
      <c r="E227" s="65" t="s">
        <v>28</v>
      </c>
      <c r="F227" s="65" t="s">
        <v>4094</v>
      </c>
      <c r="G227" s="64" t="s">
        <v>3720</v>
      </c>
      <c r="H227" s="64" t="s">
        <v>4132</v>
      </c>
      <c r="I227" s="69">
        <v>10700000</v>
      </c>
      <c r="J227" s="70" t="s">
        <v>71</v>
      </c>
      <c r="K227" s="69">
        <v>10702000</v>
      </c>
      <c r="L227" s="69" t="s">
        <v>106</v>
      </c>
      <c r="M227" s="69" t="s">
        <v>237</v>
      </c>
      <c r="N227" s="70" t="s">
        <v>3199</v>
      </c>
      <c r="O227" s="69" t="s">
        <v>28</v>
      </c>
      <c r="P227" s="70" t="s">
        <v>28</v>
      </c>
      <c r="Q227" s="69" t="s">
        <v>517</v>
      </c>
      <c r="R227" s="69" t="s">
        <v>3040</v>
      </c>
      <c r="S227" s="64" t="s">
        <v>28</v>
      </c>
      <c r="T227" s="64" t="s">
        <v>4085</v>
      </c>
      <c r="U227" s="70" t="s">
        <v>2160</v>
      </c>
      <c r="V227" s="70" t="s">
        <v>37</v>
      </c>
      <c r="W227" s="70" t="s">
        <v>1547</v>
      </c>
      <c r="X227" s="71" t="s">
        <v>28</v>
      </c>
      <c r="Y227" s="64" t="s">
        <v>28</v>
      </c>
      <c r="Z227" s="64" t="s">
        <v>28</v>
      </c>
      <c r="AA227" s="70" t="s">
        <v>37</v>
      </c>
      <c r="AB227" s="65" t="s">
        <v>4095</v>
      </c>
      <c r="AC227" s="65" t="s">
        <v>28</v>
      </c>
      <c r="AD227" s="73">
        <v>41876</v>
      </c>
      <c r="AE227" s="72" t="s">
        <v>3846</v>
      </c>
      <c r="AF227" s="78">
        <v>41894</v>
      </c>
      <c r="AG227" s="72" t="s">
        <v>3846</v>
      </c>
      <c r="AH227" s="64" t="s">
        <v>28</v>
      </c>
      <c r="AI227" s="64" t="s">
        <v>28</v>
      </c>
      <c r="AJ227" s="64" t="s">
        <v>4775</v>
      </c>
      <c r="AK227" s="72" t="s">
        <v>28</v>
      </c>
      <c r="AL227" s="72" t="s">
        <v>28</v>
      </c>
      <c r="AM227" s="72" t="s">
        <v>28</v>
      </c>
      <c r="AN227" s="72" t="s">
        <v>28</v>
      </c>
      <c r="AO227" s="64" t="s">
        <v>28</v>
      </c>
    </row>
    <row r="228" spans="1:41" s="110" customFormat="1" ht="21" x14ac:dyDescent="0.4">
      <c r="A228" s="64">
        <v>227</v>
      </c>
      <c r="B228" s="64">
        <v>57540460020</v>
      </c>
      <c r="C228" s="64" t="s">
        <v>17</v>
      </c>
      <c r="D228" s="65" t="s">
        <v>4096</v>
      </c>
      <c r="E228" s="65" t="s">
        <v>28</v>
      </c>
      <c r="F228" s="65" t="s">
        <v>4097</v>
      </c>
      <c r="G228" s="64" t="s">
        <v>3721</v>
      </c>
      <c r="H228" s="64" t="s">
        <v>4132</v>
      </c>
      <c r="I228" s="69">
        <v>10700000</v>
      </c>
      <c r="J228" s="70" t="s">
        <v>71</v>
      </c>
      <c r="K228" s="69">
        <v>10702000</v>
      </c>
      <c r="L228" s="69" t="s">
        <v>106</v>
      </c>
      <c r="M228" s="69" t="s">
        <v>219</v>
      </c>
      <c r="N228" s="70" t="s">
        <v>3549</v>
      </c>
      <c r="O228" s="69" t="s">
        <v>28</v>
      </c>
      <c r="P228" s="70" t="s">
        <v>28</v>
      </c>
      <c r="Q228" s="69" t="s">
        <v>519</v>
      </c>
      <c r="R228" s="69" t="s">
        <v>3038</v>
      </c>
      <c r="S228" s="64" t="s">
        <v>28</v>
      </c>
      <c r="T228" s="64" t="s">
        <v>4085</v>
      </c>
      <c r="U228" s="70" t="s">
        <v>2160</v>
      </c>
      <c r="V228" s="70" t="s">
        <v>37</v>
      </c>
      <c r="W228" s="70" t="s">
        <v>1547</v>
      </c>
      <c r="X228" s="71" t="s">
        <v>28</v>
      </c>
      <c r="Y228" s="64" t="s">
        <v>28</v>
      </c>
      <c r="Z228" s="64" t="s">
        <v>28</v>
      </c>
      <c r="AA228" s="70" t="s">
        <v>37</v>
      </c>
      <c r="AB228" s="65" t="s">
        <v>4098</v>
      </c>
      <c r="AC228" s="65" t="s">
        <v>28</v>
      </c>
      <c r="AD228" s="73">
        <v>41876</v>
      </c>
      <c r="AE228" s="72" t="s">
        <v>3846</v>
      </c>
      <c r="AF228" s="78">
        <v>41894</v>
      </c>
      <c r="AG228" s="72" t="s">
        <v>3846</v>
      </c>
      <c r="AH228" s="64" t="s">
        <v>28</v>
      </c>
      <c r="AI228" s="64" t="s">
        <v>28</v>
      </c>
      <c r="AJ228" s="64" t="s">
        <v>4775</v>
      </c>
      <c r="AK228" s="72" t="s">
        <v>28</v>
      </c>
      <c r="AL228" s="72" t="s">
        <v>28</v>
      </c>
      <c r="AM228" s="72" t="s">
        <v>28</v>
      </c>
      <c r="AN228" s="72" t="s">
        <v>28</v>
      </c>
      <c r="AO228" s="64" t="s">
        <v>28</v>
      </c>
    </row>
    <row r="229" spans="1:41" s="110" customFormat="1" ht="42" x14ac:dyDescent="0.4">
      <c r="A229" s="64">
        <v>228</v>
      </c>
      <c r="B229" s="64">
        <v>57540460021</v>
      </c>
      <c r="C229" s="64" t="s">
        <v>17</v>
      </c>
      <c r="D229" s="65" t="s">
        <v>4099</v>
      </c>
      <c r="E229" s="65" t="s">
        <v>28</v>
      </c>
      <c r="F229" s="65" t="s">
        <v>4100</v>
      </c>
      <c r="G229" s="64" t="s">
        <v>3721</v>
      </c>
      <c r="H229" s="64" t="s">
        <v>4132</v>
      </c>
      <c r="I229" s="69">
        <v>10700000</v>
      </c>
      <c r="J229" s="70" t="s">
        <v>71</v>
      </c>
      <c r="K229" s="69">
        <v>10710000</v>
      </c>
      <c r="L229" s="69" t="s">
        <v>122</v>
      </c>
      <c r="M229" s="69" t="s">
        <v>3465</v>
      </c>
      <c r="N229" s="70" t="s">
        <v>3466</v>
      </c>
      <c r="O229" s="69" t="s">
        <v>28</v>
      </c>
      <c r="P229" s="70" t="s">
        <v>28</v>
      </c>
      <c r="Q229" s="69" t="s">
        <v>808</v>
      </c>
      <c r="R229" s="69" t="s">
        <v>2888</v>
      </c>
      <c r="S229" s="64" t="s">
        <v>28</v>
      </c>
      <c r="T229" s="64" t="s">
        <v>4101</v>
      </c>
      <c r="U229" s="70" t="s">
        <v>2160</v>
      </c>
      <c r="V229" s="70" t="s">
        <v>37</v>
      </c>
      <c r="W229" s="70" t="s">
        <v>1547</v>
      </c>
      <c r="X229" s="71" t="s">
        <v>28</v>
      </c>
      <c r="Y229" s="64" t="s">
        <v>28</v>
      </c>
      <c r="Z229" s="64" t="s">
        <v>28</v>
      </c>
      <c r="AA229" s="70" t="s">
        <v>37</v>
      </c>
      <c r="AB229" s="65" t="s">
        <v>4102</v>
      </c>
      <c r="AC229" s="65" t="s">
        <v>28</v>
      </c>
      <c r="AD229" s="73">
        <v>41876</v>
      </c>
      <c r="AE229" s="72" t="s">
        <v>3846</v>
      </c>
      <c r="AF229" s="78">
        <v>41889</v>
      </c>
      <c r="AG229" s="72" t="s">
        <v>3846</v>
      </c>
      <c r="AH229" s="64" t="s">
        <v>28</v>
      </c>
      <c r="AI229" s="64" t="s">
        <v>28</v>
      </c>
      <c r="AJ229" s="64" t="s">
        <v>4775</v>
      </c>
      <c r="AK229" s="72" t="s">
        <v>28</v>
      </c>
      <c r="AL229" s="72" t="s">
        <v>28</v>
      </c>
      <c r="AM229" s="72" t="s">
        <v>28</v>
      </c>
      <c r="AN229" s="72" t="s">
        <v>28</v>
      </c>
      <c r="AO229" s="64" t="s">
        <v>28</v>
      </c>
    </row>
    <row r="230" spans="1:41" s="110" customFormat="1" ht="42" x14ac:dyDescent="0.4">
      <c r="A230" s="64">
        <v>229</v>
      </c>
      <c r="B230" s="64">
        <v>57540460023</v>
      </c>
      <c r="C230" s="64" t="s">
        <v>17</v>
      </c>
      <c r="D230" s="65" t="s">
        <v>4103</v>
      </c>
      <c r="E230" s="65" t="s">
        <v>28</v>
      </c>
      <c r="F230" s="65" t="s">
        <v>4104</v>
      </c>
      <c r="G230" s="64" t="s">
        <v>3721</v>
      </c>
      <c r="H230" s="64" t="s">
        <v>4132</v>
      </c>
      <c r="I230" s="69">
        <v>11200000</v>
      </c>
      <c r="J230" s="70" t="s">
        <v>81</v>
      </c>
      <c r="K230" s="69">
        <v>11202000</v>
      </c>
      <c r="L230" s="69" t="s">
        <v>174</v>
      </c>
      <c r="M230" s="69" t="s">
        <v>319</v>
      </c>
      <c r="N230" s="70" t="s">
        <v>3550</v>
      </c>
      <c r="O230" s="69" t="s">
        <v>28</v>
      </c>
      <c r="P230" s="70" t="s">
        <v>28</v>
      </c>
      <c r="Q230" s="69" t="s">
        <v>1189</v>
      </c>
      <c r="R230" s="69" t="s">
        <v>2675</v>
      </c>
      <c r="S230" s="64" t="s">
        <v>28</v>
      </c>
      <c r="T230" s="64" t="s">
        <v>4101</v>
      </c>
      <c r="U230" s="70" t="s">
        <v>2160</v>
      </c>
      <c r="V230" s="70" t="s">
        <v>37</v>
      </c>
      <c r="W230" s="70" t="s">
        <v>1547</v>
      </c>
      <c r="X230" s="71" t="s">
        <v>28</v>
      </c>
      <c r="Y230" s="64" t="s">
        <v>28</v>
      </c>
      <c r="Z230" s="64" t="s">
        <v>28</v>
      </c>
      <c r="AA230" s="70" t="s">
        <v>37</v>
      </c>
      <c r="AB230" s="65" t="s">
        <v>4105</v>
      </c>
      <c r="AC230" s="65" t="s">
        <v>28</v>
      </c>
      <c r="AD230" s="73">
        <v>41876</v>
      </c>
      <c r="AE230" s="72" t="s">
        <v>3846</v>
      </c>
      <c r="AF230" s="78">
        <v>41896</v>
      </c>
      <c r="AG230" s="72" t="s">
        <v>3846</v>
      </c>
      <c r="AH230" s="64" t="s">
        <v>28</v>
      </c>
      <c r="AI230" s="64" t="s">
        <v>28</v>
      </c>
      <c r="AJ230" s="64" t="s">
        <v>4775</v>
      </c>
      <c r="AK230" s="72" t="s">
        <v>28</v>
      </c>
      <c r="AL230" s="72" t="s">
        <v>28</v>
      </c>
      <c r="AM230" s="72" t="s">
        <v>28</v>
      </c>
      <c r="AN230" s="72" t="s">
        <v>28</v>
      </c>
      <c r="AO230" s="64" t="s">
        <v>28</v>
      </c>
    </row>
    <row r="231" spans="1:41" s="110" customFormat="1" ht="42" x14ac:dyDescent="0.4">
      <c r="A231" s="64">
        <v>230</v>
      </c>
      <c r="B231" s="64">
        <v>57540460022</v>
      </c>
      <c r="C231" s="64" t="s">
        <v>17</v>
      </c>
      <c r="D231" s="65" t="s">
        <v>4090</v>
      </c>
      <c r="E231" s="65" t="s">
        <v>28</v>
      </c>
      <c r="F231" s="65" t="s">
        <v>4106</v>
      </c>
      <c r="G231" s="64" t="s">
        <v>3721</v>
      </c>
      <c r="H231" s="64" t="s">
        <v>4132</v>
      </c>
      <c r="I231" s="69">
        <v>10700000</v>
      </c>
      <c r="J231" s="70" t="s">
        <v>71</v>
      </c>
      <c r="K231" s="69" t="s">
        <v>28</v>
      </c>
      <c r="L231" s="69" t="s">
        <v>28</v>
      </c>
      <c r="M231" s="69" t="s">
        <v>305</v>
      </c>
      <c r="N231" s="70" t="s">
        <v>3247</v>
      </c>
      <c r="O231" s="69" t="s">
        <v>28</v>
      </c>
      <c r="P231" s="70" t="s">
        <v>28</v>
      </c>
      <c r="Q231" s="69" t="s">
        <v>812</v>
      </c>
      <c r="R231" s="69" t="s">
        <v>2844</v>
      </c>
      <c r="S231" s="64" t="s">
        <v>28</v>
      </c>
      <c r="T231" s="64" t="s">
        <v>4101</v>
      </c>
      <c r="U231" s="70" t="s">
        <v>2160</v>
      </c>
      <c r="V231" s="70" t="s">
        <v>37</v>
      </c>
      <c r="W231" s="70" t="s">
        <v>1547</v>
      </c>
      <c r="X231" s="71" t="s">
        <v>28</v>
      </c>
      <c r="Y231" s="64" t="s">
        <v>28</v>
      </c>
      <c r="Z231" s="64" t="s">
        <v>28</v>
      </c>
      <c r="AA231" s="70" t="s">
        <v>37</v>
      </c>
      <c r="AB231" s="65" t="s">
        <v>4107</v>
      </c>
      <c r="AC231" s="65" t="s">
        <v>28</v>
      </c>
      <c r="AD231" s="73">
        <v>41876</v>
      </c>
      <c r="AE231" s="72" t="s">
        <v>3846</v>
      </c>
      <c r="AF231" s="78">
        <v>41894</v>
      </c>
      <c r="AG231" s="72" t="s">
        <v>3846</v>
      </c>
      <c r="AH231" s="64" t="s">
        <v>28</v>
      </c>
      <c r="AI231" s="64" t="s">
        <v>28</v>
      </c>
      <c r="AJ231" s="64" t="s">
        <v>4775</v>
      </c>
      <c r="AK231" s="72" t="s">
        <v>28</v>
      </c>
      <c r="AL231" s="72" t="s">
        <v>28</v>
      </c>
      <c r="AM231" s="72" t="s">
        <v>28</v>
      </c>
      <c r="AN231" s="72" t="s">
        <v>28</v>
      </c>
      <c r="AO231" s="64" t="s">
        <v>28</v>
      </c>
    </row>
    <row r="232" spans="1:41" s="110" customFormat="1" ht="63" x14ac:dyDescent="0.4">
      <c r="A232" s="64">
        <v>231</v>
      </c>
      <c r="B232" s="64">
        <v>57540470007</v>
      </c>
      <c r="C232" s="64" t="s">
        <v>4113</v>
      </c>
      <c r="D232" s="65" t="s">
        <v>4114</v>
      </c>
      <c r="E232" s="65" t="s">
        <v>4115</v>
      </c>
      <c r="F232" s="65" t="s">
        <v>4116</v>
      </c>
      <c r="G232" s="64" t="s">
        <v>3720</v>
      </c>
      <c r="H232" s="64" t="s">
        <v>4132</v>
      </c>
      <c r="I232" s="69">
        <v>11100000</v>
      </c>
      <c r="J232" s="70" t="s">
        <v>79</v>
      </c>
      <c r="K232" s="69" t="s">
        <v>28</v>
      </c>
      <c r="L232" s="69" t="s">
        <v>28</v>
      </c>
      <c r="M232" s="69" t="s">
        <v>251</v>
      </c>
      <c r="N232" s="70" t="s">
        <v>3209</v>
      </c>
      <c r="O232" s="69" t="s">
        <v>28</v>
      </c>
      <c r="P232" s="70" t="s">
        <v>28</v>
      </c>
      <c r="Q232" s="69" t="s">
        <v>1470</v>
      </c>
      <c r="R232" s="69" t="s">
        <v>3022</v>
      </c>
      <c r="S232" s="64" t="s">
        <v>28</v>
      </c>
      <c r="T232" s="64" t="s">
        <v>4117</v>
      </c>
      <c r="U232" s="70" t="s">
        <v>2160</v>
      </c>
      <c r="V232" s="70" t="s">
        <v>37</v>
      </c>
      <c r="W232" s="70" t="s">
        <v>1547</v>
      </c>
      <c r="X232" s="71" t="s">
        <v>28</v>
      </c>
      <c r="Y232" s="64" t="s">
        <v>28</v>
      </c>
      <c r="Z232" s="64" t="s">
        <v>28</v>
      </c>
      <c r="AA232" s="70" t="s">
        <v>1957</v>
      </c>
      <c r="AB232" s="65" t="s">
        <v>4118</v>
      </c>
      <c r="AC232" s="65" t="s">
        <v>28</v>
      </c>
      <c r="AD232" s="73">
        <v>41946</v>
      </c>
      <c r="AE232" s="72" t="s">
        <v>3846</v>
      </c>
      <c r="AF232" s="78">
        <v>42216</v>
      </c>
      <c r="AG232" s="72" t="s">
        <v>3845</v>
      </c>
      <c r="AH232" s="64" t="s">
        <v>28</v>
      </c>
      <c r="AI232" s="64" t="s">
        <v>28</v>
      </c>
      <c r="AJ232" s="64" t="s">
        <v>4776</v>
      </c>
      <c r="AK232" s="72" t="s">
        <v>28</v>
      </c>
      <c r="AL232" s="72" t="s">
        <v>28</v>
      </c>
      <c r="AM232" s="72" t="s">
        <v>28</v>
      </c>
      <c r="AN232" s="72" t="s">
        <v>28</v>
      </c>
      <c r="AO232" s="64" t="s">
        <v>28</v>
      </c>
    </row>
    <row r="233" spans="1:41" s="110" customFormat="1" ht="84" x14ac:dyDescent="0.4">
      <c r="A233" s="64">
        <v>232</v>
      </c>
      <c r="B233" s="64">
        <v>57540470008</v>
      </c>
      <c r="C233" s="64" t="s">
        <v>3</v>
      </c>
      <c r="D233" s="65" t="s">
        <v>4125</v>
      </c>
      <c r="E233" s="65" t="s">
        <v>28</v>
      </c>
      <c r="F233" s="65" t="s">
        <v>4126</v>
      </c>
      <c r="G233" s="64" t="s">
        <v>3720</v>
      </c>
      <c r="H233" s="64" t="s">
        <v>4132</v>
      </c>
      <c r="I233" s="69">
        <v>11200000</v>
      </c>
      <c r="J233" s="70" t="s">
        <v>81</v>
      </c>
      <c r="K233" s="69" t="s">
        <v>28</v>
      </c>
      <c r="L233" s="69" t="s">
        <v>28</v>
      </c>
      <c r="M233" s="69" t="s">
        <v>28</v>
      </c>
      <c r="N233" s="70" t="s">
        <v>28</v>
      </c>
      <c r="O233" s="69" t="s">
        <v>28</v>
      </c>
      <c r="P233" s="70" t="s">
        <v>28</v>
      </c>
      <c r="Q233" s="69" t="s">
        <v>1494</v>
      </c>
      <c r="R233" s="69" t="s">
        <v>3006</v>
      </c>
      <c r="S233" s="64" t="s">
        <v>28</v>
      </c>
      <c r="T233" s="64" t="s">
        <v>4127</v>
      </c>
      <c r="U233" s="70" t="s">
        <v>2092</v>
      </c>
      <c r="V233" s="70" t="s">
        <v>1640</v>
      </c>
      <c r="W233" s="70" t="s">
        <v>1547</v>
      </c>
      <c r="X233" s="71" t="s">
        <v>28</v>
      </c>
      <c r="Y233" s="64" t="s">
        <v>28</v>
      </c>
      <c r="Z233" s="64" t="s">
        <v>28</v>
      </c>
      <c r="AA233" s="70" t="s">
        <v>2338</v>
      </c>
      <c r="AB233" s="65" t="s">
        <v>4128</v>
      </c>
      <c r="AC233" s="65" t="s">
        <v>28</v>
      </c>
      <c r="AD233" s="73">
        <v>41855</v>
      </c>
      <c r="AE233" s="72" t="s">
        <v>3846</v>
      </c>
      <c r="AF233" s="78">
        <v>42004</v>
      </c>
      <c r="AG233" s="72" t="s">
        <v>3846</v>
      </c>
      <c r="AH233" s="64" t="s">
        <v>28</v>
      </c>
      <c r="AI233" s="64" t="s">
        <v>28</v>
      </c>
      <c r="AJ233" s="64" t="s">
        <v>4775</v>
      </c>
      <c r="AK233" s="72" t="s">
        <v>28</v>
      </c>
      <c r="AL233" s="72" t="s">
        <v>28</v>
      </c>
      <c r="AM233" s="72" t="s">
        <v>28</v>
      </c>
      <c r="AN233" s="72" t="s">
        <v>28</v>
      </c>
      <c r="AO233" s="64" t="s">
        <v>28</v>
      </c>
    </row>
    <row r="234" spans="1:41" s="110" customFormat="1" ht="42" x14ac:dyDescent="0.4">
      <c r="A234" s="64">
        <v>233</v>
      </c>
      <c r="B234" s="69" t="s">
        <v>4129</v>
      </c>
      <c r="C234" s="64" t="s">
        <v>17</v>
      </c>
      <c r="D234" s="65" t="s">
        <v>4130</v>
      </c>
      <c r="E234" s="65" t="s">
        <v>28</v>
      </c>
      <c r="F234" s="65" t="s">
        <v>4131</v>
      </c>
      <c r="G234" s="64" t="s">
        <v>3721</v>
      </c>
      <c r="H234" s="64" t="s">
        <v>4132</v>
      </c>
      <c r="I234" s="69">
        <v>10700000</v>
      </c>
      <c r="J234" s="70" t="s">
        <v>71</v>
      </c>
      <c r="K234" s="69" t="s">
        <v>28</v>
      </c>
      <c r="L234" s="69" t="s">
        <v>28</v>
      </c>
      <c r="M234" s="69" t="s">
        <v>28</v>
      </c>
      <c r="N234" s="70" t="s">
        <v>28</v>
      </c>
      <c r="O234" s="69" t="s">
        <v>28</v>
      </c>
      <c r="P234" s="70" t="s">
        <v>28</v>
      </c>
      <c r="Q234" s="69" t="s">
        <v>28</v>
      </c>
      <c r="R234" s="69" t="s">
        <v>28</v>
      </c>
      <c r="S234" s="64" t="s">
        <v>28</v>
      </c>
      <c r="T234" s="69" t="s">
        <v>4133</v>
      </c>
      <c r="U234" s="70" t="s">
        <v>2151</v>
      </c>
      <c r="V234" s="70" t="s">
        <v>1757</v>
      </c>
      <c r="W234" s="70" t="s">
        <v>1547</v>
      </c>
      <c r="X234" s="71" t="s">
        <v>28</v>
      </c>
      <c r="Y234" s="64" t="s">
        <v>28</v>
      </c>
      <c r="Z234" s="64" t="s">
        <v>28</v>
      </c>
      <c r="AA234" s="70" t="s">
        <v>2377</v>
      </c>
      <c r="AB234" s="65" t="s">
        <v>4134</v>
      </c>
      <c r="AC234" s="65" t="s">
        <v>28</v>
      </c>
      <c r="AD234" s="73" t="s">
        <v>28</v>
      </c>
      <c r="AE234" s="72" t="s">
        <v>28</v>
      </c>
      <c r="AF234" s="78" t="s">
        <v>28</v>
      </c>
      <c r="AG234" s="72" t="s">
        <v>28</v>
      </c>
      <c r="AH234" s="64" t="s">
        <v>28</v>
      </c>
      <c r="AI234" s="64" t="s">
        <v>28</v>
      </c>
      <c r="AJ234" s="64" t="s">
        <v>28</v>
      </c>
      <c r="AK234" s="72" t="s">
        <v>28</v>
      </c>
      <c r="AL234" s="72" t="s">
        <v>28</v>
      </c>
      <c r="AM234" s="72" t="s">
        <v>28</v>
      </c>
      <c r="AN234" s="72" t="s">
        <v>28</v>
      </c>
      <c r="AO234" s="64" t="s">
        <v>28</v>
      </c>
    </row>
    <row r="235" spans="1:41" s="110" customFormat="1" ht="42" x14ac:dyDescent="0.4">
      <c r="A235" s="64">
        <v>234</v>
      </c>
      <c r="B235" s="69" t="s">
        <v>4129</v>
      </c>
      <c r="C235" s="64" t="s">
        <v>3</v>
      </c>
      <c r="D235" s="65" t="s">
        <v>4135</v>
      </c>
      <c r="E235" s="65" t="s">
        <v>28</v>
      </c>
      <c r="F235" s="65" t="s">
        <v>4136</v>
      </c>
      <c r="G235" s="64" t="s">
        <v>3721</v>
      </c>
      <c r="H235" s="64" t="s">
        <v>4132</v>
      </c>
      <c r="I235" s="69">
        <v>10700000</v>
      </c>
      <c r="J235" s="70" t="s">
        <v>71</v>
      </c>
      <c r="K235" s="69" t="s">
        <v>28</v>
      </c>
      <c r="L235" s="69" t="s">
        <v>28</v>
      </c>
      <c r="M235" s="69" t="s">
        <v>28</v>
      </c>
      <c r="N235" s="70" t="s">
        <v>28</v>
      </c>
      <c r="O235" s="69" t="s">
        <v>28</v>
      </c>
      <c r="P235" s="70" t="s">
        <v>28</v>
      </c>
      <c r="Q235" s="69" t="s">
        <v>28</v>
      </c>
      <c r="R235" s="69" t="s">
        <v>28</v>
      </c>
      <c r="S235" s="64" t="s">
        <v>28</v>
      </c>
      <c r="T235" s="69" t="s">
        <v>4133</v>
      </c>
      <c r="U235" s="70" t="s">
        <v>2151</v>
      </c>
      <c r="V235" s="70" t="s">
        <v>1757</v>
      </c>
      <c r="W235" s="70" t="s">
        <v>1547</v>
      </c>
      <c r="X235" s="71" t="s">
        <v>28</v>
      </c>
      <c r="Y235" s="64" t="s">
        <v>28</v>
      </c>
      <c r="Z235" s="64" t="s">
        <v>28</v>
      </c>
      <c r="AA235" s="70" t="s">
        <v>2377</v>
      </c>
      <c r="AB235" s="65" t="s">
        <v>4137</v>
      </c>
      <c r="AC235" s="65" t="s">
        <v>28</v>
      </c>
      <c r="AD235" s="73" t="s">
        <v>28</v>
      </c>
      <c r="AE235" s="72" t="s">
        <v>28</v>
      </c>
      <c r="AF235" s="78" t="s">
        <v>28</v>
      </c>
      <c r="AG235" s="72" t="s">
        <v>28</v>
      </c>
      <c r="AH235" s="64" t="s">
        <v>28</v>
      </c>
      <c r="AI235" s="64" t="s">
        <v>28</v>
      </c>
      <c r="AJ235" s="64" t="s">
        <v>28</v>
      </c>
      <c r="AK235" s="72" t="s">
        <v>28</v>
      </c>
      <c r="AL235" s="72" t="s">
        <v>28</v>
      </c>
      <c r="AM235" s="72" t="s">
        <v>28</v>
      </c>
      <c r="AN235" s="72" t="s">
        <v>28</v>
      </c>
      <c r="AO235" s="64" t="s">
        <v>28</v>
      </c>
    </row>
    <row r="236" spans="1:41" s="110" customFormat="1" ht="42" x14ac:dyDescent="0.4">
      <c r="A236" s="64">
        <v>235</v>
      </c>
      <c r="B236" s="69" t="s">
        <v>4129</v>
      </c>
      <c r="C236" s="64" t="s">
        <v>3</v>
      </c>
      <c r="D236" s="65" t="s">
        <v>4138</v>
      </c>
      <c r="E236" s="65" t="s">
        <v>28</v>
      </c>
      <c r="F236" s="65" t="s">
        <v>4139</v>
      </c>
      <c r="G236" s="64" t="s">
        <v>3721</v>
      </c>
      <c r="H236" s="64" t="s">
        <v>4132</v>
      </c>
      <c r="I236" s="69">
        <v>10700000</v>
      </c>
      <c r="J236" s="70" t="s">
        <v>71</v>
      </c>
      <c r="K236" s="69" t="s">
        <v>28</v>
      </c>
      <c r="L236" s="69" t="s">
        <v>28</v>
      </c>
      <c r="M236" s="69" t="s">
        <v>28</v>
      </c>
      <c r="N236" s="70" t="s">
        <v>28</v>
      </c>
      <c r="O236" s="69" t="s">
        <v>28</v>
      </c>
      <c r="P236" s="70" t="s">
        <v>28</v>
      </c>
      <c r="Q236" s="69" t="s">
        <v>28</v>
      </c>
      <c r="R236" s="69" t="s">
        <v>28</v>
      </c>
      <c r="S236" s="64" t="s">
        <v>28</v>
      </c>
      <c r="T236" s="69" t="s">
        <v>4133</v>
      </c>
      <c r="U236" s="70" t="s">
        <v>2151</v>
      </c>
      <c r="V236" s="70" t="s">
        <v>1757</v>
      </c>
      <c r="W236" s="70" t="s">
        <v>1547</v>
      </c>
      <c r="X236" s="71" t="s">
        <v>28</v>
      </c>
      <c r="Y236" s="64" t="s">
        <v>28</v>
      </c>
      <c r="Z236" s="64" t="s">
        <v>28</v>
      </c>
      <c r="AA236" s="70" t="s">
        <v>2377</v>
      </c>
      <c r="AB236" s="65" t="s">
        <v>4140</v>
      </c>
      <c r="AC236" s="65" t="s">
        <v>28</v>
      </c>
      <c r="AD236" s="73" t="s">
        <v>28</v>
      </c>
      <c r="AE236" s="72" t="s">
        <v>28</v>
      </c>
      <c r="AF236" s="78" t="s">
        <v>28</v>
      </c>
      <c r="AG236" s="72" t="s">
        <v>28</v>
      </c>
      <c r="AH236" s="64" t="s">
        <v>28</v>
      </c>
      <c r="AI236" s="64" t="s">
        <v>28</v>
      </c>
      <c r="AJ236" s="64" t="s">
        <v>28</v>
      </c>
      <c r="AK236" s="72" t="s">
        <v>28</v>
      </c>
      <c r="AL236" s="72" t="s">
        <v>28</v>
      </c>
      <c r="AM236" s="72" t="s">
        <v>28</v>
      </c>
      <c r="AN236" s="72" t="s">
        <v>28</v>
      </c>
      <c r="AO236" s="64" t="s">
        <v>28</v>
      </c>
    </row>
    <row r="237" spans="1:41" s="110" customFormat="1" ht="42" x14ac:dyDescent="0.4">
      <c r="A237" s="64">
        <v>236</v>
      </c>
      <c r="B237" s="69" t="s">
        <v>4129</v>
      </c>
      <c r="C237" s="64" t="s">
        <v>17</v>
      </c>
      <c r="D237" s="65" t="s">
        <v>4141</v>
      </c>
      <c r="E237" s="65" t="s">
        <v>28</v>
      </c>
      <c r="F237" s="65" t="s">
        <v>4142</v>
      </c>
      <c r="G237" s="64" t="s">
        <v>3721</v>
      </c>
      <c r="H237" s="64" t="s">
        <v>4132</v>
      </c>
      <c r="I237" s="69">
        <v>10700000</v>
      </c>
      <c r="J237" s="70" t="s">
        <v>71</v>
      </c>
      <c r="K237" s="69" t="s">
        <v>28</v>
      </c>
      <c r="L237" s="69" t="s">
        <v>28</v>
      </c>
      <c r="M237" s="69" t="s">
        <v>28</v>
      </c>
      <c r="N237" s="70" t="s">
        <v>28</v>
      </c>
      <c r="O237" s="69" t="s">
        <v>28</v>
      </c>
      <c r="P237" s="70" t="s">
        <v>28</v>
      </c>
      <c r="Q237" s="69" t="s">
        <v>28</v>
      </c>
      <c r="R237" s="69" t="s">
        <v>28</v>
      </c>
      <c r="S237" s="64" t="s">
        <v>28</v>
      </c>
      <c r="T237" s="69" t="s">
        <v>4133</v>
      </c>
      <c r="U237" s="70" t="s">
        <v>2151</v>
      </c>
      <c r="V237" s="70" t="s">
        <v>1757</v>
      </c>
      <c r="W237" s="70" t="s">
        <v>1547</v>
      </c>
      <c r="X237" s="71" t="s">
        <v>28</v>
      </c>
      <c r="Y237" s="64" t="s">
        <v>28</v>
      </c>
      <c r="Z237" s="64" t="s">
        <v>28</v>
      </c>
      <c r="AA237" s="70" t="s">
        <v>2377</v>
      </c>
      <c r="AB237" s="65" t="s">
        <v>4143</v>
      </c>
      <c r="AC237" s="65" t="s">
        <v>28</v>
      </c>
      <c r="AD237" s="73" t="s">
        <v>28</v>
      </c>
      <c r="AE237" s="72" t="s">
        <v>28</v>
      </c>
      <c r="AF237" s="78" t="s">
        <v>28</v>
      </c>
      <c r="AG237" s="72" t="s">
        <v>28</v>
      </c>
      <c r="AH237" s="64" t="s">
        <v>28</v>
      </c>
      <c r="AI237" s="64" t="s">
        <v>28</v>
      </c>
      <c r="AJ237" s="64" t="s">
        <v>28</v>
      </c>
      <c r="AK237" s="72" t="s">
        <v>28</v>
      </c>
      <c r="AL237" s="72" t="s">
        <v>28</v>
      </c>
      <c r="AM237" s="72" t="s">
        <v>28</v>
      </c>
      <c r="AN237" s="72" t="s">
        <v>28</v>
      </c>
      <c r="AO237" s="64" t="s">
        <v>28</v>
      </c>
    </row>
    <row r="238" spans="1:41" s="110" customFormat="1" ht="42" x14ac:dyDescent="0.4">
      <c r="A238" s="64">
        <v>237</v>
      </c>
      <c r="B238" s="69" t="s">
        <v>4129</v>
      </c>
      <c r="C238" s="64" t="s">
        <v>17</v>
      </c>
      <c r="D238" s="65" t="s">
        <v>4144</v>
      </c>
      <c r="E238" s="65" t="s">
        <v>28</v>
      </c>
      <c r="F238" s="65" t="s">
        <v>4145</v>
      </c>
      <c r="G238" s="64" t="s">
        <v>3721</v>
      </c>
      <c r="H238" s="64" t="s">
        <v>4132</v>
      </c>
      <c r="I238" s="69">
        <v>10700000</v>
      </c>
      <c r="J238" s="70" t="s">
        <v>71</v>
      </c>
      <c r="K238" s="69" t="s">
        <v>28</v>
      </c>
      <c r="L238" s="69" t="s">
        <v>28</v>
      </c>
      <c r="M238" s="69" t="s">
        <v>28</v>
      </c>
      <c r="N238" s="70" t="s">
        <v>28</v>
      </c>
      <c r="O238" s="69" t="s">
        <v>28</v>
      </c>
      <c r="P238" s="70" t="s">
        <v>28</v>
      </c>
      <c r="Q238" s="69" t="s">
        <v>28</v>
      </c>
      <c r="R238" s="69" t="s">
        <v>28</v>
      </c>
      <c r="S238" s="64" t="s">
        <v>28</v>
      </c>
      <c r="T238" s="69" t="s">
        <v>4133</v>
      </c>
      <c r="U238" s="70" t="s">
        <v>2151</v>
      </c>
      <c r="V238" s="70" t="s">
        <v>1757</v>
      </c>
      <c r="W238" s="70" t="s">
        <v>1547</v>
      </c>
      <c r="X238" s="71" t="s">
        <v>28</v>
      </c>
      <c r="Y238" s="64" t="s">
        <v>28</v>
      </c>
      <c r="Z238" s="64" t="s">
        <v>28</v>
      </c>
      <c r="AA238" s="70" t="s">
        <v>2377</v>
      </c>
      <c r="AB238" s="65" t="s">
        <v>4146</v>
      </c>
      <c r="AC238" s="65" t="s">
        <v>28</v>
      </c>
      <c r="AD238" s="73" t="s">
        <v>28</v>
      </c>
      <c r="AE238" s="72" t="s">
        <v>28</v>
      </c>
      <c r="AF238" s="78" t="s">
        <v>28</v>
      </c>
      <c r="AG238" s="72" t="s">
        <v>28</v>
      </c>
      <c r="AH238" s="64" t="s">
        <v>28</v>
      </c>
      <c r="AI238" s="64" t="s">
        <v>28</v>
      </c>
      <c r="AJ238" s="64" t="s">
        <v>28</v>
      </c>
      <c r="AK238" s="72" t="s">
        <v>28</v>
      </c>
      <c r="AL238" s="72" t="s">
        <v>28</v>
      </c>
      <c r="AM238" s="72" t="s">
        <v>28</v>
      </c>
      <c r="AN238" s="72" t="s">
        <v>28</v>
      </c>
      <c r="AO238" s="64" t="s">
        <v>28</v>
      </c>
    </row>
    <row r="239" spans="1:41" s="110" customFormat="1" ht="42" x14ac:dyDescent="0.4">
      <c r="A239" s="64">
        <v>238</v>
      </c>
      <c r="B239" s="64">
        <v>57540460037</v>
      </c>
      <c r="C239" s="64" t="s">
        <v>3</v>
      </c>
      <c r="D239" s="65" t="s">
        <v>4323</v>
      </c>
      <c r="E239" s="65" t="s">
        <v>28</v>
      </c>
      <c r="F239" s="65" t="s">
        <v>28</v>
      </c>
      <c r="G239" s="64" t="s">
        <v>3721</v>
      </c>
      <c r="H239" s="64" t="s">
        <v>4132</v>
      </c>
      <c r="I239" s="69">
        <v>10700000</v>
      </c>
      <c r="J239" s="70" t="s">
        <v>71</v>
      </c>
      <c r="K239" s="69">
        <v>10711000</v>
      </c>
      <c r="L239" s="69" t="s">
        <v>124</v>
      </c>
      <c r="M239" s="69" t="s">
        <v>3462</v>
      </c>
      <c r="N239" s="70" t="s">
        <v>3463</v>
      </c>
      <c r="O239" s="69" t="s">
        <v>28</v>
      </c>
      <c r="P239" s="70" t="s">
        <v>28</v>
      </c>
      <c r="Q239" s="69" t="s">
        <v>812</v>
      </c>
      <c r="R239" s="69" t="s">
        <v>2844</v>
      </c>
      <c r="S239" s="64" t="s">
        <v>28</v>
      </c>
      <c r="T239" s="64" t="s">
        <v>4324</v>
      </c>
      <c r="U239" s="70" t="s">
        <v>2151</v>
      </c>
      <c r="V239" s="70" t="s">
        <v>1757</v>
      </c>
      <c r="W239" s="70" t="s">
        <v>1547</v>
      </c>
      <c r="X239" s="71" t="s">
        <v>28</v>
      </c>
      <c r="Y239" s="64" t="s">
        <v>28</v>
      </c>
      <c r="Z239" s="64" t="s">
        <v>28</v>
      </c>
      <c r="AA239" s="70" t="s">
        <v>2377</v>
      </c>
      <c r="AB239" s="65" t="s">
        <v>28</v>
      </c>
      <c r="AC239" s="65" t="s">
        <v>28</v>
      </c>
      <c r="AD239" s="73">
        <v>42036</v>
      </c>
      <c r="AE239" s="72" t="s">
        <v>3842</v>
      </c>
      <c r="AF239" s="78">
        <v>42094</v>
      </c>
      <c r="AG239" s="72" t="s">
        <v>3842</v>
      </c>
      <c r="AH239" s="64" t="s">
        <v>28</v>
      </c>
      <c r="AI239" s="64" t="s">
        <v>28</v>
      </c>
      <c r="AJ239" s="64" t="s">
        <v>4775</v>
      </c>
      <c r="AK239" s="72" t="s">
        <v>28</v>
      </c>
      <c r="AL239" s="72" t="s">
        <v>28</v>
      </c>
      <c r="AM239" s="72" t="s">
        <v>28</v>
      </c>
      <c r="AN239" s="72" t="s">
        <v>28</v>
      </c>
      <c r="AO239" s="64" t="s">
        <v>28</v>
      </c>
    </row>
    <row r="240" spans="1:41" s="110" customFormat="1" ht="42" x14ac:dyDescent="0.4">
      <c r="A240" s="64">
        <v>239</v>
      </c>
      <c r="B240" s="64">
        <v>57540460040</v>
      </c>
      <c r="C240" s="64" t="s">
        <v>17</v>
      </c>
      <c r="D240" s="65" t="s">
        <v>4328</v>
      </c>
      <c r="E240" s="65" t="s">
        <v>28</v>
      </c>
      <c r="F240" s="65" t="s">
        <v>4104</v>
      </c>
      <c r="G240" s="64" t="s">
        <v>3721</v>
      </c>
      <c r="H240" s="64" t="s">
        <v>4132</v>
      </c>
      <c r="I240" s="69">
        <v>10700000</v>
      </c>
      <c r="J240" s="70" t="s">
        <v>71</v>
      </c>
      <c r="K240" s="69">
        <v>10708000</v>
      </c>
      <c r="L240" s="69" t="s">
        <v>118</v>
      </c>
      <c r="M240" s="69" t="s">
        <v>303</v>
      </c>
      <c r="N240" s="70" t="s">
        <v>3246</v>
      </c>
      <c r="O240" s="69" t="s">
        <v>28</v>
      </c>
      <c r="P240" s="70" t="s">
        <v>28</v>
      </c>
      <c r="Q240" s="69" t="s">
        <v>1438</v>
      </c>
      <c r="R240" s="69" t="s">
        <v>2690</v>
      </c>
      <c r="S240" s="64" t="s">
        <v>28</v>
      </c>
      <c r="T240" s="64" t="s">
        <v>4329</v>
      </c>
      <c r="U240" s="70" t="s">
        <v>2160</v>
      </c>
      <c r="V240" s="70" t="s">
        <v>37</v>
      </c>
      <c r="W240" s="70" t="s">
        <v>1547</v>
      </c>
      <c r="X240" s="71" t="s">
        <v>28</v>
      </c>
      <c r="Y240" s="64" t="s">
        <v>28</v>
      </c>
      <c r="Z240" s="64" t="s">
        <v>28</v>
      </c>
      <c r="AA240" s="70" t="s">
        <v>24</v>
      </c>
      <c r="AB240" s="65" t="s">
        <v>4330</v>
      </c>
      <c r="AC240" s="65" t="s">
        <v>28</v>
      </c>
      <c r="AD240" s="73">
        <v>42031</v>
      </c>
      <c r="AE240" s="72" t="s">
        <v>3842</v>
      </c>
      <c r="AF240" s="78">
        <v>42074</v>
      </c>
      <c r="AG240" s="72" t="s">
        <v>3842</v>
      </c>
      <c r="AH240" s="64" t="s">
        <v>28</v>
      </c>
      <c r="AI240" s="64" t="s">
        <v>28</v>
      </c>
      <c r="AJ240" s="64" t="s">
        <v>4775</v>
      </c>
      <c r="AK240" s="72" t="s">
        <v>28</v>
      </c>
      <c r="AL240" s="72" t="s">
        <v>28</v>
      </c>
      <c r="AM240" s="72" t="s">
        <v>28</v>
      </c>
      <c r="AN240" s="72" t="s">
        <v>28</v>
      </c>
      <c r="AO240" s="64" t="s">
        <v>28</v>
      </c>
    </row>
    <row r="241" spans="1:41" s="110" customFormat="1" ht="42" x14ac:dyDescent="0.4">
      <c r="A241" s="64">
        <v>240</v>
      </c>
      <c r="B241" s="64">
        <v>57540460041</v>
      </c>
      <c r="C241" s="64" t="s">
        <v>3</v>
      </c>
      <c r="D241" s="65" t="s">
        <v>4331</v>
      </c>
      <c r="E241" s="65" t="s">
        <v>28</v>
      </c>
      <c r="F241" s="65" t="s">
        <v>4332</v>
      </c>
      <c r="G241" s="64" t="s">
        <v>3721</v>
      </c>
      <c r="H241" s="64" t="s">
        <v>4132</v>
      </c>
      <c r="I241" s="69">
        <v>10700000</v>
      </c>
      <c r="J241" s="70" t="s">
        <v>71</v>
      </c>
      <c r="K241" s="69">
        <v>10708000</v>
      </c>
      <c r="L241" s="69" t="s">
        <v>118</v>
      </c>
      <c r="M241" s="69" t="s">
        <v>303</v>
      </c>
      <c r="N241" s="70" t="s">
        <v>3246</v>
      </c>
      <c r="O241" s="69" t="s">
        <v>28</v>
      </c>
      <c r="P241" s="70" t="s">
        <v>28</v>
      </c>
      <c r="Q241" s="69" t="s">
        <v>1438</v>
      </c>
      <c r="R241" s="69" t="s">
        <v>2690</v>
      </c>
      <c r="S241" s="64" t="s">
        <v>28</v>
      </c>
      <c r="T241" s="64" t="s">
        <v>4329</v>
      </c>
      <c r="U241" s="70" t="s">
        <v>2160</v>
      </c>
      <c r="V241" s="70" t="s">
        <v>37</v>
      </c>
      <c r="W241" s="70" t="s">
        <v>1547</v>
      </c>
      <c r="X241" s="71" t="s">
        <v>28</v>
      </c>
      <c r="Y241" s="64" t="s">
        <v>28</v>
      </c>
      <c r="Z241" s="64" t="s">
        <v>28</v>
      </c>
      <c r="AA241" s="70" t="s">
        <v>24</v>
      </c>
      <c r="AB241" s="65" t="s">
        <v>4333</v>
      </c>
      <c r="AC241" s="65" t="s">
        <v>28</v>
      </c>
      <c r="AD241" s="73">
        <v>42030</v>
      </c>
      <c r="AE241" s="72" t="s">
        <v>3842</v>
      </c>
      <c r="AF241" s="78">
        <v>42074</v>
      </c>
      <c r="AG241" s="72" t="s">
        <v>3842</v>
      </c>
      <c r="AH241" s="64" t="s">
        <v>28</v>
      </c>
      <c r="AI241" s="64" t="s">
        <v>28</v>
      </c>
      <c r="AJ241" s="64" t="s">
        <v>4775</v>
      </c>
      <c r="AK241" s="72" t="s">
        <v>28</v>
      </c>
      <c r="AL241" s="72" t="s">
        <v>28</v>
      </c>
      <c r="AM241" s="72" t="s">
        <v>28</v>
      </c>
      <c r="AN241" s="72" t="s">
        <v>28</v>
      </c>
      <c r="AO241" s="64" t="s">
        <v>28</v>
      </c>
    </row>
    <row r="242" spans="1:41" s="110" customFormat="1" ht="21" x14ac:dyDescent="0.4">
      <c r="A242" s="64">
        <v>241</v>
      </c>
      <c r="B242" s="64">
        <v>57540460039</v>
      </c>
      <c r="C242" s="64" t="s">
        <v>17</v>
      </c>
      <c r="D242" s="65" t="s">
        <v>4334</v>
      </c>
      <c r="E242" s="65" t="s">
        <v>28</v>
      </c>
      <c r="F242" s="65" t="s">
        <v>4335</v>
      </c>
      <c r="G242" s="64" t="s">
        <v>3721</v>
      </c>
      <c r="H242" s="64" t="s">
        <v>4132</v>
      </c>
      <c r="I242" s="69">
        <v>10700000</v>
      </c>
      <c r="J242" s="70" t="s">
        <v>71</v>
      </c>
      <c r="K242" s="69">
        <v>10702000</v>
      </c>
      <c r="L242" s="69" t="s">
        <v>106</v>
      </c>
      <c r="M242" s="69" t="s">
        <v>219</v>
      </c>
      <c r="N242" s="70" t="s">
        <v>3549</v>
      </c>
      <c r="O242" s="69" t="s">
        <v>28</v>
      </c>
      <c r="P242" s="70" t="s">
        <v>28</v>
      </c>
      <c r="Q242" s="69" t="s">
        <v>519</v>
      </c>
      <c r="R242" s="69" t="s">
        <v>3038</v>
      </c>
      <c r="S242" s="64" t="s">
        <v>28</v>
      </c>
      <c r="T242" s="64" t="s">
        <v>4329</v>
      </c>
      <c r="U242" s="70" t="s">
        <v>2160</v>
      </c>
      <c r="V242" s="70" t="s">
        <v>37</v>
      </c>
      <c r="W242" s="70" t="s">
        <v>1547</v>
      </c>
      <c r="X242" s="71" t="s">
        <v>28</v>
      </c>
      <c r="Y242" s="64" t="s">
        <v>28</v>
      </c>
      <c r="Z242" s="64" t="s">
        <v>28</v>
      </c>
      <c r="AA242" s="70" t="s">
        <v>24</v>
      </c>
      <c r="AB242" s="65" t="s">
        <v>28</v>
      </c>
      <c r="AC242" s="65" t="s">
        <v>28</v>
      </c>
      <c r="AD242" s="73">
        <v>42030</v>
      </c>
      <c r="AE242" s="72" t="s">
        <v>3842</v>
      </c>
      <c r="AF242" s="78">
        <v>42074</v>
      </c>
      <c r="AG242" s="72" t="s">
        <v>3842</v>
      </c>
      <c r="AH242" s="64" t="s">
        <v>28</v>
      </c>
      <c r="AI242" s="64" t="s">
        <v>28</v>
      </c>
      <c r="AJ242" s="64" t="s">
        <v>4775</v>
      </c>
      <c r="AK242" s="72" t="s">
        <v>28</v>
      </c>
      <c r="AL242" s="72" t="s">
        <v>28</v>
      </c>
      <c r="AM242" s="72" t="s">
        <v>28</v>
      </c>
      <c r="AN242" s="72" t="s">
        <v>28</v>
      </c>
      <c r="AO242" s="64" t="s">
        <v>28</v>
      </c>
    </row>
    <row r="243" spans="1:41" s="110" customFormat="1" ht="42" x14ac:dyDescent="0.4">
      <c r="A243" s="64">
        <v>242</v>
      </c>
      <c r="B243" s="64">
        <v>57540540003</v>
      </c>
      <c r="C243" s="64" t="s">
        <v>17</v>
      </c>
      <c r="D243" s="65" t="s">
        <v>4387</v>
      </c>
      <c r="E243" s="65" t="s">
        <v>4388</v>
      </c>
      <c r="F243" s="65" t="s">
        <v>4389</v>
      </c>
      <c r="G243" s="64" t="s">
        <v>3721</v>
      </c>
      <c r="H243" s="64" t="s">
        <v>4132</v>
      </c>
      <c r="I243" s="69">
        <v>11300000</v>
      </c>
      <c r="J243" s="70" t="s">
        <v>36</v>
      </c>
      <c r="K243" s="69">
        <v>11302000</v>
      </c>
      <c r="L243" s="69" t="s">
        <v>182</v>
      </c>
      <c r="M243" s="69" t="s">
        <v>3564</v>
      </c>
      <c r="N243" s="70" t="s">
        <v>3565</v>
      </c>
      <c r="O243" s="69" t="s">
        <v>28</v>
      </c>
      <c r="P243" s="70" t="s">
        <v>28</v>
      </c>
      <c r="Q243" s="69" t="s">
        <v>1428</v>
      </c>
      <c r="R243" s="69" t="s">
        <v>2921</v>
      </c>
      <c r="S243" s="64" t="s">
        <v>28</v>
      </c>
      <c r="T243" s="64" t="s">
        <v>4750</v>
      </c>
      <c r="U243" s="70" t="s">
        <v>2078</v>
      </c>
      <c r="V243" s="70" t="s">
        <v>1613</v>
      </c>
      <c r="W243" s="70" t="s">
        <v>1547</v>
      </c>
      <c r="X243" s="71" t="s">
        <v>28</v>
      </c>
      <c r="Y243" s="64" t="s">
        <v>28</v>
      </c>
      <c r="Z243" s="64" t="s">
        <v>28</v>
      </c>
      <c r="AA243" s="70" t="s">
        <v>2325</v>
      </c>
      <c r="AB243" s="65" t="s">
        <v>4390</v>
      </c>
      <c r="AC243" s="65" t="s">
        <v>28</v>
      </c>
      <c r="AD243" s="73">
        <v>42037</v>
      </c>
      <c r="AE243" s="72" t="s">
        <v>3842</v>
      </c>
      <c r="AF243" s="78">
        <v>42216</v>
      </c>
      <c r="AG243" s="72" t="s">
        <v>3845</v>
      </c>
      <c r="AH243" s="64" t="s">
        <v>28</v>
      </c>
      <c r="AI243" s="64" t="s">
        <v>28</v>
      </c>
      <c r="AJ243" s="64" t="s">
        <v>4775</v>
      </c>
      <c r="AK243" s="72" t="s">
        <v>28</v>
      </c>
      <c r="AL243" s="72" t="s">
        <v>28</v>
      </c>
      <c r="AM243" s="72" t="s">
        <v>28</v>
      </c>
      <c r="AN243" s="72" t="s">
        <v>28</v>
      </c>
      <c r="AO243" s="64" t="s">
        <v>28</v>
      </c>
    </row>
    <row r="244" spans="1:41" s="110" customFormat="1" ht="42" x14ac:dyDescent="0.4">
      <c r="A244" s="64">
        <v>243</v>
      </c>
      <c r="B244" s="64">
        <v>57540540004</v>
      </c>
      <c r="C244" s="64" t="s">
        <v>17</v>
      </c>
      <c r="D244" s="65" t="s">
        <v>4391</v>
      </c>
      <c r="E244" s="65" t="s">
        <v>4392</v>
      </c>
      <c r="F244" s="65" t="s">
        <v>4393</v>
      </c>
      <c r="G244" s="64" t="s">
        <v>3721</v>
      </c>
      <c r="H244" s="64" t="s">
        <v>4132</v>
      </c>
      <c r="I244" s="69">
        <v>11300000</v>
      </c>
      <c r="J244" s="70" t="s">
        <v>36</v>
      </c>
      <c r="K244" s="69">
        <v>11302000</v>
      </c>
      <c r="L244" s="69" t="s">
        <v>182</v>
      </c>
      <c r="M244" s="69" t="s">
        <v>3564</v>
      </c>
      <c r="N244" s="70" t="s">
        <v>3565</v>
      </c>
      <c r="O244" s="69" t="s">
        <v>28</v>
      </c>
      <c r="P244" s="70" t="s">
        <v>28</v>
      </c>
      <c r="Q244" s="69" t="s">
        <v>1428</v>
      </c>
      <c r="R244" s="69" t="s">
        <v>2921</v>
      </c>
      <c r="S244" s="64" t="s">
        <v>28</v>
      </c>
      <c r="T244" s="64" t="s">
        <v>4750</v>
      </c>
      <c r="U244" s="70" t="s">
        <v>2078</v>
      </c>
      <c r="V244" s="70" t="s">
        <v>1613</v>
      </c>
      <c r="W244" s="70" t="s">
        <v>1547</v>
      </c>
      <c r="X244" s="71" t="s">
        <v>28</v>
      </c>
      <c r="Y244" s="64" t="s">
        <v>28</v>
      </c>
      <c r="Z244" s="64" t="s">
        <v>28</v>
      </c>
      <c r="AA244" s="70" t="s">
        <v>2325</v>
      </c>
      <c r="AB244" s="65" t="s">
        <v>4394</v>
      </c>
      <c r="AC244" s="65" t="s">
        <v>28</v>
      </c>
      <c r="AD244" s="73">
        <v>42037</v>
      </c>
      <c r="AE244" s="72" t="s">
        <v>3842</v>
      </c>
      <c r="AF244" s="78">
        <v>42216</v>
      </c>
      <c r="AG244" s="72" t="s">
        <v>3845</v>
      </c>
      <c r="AH244" s="64" t="s">
        <v>28</v>
      </c>
      <c r="AI244" s="64" t="s">
        <v>28</v>
      </c>
      <c r="AJ244" s="64" t="s">
        <v>4775</v>
      </c>
      <c r="AK244" s="72" t="s">
        <v>28</v>
      </c>
      <c r="AL244" s="72" t="s">
        <v>28</v>
      </c>
      <c r="AM244" s="72" t="s">
        <v>28</v>
      </c>
      <c r="AN244" s="72" t="s">
        <v>28</v>
      </c>
      <c r="AO244" s="64" t="s">
        <v>28</v>
      </c>
    </row>
    <row r="245" spans="1:41" s="110" customFormat="1" ht="42" x14ac:dyDescent="0.4">
      <c r="A245" s="64">
        <v>244</v>
      </c>
      <c r="B245" s="64">
        <v>57540540005</v>
      </c>
      <c r="C245" s="64" t="s">
        <v>17</v>
      </c>
      <c r="D245" s="65" t="s">
        <v>4395</v>
      </c>
      <c r="E245" s="65" t="s">
        <v>4396</v>
      </c>
      <c r="F245" s="65" t="s">
        <v>4397</v>
      </c>
      <c r="G245" s="64" t="s">
        <v>3721</v>
      </c>
      <c r="H245" s="64" t="s">
        <v>4132</v>
      </c>
      <c r="I245" s="69">
        <v>11300000</v>
      </c>
      <c r="J245" s="70" t="s">
        <v>36</v>
      </c>
      <c r="K245" s="69">
        <v>11302000</v>
      </c>
      <c r="L245" s="69" t="s">
        <v>182</v>
      </c>
      <c r="M245" s="69" t="s">
        <v>3564</v>
      </c>
      <c r="N245" s="70" t="s">
        <v>3565</v>
      </c>
      <c r="O245" s="69" t="s">
        <v>28</v>
      </c>
      <c r="P245" s="70" t="s">
        <v>28</v>
      </c>
      <c r="Q245" s="69" t="s">
        <v>1428</v>
      </c>
      <c r="R245" s="69" t="s">
        <v>2921</v>
      </c>
      <c r="S245" s="64" t="s">
        <v>28</v>
      </c>
      <c r="T245" s="64" t="s">
        <v>4750</v>
      </c>
      <c r="U245" s="70" t="s">
        <v>2078</v>
      </c>
      <c r="V245" s="70" t="s">
        <v>1613</v>
      </c>
      <c r="W245" s="70" t="s">
        <v>1547</v>
      </c>
      <c r="X245" s="71" t="s">
        <v>28</v>
      </c>
      <c r="Y245" s="64" t="s">
        <v>28</v>
      </c>
      <c r="Z245" s="64" t="s">
        <v>28</v>
      </c>
      <c r="AA245" s="70" t="s">
        <v>2325</v>
      </c>
      <c r="AB245" s="65" t="s">
        <v>4398</v>
      </c>
      <c r="AC245" s="65" t="s">
        <v>28</v>
      </c>
      <c r="AD245" s="73">
        <v>42037</v>
      </c>
      <c r="AE245" s="72" t="s">
        <v>3842</v>
      </c>
      <c r="AF245" s="78">
        <v>42216</v>
      </c>
      <c r="AG245" s="72" t="s">
        <v>3845</v>
      </c>
      <c r="AH245" s="64" t="s">
        <v>28</v>
      </c>
      <c r="AI245" s="64" t="s">
        <v>28</v>
      </c>
      <c r="AJ245" s="64" t="s">
        <v>4775</v>
      </c>
      <c r="AK245" s="72" t="s">
        <v>28</v>
      </c>
      <c r="AL245" s="72" t="s">
        <v>28</v>
      </c>
      <c r="AM245" s="72" t="s">
        <v>28</v>
      </c>
      <c r="AN245" s="72" t="s">
        <v>28</v>
      </c>
      <c r="AO245" s="64" t="s">
        <v>28</v>
      </c>
    </row>
    <row r="246" spans="1:41" s="110" customFormat="1" ht="42" x14ac:dyDescent="0.4">
      <c r="A246" s="64">
        <v>245</v>
      </c>
      <c r="B246" s="64">
        <v>57540540006</v>
      </c>
      <c r="C246" s="64" t="s">
        <v>17</v>
      </c>
      <c r="D246" s="65" t="s">
        <v>4399</v>
      </c>
      <c r="E246" s="65" t="s">
        <v>28</v>
      </c>
      <c r="F246" s="65" t="s">
        <v>4400</v>
      </c>
      <c r="G246" s="64" t="s">
        <v>3721</v>
      </c>
      <c r="H246" s="64" t="s">
        <v>4132</v>
      </c>
      <c r="I246" s="69">
        <v>10700000</v>
      </c>
      <c r="J246" s="70" t="s">
        <v>71</v>
      </c>
      <c r="K246" s="69">
        <v>10708000</v>
      </c>
      <c r="L246" s="69" t="s">
        <v>118</v>
      </c>
      <c r="M246" s="69" t="s">
        <v>303</v>
      </c>
      <c r="N246" s="70" t="s">
        <v>3246</v>
      </c>
      <c r="O246" s="69" t="s">
        <v>28</v>
      </c>
      <c r="P246" s="70" t="s">
        <v>28</v>
      </c>
      <c r="Q246" s="69" t="s">
        <v>1428</v>
      </c>
      <c r="R246" s="69" t="s">
        <v>2921</v>
      </c>
      <c r="S246" s="64" t="s">
        <v>28</v>
      </c>
      <c r="T246" s="64" t="s">
        <v>4324</v>
      </c>
      <c r="U246" s="70" t="s">
        <v>2151</v>
      </c>
      <c r="V246" s="70" t="s">
        <v>1757</v>
      </c>
      <c r="W246" s="70" t="s">
        <v>1547</v>
      </c>
      <c r="X246" s="71" t="s">
        <v>28</v>
      </c>
      <c r="Y246" s="64" t="s">
        <v>28</v>
      </c>
      <c r="Z246" s="64" t="s">
        <v>28</v>
      </c>
      <c r="AA246" s="70" t="s">
        <v>2377</v>
      </c>
      <c r="AB246" s="65" t="s">
        <v>4401</v>
      </c>
      <c r="AC246" s="65" t="s">
        <v>28</v>
      </c>
      <c r="AD246" s="73">
        <v>42025</v>
      </c>
      <c r="AE246" s="72" t="s">
        <v>3842</v>
      </c>
      <c r="AF246" s="78">
        <v>42094</v>
      </c>
      <c r="AG246" s="72" t="s">
        <v>3842</v>
      </c>
      <c r="AH246" s="64" t="s">
        <v>28</v>
      </c>
      <c r="AI246" s="64" t="s">
        <v>28</v>
      </c>
      <c r="AJ246" s="64" t="s">
        <v>4775</v>
      </c>
      <c r="AK246" s="72" t="s">
        <v>28</v>
      </c>
      <c r="AL246" s="72" t="s">
        <v>28</v>
      </c>
      <c r="AM246" s="72" t="s">
        <v>28</v>
      </c>
      <c r="AN246" s="72" t="s">
        <v>28</v>
      </c>
      <c r="AO246" s="64" t="s">
        <v>28</v>
      </c>
    </row>
    <row r="247" spans="1:41" s="110" customFormat="1" ht="42" x14ac:dyDescent="0.4">
      <c r="A247" s="64">
        <v>246</v>
      </c>
      <c r="B247" s="64">
        <v>57540540007</v>
      </c>
      <c r="C247" s="64" t="s">
        <v>17</v>
      </c>
      <c r="D247" s="65" t="s">
        <v>4399</v>
      </c>
      <c r="E247" s="65" t="s">
        <v>4402</v>
      </c>
      <c r="F247" s="65" t="s">
        <v>4403</v>
      </c>
      <c r="G247" s="64" t="s">
        <v>3721</v>
      </c>
      <c r="H247" s="64" t="s">
        <v>4132</v>
      </c>
      <c r="I247" s="69">
        <v>13400000</v>
      </c>
      <c r="J247" s="70" t="s">
        <v>96</v>
      </c>
      <c r="K247" s="69" t="s">
        <v>28</v>
      </c>
      <c r="L247" s="69" t="s">
        <v>28</v>
      </c>
      <c r="M247" s="69" t="s">
        <v>3192</v>
      </c>
      <c r="N247" s="70" t="s">
        <v>3193</v>
      </c>
      <c r="O247" s="69" t="s">
        <v>28</v>
      </c>
      <c r="P247" s="70" t="s">
        <v>28</v>
      </c>
      <c r="Q247" s="69" t="s">
        <v>1428</v>
      </c>
      <c r="R247" s="69" t="s">
        <v>2921</v>
      </c>
      <c r="S247" s="64" t="s">
        <v>28</v>
      </c>
      <c r="T247" s="64" t="s">
        <v>4324</v>
      </c>
      <c r="U247" s="70" t="s">
        <v>2151</v>
      </c>
      <c r="V247" s="70" t="s">
        <v>1757</v>
      </c>
      <c r="W247" s="70" t="s">
        <v>1547</v>
      </c>
      <c r="X247" s="71" t="s">
        <v>28</v>
      </c>
      <c r="Y247" s="64" t="s">
        <v>28</v>
      </c>
      <c r="Z247" s="64" t="s">
        <v>28</v>
      </c>
      <c r="AA247" s="70" t="s">
        <v>2377</v>
      </c>
      <c r="AB247" s="65" t="s">
        <v>4404</v>
      </c>
      <c r="AC247" s="65" t="s">
        <v>28</v>
      </c>
      <c r="AD247" s="73" t="s">
        <v>4405</v>
      </c>
      <c r="AE247" s="72" t="s">
        <v>3842</v>
      </c>
      <c r="AF247" s="78">
        <v>42094</v>
      </c>
      <c r="AG247" s="72" t="s">
        <v>3842</v>
      </c>
      <c r="AH247" s="64" t="s">
        <v>28</v>
      </c>
      <c r="AI247" s="64" t="s">
        <v>28</v>
      </c>
      <c r="AJ247" s="64" t="s">
        <v>4775</v>
      </c>
      <c r="AK247" s="72" t="s">
        <v>28</v>
      </c>
      <c r="AL247" s="72" t="s">
        <v>28</v>
      </c>
      <c r="AM247" s="72" t="s">
        <v>28</v>
      </c>
      <c r="AN247" s="72" t="s">
        <v>28</v>
      </c>
      <c r="AO247" s="64" t="s">
        <v>28</v>
      </c>
    </row>
    <row r="248" spans="1:41" s="110" customFormat="1" ht="42" x14ac:dyDescent="0.4">
      <c r="A248" s="64">
        <v>247</v>
      </c>
      <c r="B248" s="64">
        <v>57540540008</v>
      </c>
      <c r="C248" s="64" t="s">
        <v>17</v>
      </c>
      <c r="D248" s="65" t="s">
        <v>4406</v>
      </c>
      <c r="E248" s="65" t="s">
        <v>28</v>
      </c>
      <c r="F248" s="65" t="s">
        <v>4407</v>
      </c>
      <c r="G248" s="64" t="s">
        <v>3721</v>
      </c>
      <c r="H248" s="64" t="s">
        <v>4749</v>
      </c>
      <c r="I248" s="69">
        <v>10700000</v>
      </c>
      <c r="J248" s="70" t="s">
        <v>71</v>
      </c>
      <c r="K248" s="69">
        <v>10711000</v>
      </c>
      <c r="L248" s="69" t="s">
        <v>124</v>
      </c>
      <c r="M248" s="69" t="s">
        <v>3477</v>
      </c>
      <c r="N248" s="70" t="s">
        <v>3478</v>
      </c>
      <c r="O248" s="69" t="s">
        <v>28</v>
      </c>
      <c r="P248" s="70" t="s">
        <v>28</v>
      </c>
      <c r="Q248" s="69" t="s">
        <v>1428</v>
      </c>
      <c r="R248" s="69" t="s">
        <v>2921</v>
      </c>
      <c r="S248" s="64" t="s">
        <v>28</v>
      </c>
      <c r="T248" s="64" t="s">
        <v>3911</v>
      </c>
      <c r="U248" s="70" t="s">
        <v>2160</v>
      </c>
      <c r="V248" s="70" t="s">
        <v>37</v>
      </c>
      <c r="W248" s="70" t="s">
        <v>1547</v>
      </c>
      <c r="X248" s="71" t="s">
        <v>28</v>
      </c>
      <c r="Y248" s="64" t="s">
        <v>28</v>
      </c>
      <c r="Z248" s="64" t="s">
        <v>28</v>
      </c>
      <c r="AA248" s="70" t="s">
        <v>24</v>
      </c>
      <c r="AB248" s="65" t="s">
        <v>28</v>
      </c>
      <c r="AC248" s="65" t="s">
        <v>28</v>
      </c>
      <c r="AD248" s="73">
        <v>42067</v>
      </c>
      <c r="AE248" s="72" t="s">
        <v>3842</v>
      </c>
      <c r="AF248" s="78">
        <v>41714</v>
      </c>
      <c r="AG248" s="72" t="s">
        <v>3842</v>
      </c>
      <c r="AH248" s="64" t="s">
        <v>28</v>
      </c>
      <c r="AI248" s="64" t="s">
        <v>28</v>
      </c>
      <c r="AJ248" s="64" t="s">
        <v>4775</v>
      </c>
      <c r="AK248" s="72" t="s">
        <v>28</v>
      </c>
      <c r="AL248" s="72" t="s">
        <v>28</v>
      </c>
      <c r="AM248" s="72" t="s">
        <v>28</v>
      </c>
      <c r="AN248" s="72" t="s">
        <v>28</v>
      </c>
      <c r="AO248" s="64" t="s">
        <v>28</v>
      </c>
    </row>
    <row r="249" spans="1:41" s="110" customFormat="1" ht="21" x14ac:dyDescent="0.4">
      <c r="A249" s="64">
        <v>248</v>
      </c>
      <c r="B249" s="64">
        <v>57540540009</v>
      </c>
      <c r="C249" s="64" t="s">
        <v>3</v>
      </c>
      <c r="D249" s="65" t="s">
        <v>4408</v>
      </c>
      <c r="E249" s="65" t="s">
        <v>28</v>
      </c>
      <c r="F249" s="65" t="s">
        <v>4409</v>
      </c>
      <c r="G249" s="64" t="s">
        <v>3721</v>
      </c>
      <c r="H249" s="64" t="s">
        <v>4749</v>
      </c>
      <c r="I249" s="69">
        <v>10900000</v>
      </c>
      <c r="J249" s="70" t="s">
        <v>75</v>
      </c>
      <c r="K249" s="69">
        <v>10904000</v>
      </c>
      <c r="L249" s="69" t="s">
        <v>151</v>
      </c>
      <c r="M249" s="69" t="s">
        <v>245</v>
      </c>
      <c r="N249" s="70" t="s">
        <v>3206</v>
      </c>
      <c r="O249" s="69" t="s">
        <v>28</v>
      </c>
      <c r="P249" s="70" t="s">
        <v>28</v>
      </c>
      <c r="Q249" s="69" t="s">
        <v>1428</v>
      </c>
      <c r="R249" s="69" t="s">
        <v>2921</v>
      </c>
      <c r="S249" s="64" t="s">
        <v>28</v>
      </c>
      <c r="T249" s="64" t="s">
        <v>28</v>
      </c>
      <c r="U249" s="70" t="s">
        <v>2152</v>
      </c>
      <c r="V249" s="70" t="s">
        <v>1759</v>
      </c>
      <c r="W249" s="70" t="s">
        <v>1547</v>
      </c>
      <c r="X249" s="71" t="s">
        <v>28</v>
      </c>
      <c r="Y249" s="64" t="s">
        <v>28</v>
      </c>
      <c r="Z249" s="64" t="s">
        <v>28</v>
      </c>
      <c r="AA249" s="70" t="s">
        <v>13</v>
      </c>
      <c r="AB249" s="65" t="s">
        <v>28</v>
      </c>
      <c r="AC249" s="65" t="s">
        <v>28</v>
      </c>
      <c r="AD249" s="73">
        <v>42067</v>
      </c>
      <c r="AE249" s="72" t="s">
        <v>3842</v>
      </c>
      <c r="AF249" s="78">
        <v>41714</v>
      </c>
      <c r="AG249" s="72" t="s">
        <v>3842</v>
      </c>
      <c r="AH249" s="64" t="s">
        <v>28</v>
      </c>
      <c r="AI249" s="64" t="s">
        <v>28</v>
      </c>
      <c r="AJ249" s="64" t="s">
        <v>4775</v>
      </c>
      <c r="AK249" s="72" t="s">
        <v>28</v>
      </c>
      <c r="AL249" s="72" t="s">
        <v>28</v>
      </c>
      <c r="AM249" s="72" t="s">
        <v>28</v>
      </c>
      <c r="AN249" s="72" t="s">
        <v>28</v>
      </c>
      <c r="AO249" s="64" t="s">
        <v>28</v>
      </c>
    </row>
    <row r="250" spans="1:41" s="110" customFormat="1" ht="21" x14ac:dyDescent="0.4">
      <c r="A250" s="64">
        <v>249</v>
      </c>
      <c r="B250" s="64">
        <v>57540540010</v>
      </c>
      <c r="C250" s="64" t="s">
        <v>3</v>
      </c>
      <c r="D250" s="65" t="s">
        <v>4408</v>
      </c>
      <c r="E250" s="65" t="s">
        <v>4410</v>
      </c>
      <c r="F250" s="65" t="s">
        <v>4411</v>
      </c>
      <c r="G250" s="64" t="s">
        <v>3721</v>
      </c>
      <c r="H250" s="64" t="s">
        <v>4749</v>
      </c>
      <c r="I250" s="69">
        <v>10700000</v>
      </c>
      <c r="J250" s="70" t="s">
        <v>71</v>
      </c>
      <c r="K250" s="69" t="s">
        <v>28</v>
      </c>
      <c r="L250" s="69" t="s">
        <v>28</v>
      </c>
      <c r="M250" s="69" t="s">
        <v>3498</v>
      </c>
      <c r="N250" s="70" t="s">
        <v>3499</v>
      </c>
      <c r="O250" s="69" t="s">
        <v>28</v>
      </c>
      <c r="P250" s="70" t="s">
        <v>28</v>
      </c>
      <c r="Q250" s="69" t="s">
        <v>1428</v>
      </c>
      <c r="R250" s="69" t="s">
        <v>2921</v>
      </c>
      <c r="S250" s="64" t="s">
        <v>28</v>
      </c>
      <c r="T250" s="64" t="s">
        <v>28</v>
      </c>
      <c r="U250" s="70" t="s">
        <v>2152</v>
      </c>
      <c r="V250" s="70" t="s">
        <v>1759</v>
      </c>
      <c r="W250" s="70" t="s">
        <v>1547</v>
      </c>
      <c r="X250" s="71" t="s">
        <v>28</v>
      </c>
      <c r="Y250" s="64" t="s">
        <v>28</v>
      </c>
      <c r="Z250" s="64" t="s">
        <v>28</v>
      </c>
      <c r="AA250" s="70" t="s">
        <v>13</v>
      </c>
      <c r="AB250" s="65" t="s">
        <v>28</v>
      </c>
      <c r="AC250" s="65" t="s">
        <v>28</v>
      </c>
      <c r="AD250" s="73">
        <v>42067</v>
      </c>
      <c r="AE250" s="72" t="s">
        <v>3842</v>
      </c>
      <c r="AF250" s="78">
        <v>41714</v>
      </c>
      <c r="AG250" s="72" t="s">
        <v>3842</v>
      </c>
      <c r="AH250" s="64" t="s">
        <v>28</v>
      </c>
      <c r="AI250" s="64" t="s">
        <v>28</v>
      </c>
      <c r="AJ250" s="64" t="s">
        <v>4775</v>
      </c>
      <c r="AK250" s="72" t="s">
        <v>28</v>
      </c>
      <c r="AL250" s="72" t="s">
        <v>28</v>
      </c>
      <c r="AM250" s="72" t="s">
        <v>28</v>
      </c>
      <c r="AN250" s="72" t="s">
        <v>28</v>
      </c>
      <c r="AO250" s="64" t="s">
        <v>28</v>
      </c>
    </row>
    <row r="251" spans="1:41" s="110" customFormat="1" ht="21" x14ac:dyDescent="0.4">
      <c r="A251" s="64">
        <v>250</v>
      </c>
      <c r="B251" s="64">
        <v>57540540011</v>
      </c>
      <c r="C251" s="64" t="s">
        <v>3</v>
      </c>
      <c r="D251" s="65" t="s">
        <v>4412</v>
      </c>
      <c r="E251" s="65" t="s">
        <v>28</v>
      </c>
      <c r="F251" s="65" t="s">
        <v>4413</v>
      </c>
      <c r="G251" s="64" t="s">
        <v>3721</v>
      </c>
      <c r="H251" s="64" t="s">
        <v>4749</v>
      </c>
      <c r="I251" s="69">
        <v>10700000</v>
      </c>
      <c r="J251" s="70" t="s">
        <v>71</v>
      </c>
      <c r="K251" s="69" t="s">
        <v>28</v>
      </c>
      <c r="L251" s="69" t="s">
        <v>28</v>
      </c>
      <c r="M251" s="69" t="s">
        <v>3498</v>
      </c>
      <c r="N251" s="70" t="s">
        <v>3499</v>
      </c>
      <c r="O251" s="69" t="s">
        <v>28</v>
      </c>
      <c r="P251" s="70" t="s">
        <v>28</v>
      </c>
      <c r="Q251" s="69" t="s">
        <v>1428</v>
      </c>
      <c r="R251" s="69" t="s">
        <v>2921</v>
      </c>
      <c r="S251" s="64" t="s">
        <v>28</v>
      </c>
      <c r="T251" s="64" t="s">
        <v>28</v>
      </c>
      <c r="U251" s="70" t="s">
        <v>2152</v>
      </c>
      <c r="V251" s="70" t="s">
        <v>1759</v>
      </c>
      <c r="W251" s="70" t="s">
        <v>1547</v>
      </c>
      <c r="X251" s="71" t="s">
        <v>28</v>
      </c>
      <c r="Y251" s="64" t="s">
        <v>28</v>
      </c>
      <c r="Z251" s="64" t="s">
        <v>28</v>
      </c>
      <c r="AA251" s="70" t="s">
        <v>13</v>
      </c>
      <c r="AB251" s="65" t="s">
        <v>28</v>
      </c>
      <c r="AC251" s="65" t="s">
        <v>28</v>
      </c>
      <c r="AD251" s="73">
        <v>42067</v>
      </c>
      <c r="AE251" s="72" t="s">
        <v>3842</v>
      </c>
      <c r="AF251" s="78">
        <v>41714</v>
      </c>
      <c r="AG251" s="72" t="s">
        <v>3842</v>
      </c>
      <c r="AH251" s="64" t="s">
        <v>28</v>
      </c>
      <c r="AI251" s="64" t="s">
        <v>28</v>
      </c>
      <c r="AJ251" s="64" t="s">
        <v>4775</v>
      </c>
      <c r="AK251" s="72" t="s">
        <v>28</v>
      </c>
      <c r="AL251" s="72" t="s">
        <v>28</v>
      </c>
      <c r="AM251" s="72" t="s">
        <v>28</v>
      </c>
      <c r="AN251" s="72" t="s">
        <v>28</v>
      </c>
      <c r="AO251" s="64" t="s">
        <v>28</v>
      </c>
    </row>
    <row r="252" spans="1:41" s="110" customFormat="1" ht="42" x14ac:dyDescent="0.4">
      <c r="A252" s="64">
        <v>251</v>
      </c>
      <c r="B252" s="64">
        <v>57540540012</v>
      </c>
      <c r="C252" s="64" t="s">
        <v>3</v>
      </c>
      <c r="D252" s="65" t="s">
        <v>4414</v>
      </c>
      <c r="E252" s="65" t="s">
        <v>28</v>
      </c>
      <c r="F252" s="65" t="s">
        <v>4415</v>
      </c>
      <c r="G252" s="64" t="s">
        <v>3721</v>
      </c>
      <c r="H252" s="64" t="s">
        <v>4749</v>
      </c>
      <c r="I252" s="69">
        <v>10700000</v>
      </c>
      <c r="J252" s="70" t="s">
        <v>71</v>
      </c>
      <c r="K252" s="69">
        <v>10711000</v>
      </c>
      <c r="L252" s="69" t="s">
        <v>124</v>
      </c>
      <c r="M252" s="69" t="s">
        <v>3462</v>
      </c>
      <c r="N252" s="70" t="s">
        <v>3463</v>
      </c>
      <c r="O252" s="69" t="s">
        <v>28</v>
      </c>
      <c r="P252" s="70" t="s">
        <v>28</v>
      </c>
      <c r="Q252" s="69" t="s">
        <v>1428</v>
      </c>
      <c r="R252" s="69" t="s">
        <v>2921</v>
      </c>
      <c r="S252" s="64" t="s">
        <v>28</v>
      </c>
      <c r="T252" s="64" t="s">
        <v>3911</v>
      </c>
      <c r="U252" s="70" t="s">
        <v>2160</v>
      </c>
      <c r="V252" s="70" t="s">
        <v>37</v>
      </c>
      <c r="W252" s="70" t="s">
        <v>1547</v>
      </c>
      <c r="X252" s="71" t="s">
        <v>28</v>
      </c>
      <c r="Y252" s="64" t="s">
        <v>28</v>
      </c>
      <c r="Z252" s="64" t="s">
        <v>28</v>
      </c>
      <c r="AA252" s="70" t="s">
        <v>24</v>
      </c>
      <c r="AB252" s="65" t="s">
        <v>28</v>
      </c>
      <c r="AC252" s="65" t="s">
        <v>28</v>
      </c>
      <c r="AD252" s="73">
        <v>42067</v>
      </c>
      <c r="AE252" s="72" t="s">
        <v>3842</v>
      </c>
      <c r="AF252" s="78">
        <v>41714</v>
      </c>
      <c r="AG252" s="72" t="s">
        <v>3842</v>
      </c>
      <c r="AH252" s="64" t="s">
        <v>28</v>
      </c>
      <c r="AI252" s="64" t="s">
        <v>28</v>
      </c>
      <c r="AJ252" s="64" t="s">
        <v>4775</v>
      </c>
      <c r="AK252" s="72" t="s">
        <v>28</v>
      </c>
      <c r="AL252" s="72" t="s">
        <v>28</v>
      </c>
      <c r="AM252" s="72" t="s">
        <v>28</v>
      </c>
      <c r="AN252" s="72" t="s">
        <v>28</v>
      </c>
      <c r="AO252" s="64" t="s">
        <v>28</v>
      </c>
    </row>
    <row r="253" spans="1:41" s="110" customFormat="1" ht="42" x14ac:dyDescent="0.4">
      <c r="A253" s="64">
        <v>252</v>
      </c>
      <c r="B253" s="64">
        <v>57540540013</v>
      </c>
      <c r="C253" s="64" t="s">
        <v>17</v>
      </c>
      <c r="D253" s="65" t="s">
        <v>4416</v>
      </c>
      <c r="E253" s="65" t="s">
        <v>28</v>
      </c>
      <c r="F253" s="65" t="s">
        <v>4417</v>
      </c>
      <c r="G253" s="64" t="s">
        <v>3721</v>
      </c>
      <c r="H253" s="64" t="s">
        <v>4749</v>
      </c>
      <c r="I253" s="69">
        <v>10700000</v>
      </c>
      <c r="J253" s="70" t="s">
        <v>71</v>
      </c>
      <c r="K253" s="69">
        <v>10708000</v>
      </c>
      <c r="L253" s="69" t="s">
        <v>118</v>
      </c>
      <c r="M253" s="69" t="s">
        <v>303</v>
      </c>
      <c r="N253" s="70" t="s">
        <v>3246</v>
      </c>
      <c r="O253" s="69" t="s">
        <v>28</v>
      </c>
      <c r="P253" s="70" t="s">
        <v>28</v>
      </c>
      <c r="Q253" s="69" t="s">
        <v>1428</v>
      </c>
      <c r="R253" s="69" t="s">
        <v>2921</v>
      </c>
      <c r="S253" s="64" t="s">
        <v>28</v>
      </c>
      <c r="T253" s="64" t="s">
        <v>3911</v>
      </c>
      <c r="U253" s="70" t="s">
        <v>2160</v>
      </c>
      <c r="V253" s="70" t="s">
        <v>37</v>
      </c>
      <c r="W253" s="70" t="s">
        <v>1547</v>
      </c>
      <c r="X253" s="71" t="s">
        <v>28</v>
      </c>
      <c r="Y253" s="64" t="s">
        <v>28</v>
      </c>
      <c r="Z253" s="64" t="s">
        <v>28</v>
      </c>
      <c r="AA253" s="70" t="s">
        <v>24</v>
      </c>
      <c r="AB253" s="65" t="s">
        <v>28</v>
      </c>
      <c r="AC253" s="65" t="s">
        <v>28</v>
      </c>
      <c r="AD253" s="73">
        <v>42067</v>
      </c>
      <c r="AE253" s="72" t="s">
        <v>3842</v>
      </c>
      <c r="AF253" s="78">
        <v>41714</v>
      </c>
      <c r="AG253" s="72" t="s">
        <v>3842</v>
      </c>
      <c r="AH253" s="64" t="s">
        <v>28</v>
      </c>
      <c r="AI253" s="64" t="s">
        <v>28</v>
      </c>
      <c r="AJ253" s="64" t="s">
        <v>4775</v>
      </c>
      <c r="AK253" s="72" t="s">
        <v>28</v>
      </c>
      <c r="AL253" s="72" t="s">
        <v>28</v>
      </c>
      <c r="AM253" s="72" t="s">
        <v>28</v>
      </c>
      <c r="AN253" s="72" t="s">
        <v>28</v>
      </c>
      <c r="AO253" s="64" t="s">
        <v>28</v>
      </c>
    </row>
    <row r="254" spans="1:41" s="110" customFormat="1" ht="21" x14ac:dyDescent="0.4">
      <c r="A254" s="64">
        <v>253</v>
      </c>
      <c r="B254" s="64">
        <v>57540540014</v>
      </c>
      <c r="C254" s="64" t="s">
        <v>3</v>
      </c>
      <c r="D254" s="65" t="s">
        <v>4418</v>
      </c>
      <c r="E254" s="65" t="s">
        <v>28</v>
      </c>
      <c r="F254" s="65" t="s">
        <v>4419</v>
      </c>
      <c r="G254" s="64" t="s">
        <v>3721</v>
      </c>
      <c r="H254" s="64" t="s">
        <v>4749</v>
      </c>
      <c r="I254" s="69">
        <v>10700000</v>
      </c>
      <c r="J254" s="70" t="s">
        <v>71</v>
      </c>
      <c r="K254" s="69">
        <v>13603000</v>
      </c>
      <c r="L254" s="69" t="s">
        <v>202</v>
      </c>
      <c r="M254" s="69" t="s">
        <v>28</v>
      </c>
      <c r="N254" s="70" t="s">
        <v>28</v>
      </c>
      <c r="O254" s="69" t="s">
        <v>28</v>
      </c>
      <c r="P254" s="70" t="s">
        <v>28</v>
      </c>
      <c r="Q254" s="69" t="s">
        <v>1428</v>
      </c>
      <c r="R254" s="69" t="s">
        <v>2921</v>
      </c>
      <c r="S254" s="64" t="s">
        <v>28</v>
      </c>
      <c r="T254" s="64" t="s">
        <v>3911</v>
      </c>
      <c r="U254" s="70" t="s">
        <v>2160</v>
      </c>
      <c r="V254" s="70" t="s">
        <v>37</v>
      </c>
      <c r="W254" s="70" t="s">
        <v>1547</v>
      </c>
      <c r="X254" s="71" t="s">
        <v>28</v>
      </c>
      <c r="Y254" s="64" t="s">
        <v>28</v>
      </c>
      <c r="Z254" s="64" t="s">
        <v>28</v>
      </c>
      <c r="AA254" s="70" t="s">
        <v>24</v>
      </c>
      <c r="AB254" s="65" t="s">
        <v>28</v>
      </c>
      <c r="AC254" s="65" t="s">
        <v>28</v>
      </c>
      <c r="AD254" s="73">
        <v>42067</v>
      </c>
      <c r="AE254" s="72" t="s">
        <v>3842</v>
      </c>
      <c r="AF254" s="78">
        <v>41714</v>
      </c>
      <c r="AG254" s="72" t="s">
        <v>3842</v>
      </c>
      <c r="AH254" s="64" t="s">
        <v>28</v>
      </c>
      <c r="AI254" s="64" t="s">
        <v>28</v>
      </c>
      <c r="AJ254" s="64" t="s">
        <v>4775</v>
      </c>
      <c r="AK254" s="72" t="s">
        <v>28</v>
      </c>
      <c r="AL254" s="72" t="s">
        <v>28</v>
      </c>
      <c r="AM254" s="72" t="s">
        <v>28</v>
      </c>
      <c r="AN254" s="72" t="s">
        <v>28</v>
      </c>
      <c r="AO254" s="64" t="s">
        <v>28</v>
      </c>
    </row>
    <row r="255" spans="1:41" s="110" customFormat="1" ht="21" x14ac:dyDescent="0.4">
      <c r="A255" s="64">
        <v>254</v>
      </c>
      <c r="B255" s="64">
        <v>57540540015</v>
      </c>
      <c r="C255" s="64" t="s">
        <v>3</v>
      </c>
      <c r="D255" s="65" t="s">
        <v>4420</v>
      </c>
      <c r="E255" s="65" t="s">
        <v>28</v>
      </c>
      <c r="F255" s="65" t="s">
        <v>4421</v>
      </c>
      <c r="G255" s="64" t="s">
        <v>3721</v>
      </c>
      <c r="H255" s="64" t="s">
        <v>4749</v>
      </c>
      <c r="I255" s="69">
        <v>10700000</v>
      </c>
      <c r="J255" s="70" t="s">
        <v>71</v>
      </c>
      <c r="K255" s="69" t="s">
        <v>28</v>
      </c>
      <c r="L255" s="69" t="s">
        <v>28</v>
      </c>
      <c r="M255" s="69" t="s">
        <v>28</v>
      </c>
      <c r="N255" s="70" t="s">
        <v>28</v>
      </c>
      <c r="O255" s="69" t="s">
        <v>28</v>
      </c>
      <c r="P255" s="70" t="s">
        <v>28</v>
      </c>
      <c r="Q255" s="69" t="s">
        <v>1428</v>
      </c>
      <c r="R255" s="69" t="s">
        <v>2921</v>
      </c>
      <c r="S255" s="64" t="s">
        <v>28</v>
      </c>
      <c r="T255" s="64" t="s">
        <v>3911</v>
      </c>
      <c r="U255" s="70" t="s">
        <v>2160</v>
      </c>
      <c r="V255" s="70" t="s">
        <v>37</v>
      </c>
      <c r="W255" s="70" t="s">
        <v>1547</v>
      </c>
      <c r="X255" s="71" t="s">
        <v>28</v>
      </c>
      <c r="Y255" s="64" t="s">
        <v>28</v>
      </c>
      <c r="Z255" s="64" t="s">
        <v>28</v>
      </c>
      <c r="AA255" s="70" t="s">
        <v>24</v>
      </c>
      <c r="AB255" s="65" t="s">
        <v>28</v>
      </c>
      <c r="AC255" s="65" t="s">
        <v>28</v>
      </c>
      <c r="AD255" s="73">
        <v>42067</v>
      </c>
      <c r="AE255" s="72" t="s">
        <v>3842</v>
      </c>
      <c r="AF255" s="78">
        <v>41714</v>
      </c>
      <c r="AG255" s="72" t="s">
        <v>3842</v>
      </c>
      <c r="AH255" s="64" t="s">
        <v>28</v>
      </c>
      <c r="AI255" s="64" t="s">
        <v>28</v>
      </c>
      <c r="AJ255" s="64" t="s">
        <v>4775</v>
      </c>
      <c r="AK255" s="72" t="s">
        <v>28</v>
      </c>
      <c r="AL255" s="72" t="s">
        <v>28</v>
      </c>
      <c r="AM255" s="72" t="s">
        <v>28</v>
      </c>
      <c r="AN255" s="72" t="s">
        <v>28</v>
      </c>
      <c r="AO255" s="64" t="s">
        <v>28</v>
      </c>
    </row>
    <row r="256" spans="1:41" s="110" customFormat="1" ht="21" x14ac:dyDescent="0.4">
      <c r="A256" s="64">
        <v>255</v>
      </c>
      <c r="B256" s="64">
        <v>57540540016</v>
      </c>
      <c r="C256" s="64" t="s">
        <v>17</v>
      </c>
      <c r="D256" s="65" t="s">
        <v>4422</v>
      </c>
      <c r="E256" s="65" t="s">
        <v>28</v>
      </c>
      <c r="F256" s="65" t="s">
        <v>4423</v>
      </c>
      <c r="G256" s="64" t="s">
        <v>3721</v>
      </c>
      <c r="H256" s="64" t="s">
        <v>4749</v>
      </c>
      <c r="I256" s="69">
        <v>10900000</v>
      </c>
      <c r="J256" s="70" t="s">
        <v>75</v>
      </c>
      <c r="K256" s="69">
        <v>10903000</v>
      </c>
      <c r="L256" s="69" t="s">
        <v>142</v>
      </c>
      <c r="M256" s="69" t="s">
        <v>239</v>
      </c>
      <c r="N256" s="70" t="s">
        <v>3200</v>
      </c>
      <c r="O256" s="69" t="s">
        <v>28</v>
      </c>
      <c r="P256" s="70" t="s">
        <v>28</v>
      </c>
      <c r="Q256" s="69" t="s">
        <v>1428</v>
      </c>
      <c r="R256" s="69" t="s">
        <v>2921</v>
      </c>
      <c r="S256" s="64" t="s">
        <v>28</v>
      </c>
      <c r="T256" s="64" t="s">
        <v>3911</v>
      </c>
      <c r="U256" s="70" t="s">
        <v>2160</v>
      </c>
      <c r="V256" s="70" t="s">
        <v>37</v>
      </c>
      <c r="W256" s="70" t="s">
        <v>1547</v>
      </c>
      <c r="X256" s="71" t="s">
        <v>28</v>
      </c>
      <c r="Y256" s="64" t="s">
        <v>28</v>
      </c>
      <c r="Z256" s="64" t="s">
        <v>28</v>
      </c>
      <c r="AA256" s="70" t="s">
        <v>24</v>
      </c>
      <c r="AB256" s="65" t="s">
        <v>28</v>
      </c>
      <c r="AC256" s="65" t="s">
        <v>28</v>
      </c>
      <c r="AD256" s="73">
        <v>42067</v>
      </c>
      <c r="AE256" s="72" t="s">
        <v>3842</v>
      </c>
      <c r="AF256" s="78">
        <v>41714</v>
      </c>
      <c r="AG256" s="72" t="s">
        <v>3842</v>
      </c>
      <c r="AH256" s="64" t="s">
        <v>28</v>
      </c>
      <c r="AI256" s="64" t="s">
        <v>28</v>
      </c>
      <c r="AJ256" s="64" t="s">
        <v>4775</v>
      </c>
      <c r="AK256" s="72" t="s">
        <v>28</v>
      </c>
      <c r="AL256" s="72" t="s">
        <v>28</v>
      </c>
      <c r="AM256" s="72" t="s">
        <v>28</v>
      </c>
      <c r="AN256" s="72" t="s">
        <v>28</v>
      </c>
      <c r="AO256" s="64" t="s">
        <v>28</v>
      </c>
    </row>
    <row r="257" spans="1:41" s="110" customFormat="1" ht="21" x14ac:dyDescent="0.4">
      <c r="A257" s="64">
        <v>256</v>
      </c>
      <c r="B257" s="64">
        <v>57540540017</v>
      </c>
      <c r="C257" s="64" t="s">
        <v>3</v>
      </c>
      <c r="D257" s="65" t="s">
        <v>4424</v>
      </c>
      <c r="E257" s="65" t="s">
        <v>28</v>
      </c>
      <c r="F257" s="65" t="s">
        <v>4425</v>
      </c>
      <c r="G257" s="64" t="s">
        <v>3721</v>
      </c>
      <c r="H257" s="64" t="s">
        <v>4749</v>
      </c>
      <c r="I257" s="69">
        <v>10900000</v>
      </c>
      <c r="J257" s="70" t="s">
        <v>75</v>
      </c>
      <c r="K257" s="69">
        <v>10903000</v>
      </c>
      <c r="L257" s="69" t="s">
        <v>142</v>
      </c>
      <c r="M257" s="69" t="s">
        <v>239</v>
      </c>
      <c r="N257" s="70" t="s">
        <v>3200</v>
      </c>
      <c r="O257" s="69" t="s">
        <v>28</v>
      </c>
      <c r="P257" s="70" t="s">
        <v>28</v>
      </c>
      <c r="Q257" s="69" t="s">
        <v>1428</v>
      </c>
      <c r="R257" s="69" t="s">
        <v>2921</v>
      </c>
      <c r="S257" s="64" t="s">
        <v>28</v>
      </c>
      <c r="T257" s="64" t="s">
        <v>3911</v>
      </c>
      <c r="U257" s="70" t="s">
        <v>2160</v>
      </c>
      <c r="V257" s="70" t="s">
        <v>37</v>
      </c>
      <c r="W257" s="70" t="s">
        <v>1547</v>
      </c>
      <c r="X257" s="71" t="s">
        <v>28</v>
      </c>
      <c r="Y257" s="64" t="s">
        <v>28</v>
      </c>
      <c r="Z257" s="64" t="s">
        <v>28</v>
      </c>
      <c r="AA257" s="70" t="s">
        <v>24</v>
      </c>
      <c r="AB257" s="65" t="s">
        <v>28</v>
      </c>
      <c r="AC257" s="65" t="s">
        <v>28</v>
      </c>
      <c r="AD257" s="73">
        <v>42067</v>
      </c>
      <c r="AE257" s="72" t="s">
        <v>3842</v>
      </c>
      <c r="AF257" s="78">
        <v>41714</v>
      </c>
      <c r="AG257" s="72" t="s">
        <v>3842</v>
      </c>
      <c r="AH257" s="64" t="s">
        <v>28</v>
      </c>
      <c r="AI257" s="64" t="s">
        <v>28</v>
      </c>
      <c r="AJ257" s="64" t="s">
        <v>4775</v>
      </c>
      <c r="AK257" s="72" t="s">
        <v>28</v>
      </c>
      <c r="AL257" s="72" t="s">
        <v>28</v>
      </c>
      <c r="AM257" s="72" t="s">
        <v>28</v>
      </c>
      <c r="AN257" s="72" t="s">
        <v>28</v>
      </c>
      <c r="AO257" s="64" t="s">
        <v>28</v>
      </c>
    </row>
    <row r="258" spans="1:41" s="110" customFormat="1" ht="42" x14ac:dyDescent="0.4">
      <c r="A258" s="64">
        <v>257</v>
      </c>
      <c r="B258" s="64">
        <v>57540540018</v>
      </c>
      <c r="C258" s="64" t="s">
        <v>17</v>
      </c>
      <c r="D258" s="65" t="s">
        <v>4075</v>
      </c>
      <c r="E258" s="65" t="s">
        <v>28</v>
      </c>
      <c r="F258" s="65" t="s">
        <v>4414</v>
      </c>
      <c r="G258" s="64" t="s">
        <v>3721</v>
      </c>
      <c r="H258" s="64" t="s">
        <v>4749</v>
      </c>
      <c r="I258" s="69">
        <v>10700000</v>
      </c>
      <c r="J258" s="70" t="s">
        <v>71</v>
      </c>
      <c r="K258" s="69">
        <v>10702000</v>
      </c>
      <c r="L258" s="69" t="s">
        <v>106</v>
      </c>
      <c r="M258" s="69" t="s">
        <v>3546</v>
      </c>
      <c r="N258" s="70" t="s">
        <v>3547</v>
      </c>
      <c r="O258" s="69" t="s">
        <v>28</v>
      </c>
      <c r="P258" s="70" t="s">
        <v>28</v>
      </c>
      <c r="Q258" s="69" t="s">
        <v>1428</v>
      </c>
      <c r="R258" s="69" t="s">
        <v>2921</v>
      </c>
      <c r="S258" s="64" t="s">
        <v>28</v>
      </c>
      <c r="T258" s="64" t="s">
        <v>3911</v>
      </c>
      <c r="U258" s="70" t="s">
        <v>2160</v>
      </c>
      <c r="V258" s="70" t="s">
        <v>37</v>
      </c>
      <c r="W258" s="70" t="s">
        <v>1547</v>
      </c>
      <c r="X258" s="71" t="s">
        <v>28</v>
      </c>
      <c r="Y258" s="64" t="s">
        <v>28</v>
      </c>
      <c r="Z258" s="64" t="s">
        <v>28</v>
      </c>
      <c r="AA258" s="70" t="s">
        <v>24</v>
      </c>
      <c r="AB258" s="65" t="s">
        <v>28</v>
      </c>
      <c r="AC258" s="65" t="s">
        <v>28</v>
      </c>
      <c r="AD258" s="73">
        <v>42072</v>
      </c>
      <c r="AE258" s="72" t="s">
        <v>3842</v>
      </c>
      <c r="AF258" s="78">
        <v>42084</v>
      </c>
      <c r="AG258" s="72" t="s">
        <v>3842</v>
      </c>
      <c r="AH258" s="64" t="s">
        <v>28</v>
      </c>
      <c r="AI258" s="64" t="s">
        <v>28</v>
      </c>
      <c r="AJ258" s="64" t="s">
        <v>4775</v>
      </c>
      <c r="AK258" s="72" t="s">
        <v>28</v>
      </c>
      <c r="AL258" s="72" t="s">
        <v>28</v>
      </c>
      <c r="AM258" s="72" t="s">
        <v>28</v>
      </c>
      <c r="AN258" s="72" t="s">
        <v>28</v>
      </c>
      <c r="AO258" s="64" t="s">
        <v>28</v>
      </c>
    </row>
    <row r="259" spans="1:41" s="110" customFormat="1" ht="42" x14ac:dyDescent="0.4">
      <c r="A259" s="64">
        <v>258</v>
      </c>
      <c r="B259" s="64">
        <v>57540540019</v>
      </c>
      <c r="C259" s="64" t="s">
        <v>3</v>
      </c>
      <c r="D259" s="65" t="s">
        <v>4426</v>
      </c>
      <c r="E259" s="65" t="s">
        <v>28</v>
      </c>
      <c r="F259" s="65" t="s">
        <v>4427</v>
      </c>
      <c r="G259" s="64" t="s">
        <v>3721</v>
      </c>
      <c r="H259" s="64" t="s">
        <v>4749</v>
      </c>
      <c r="I259" s="69">
        <v>10700000</v>
      </c>
      <c r="J259" s="70" t="s">
        <v>71</v>
      </c>
      <c r="K259" s="69">
        <v>10702000</v>
      </c>
      <c r="L259" s="69" t="s">
        <v>106</v>
      </c>
      <c r="M259" s="69" t="s">
        <v>3546</v>
      </c>
      <c r="N259" s="70" t="s">
        <v>3547</v>
      </c>
      <c r="O259" s="69" t="s">
        <v>28</v>
      </c>
      <c r="P259" s="70" t="s">
        <v>28</v>
      </c>
      <c r="Q259" s="69" t="s">
        <v>1428</v>
      </c>
      <c r="R259" s="69" t="s">
        <v>2921</v>
      </c>
      <c r="S259" s="64" t="s">
        <v>28</v>
      </c>
      <c r="T259" s="64" t="s">
        <v>3911</v>
      </c>
      <c r="U259" s="70" t="s">
        <v>2160</v>
      </c>
      <c r="V259" s="70" t="s">
        <v>37</v>
      </c>
      <c r="W259" s="70" t="s">
        <v>1547</v>
      </c>
      <c r="X259" s="71" t="s">
        <v>28</v>
      </c>
      <c r="Y259" s="64" t="s">
        <v>28</v>
      </c>
      <c r="Z259" s="64" t="s">
        <v>28</v>
      </c>
      <c r="AA259" s="70" t="s">
        <v>24</v>
      </c>
      <c r="AB259" s="65" t="s">
        <v>28</v>
      </c>
      <c r="AC259" s="65" t="s">
        <v>28</v>
      </c>
      <c r="AD259" s="73">
        <v>42072</v>
      </c>
      <c r="AE259" s="72" t="s">
        <v>3842</v>
      </c>
      <c r="AF259" s="78">
        <v>42084</v>
      </c>
      <c r="AG259" s="72" t="s">
        <v>3842</v>
      </c>
      <c r="AH259" s="64" t="s">
        <v>28</v>
      </c>
      <c r="AI259" s="64" t="s">
        <v>28</v>
      </c>
      <c r="AJ259" s="64" t="s">
        <v>4775</v>
      </c>
      <c r="AK259" s="72" t="s">
        <v>28</v>
      </c>
      <c r="AL259" s="72" t="s">
        <v>28</v>
      </c>
      <c r="AM259" s="72" t="s">
        <v>28</v>
      </c>
      <c r="AN259" s="72" t="s">
        <v>28</v>
      </c>
      <c r="AO259" s="64" t="s">
        <v>28</v>
      </c>
    </row>
    <row r="260" spans="1:41" s="110" customFormat="1" ht="42" x14ac:dyDescent="0.4">
      <c r="A260" s="64">
        <v>259</v>
      </c>
      <c r="B260" s="64">
        <v>57540540020</v>
      </c>
      <c r="C260" s="64" t="s">
        <v>17</v>
      </c>
      <c r="D260" s="65" t="s">
        <v>4428</v>
      </c>
      <c r="E260" s="65" t="s">
        <v>28</v>
      </c>
      <c r="F260" s="65" t="s">
        <v>4429</v>
      </c>
      <c r="G260" s="64" t="s">
        <v>3721</v>
      </c>
      <c r="H260" s="64" t="s">
        <v>4749</v>
      </c>
      <c r="I260" s="69">
        <v>10700000</v>
      </c>
      <c r="J260" s="70" t="s">
        <v>71</v>
      </c>
      <c r="K260" s="69">
        <v>10704000</v>
      </c>
      <c r="L260" s="69" t="s">
        <v>110</v>
      </c>
      <c r="M260" s="69" t="s">
        <v>3567</v>
      </c>
      <c r="N260" s="70" t="s">
        <v>3568</v>
      </c>
      <c r="O260" s="69" t="s">
        <v>28</v>
      </c>
      <c r="P260" s="70" t="s">
        <v>28</v>
      </c>
      <c r="Q260" s="69" t="s">
        <v>1428</v>
      </c>
      <c r="R260" s="69" t="s">
        <v>2921</v>
      </c>
      <c r="S260" s="64" t="s">
        <v>28</v>
      </c>
      <c r="T260" s="64" t="s">
        <v>3911</v>
      </c>
      <c r="U260" s="70" t="s">
        <v>2160</v>
      </c>
      <c r="V260" s="70" t="s">
        <v>37</v>
      </c>
      <c r="W260" s="70" t="s">
        <v>1547</v>
      </c>
      <c r="X260" s="71" t="s">
        <v>28</v>
      </c>
      <c r="Y260" s="64" t="s">
        <v>28</v>
      </c>
      <c r="Z260" s="64" t="s">
        <v>28</v>
      </c>
      <c r="AA260" s="70" t="s">
        <v>24</v>
      </c>
      <c r="AB260" s="65" t="s">
        <v>28</v>
      </c>
      <c r="AC260" s="65" t="s">
        <v>28</v>
      </c>
      <c r="AD260" s="73">
        <v>42072</v>
      </c>
      <c r="AE260" s="72" t="s">
        <v>3842</v>
      </c>
      <c r="AF260" s="78">
        <v>42084</v>
      </c>
      <c r="AG260" s="72" t="s">
        <v>3842</v>
      </c>
      <c r="AH260" s="64" t="s">
        <v>28</v>
      </c>
      <c r="AI260" s="64" t="s">
        <v>28</v>
      </c>
      <c r="AJ260" s="64" t="s">
        <v>4775</v>
      </c>
      <c r="AK260" s="72" t="s">
        <v>28</v>
      </c>
      <c r="AL260" s="72" t="s">
        <v>28</v>
      </c>
      <c r="AM260" s="72" t="s">
        <v>28</v>
      </c>
      <c r="AN260" s="72" t="s">
        <v>28</v>
      </c>
      <c r="AO260" s="64" t="s">
        <v>28</v>
      </c>
    </row>
    <row r="261" spans="1:41" s="110" customFormat="1" ht="42" x14ac:dyDescent="0.4">
      <c r="A261" s="64">
        <v>260</v>
      </c>
      <c r="B261" s="64">
        <v>57540540021</v>
      </c>
      <c r="C261" s="64" t="s">
        <v>17</v>
      </c>
      <c r="D261" s="65" t="s">
        <v>4430</v>
      </c>
      <c r="E261" s="65" t="s">
        <v>28</v>
      </c>
      <c r="F261" s="65" t="s">
        <v>4431</v>
      </c>
      <c r="G261" s="64" t="s">
        <v>3721</v>
      </c>
      <c r="H261" s="64" t="s">
        <v>4749</v>
      </c>
      <c r="I261" s="69">
        <v>10700000</v>
      </c>
      <c r="J261" s="70" t="s">
        <v>71</v>
      </c>
      <c r="K261" s="69">
        <v>10704000</v>
      </c>
      <c r="L261" s="69" t="s">
        <v>110</v>
      </c>
      <c r="M261" s="69" t="s">
        <v>3567</v>
      </c>
      <c r="N261" s="70" t="s">
        <v>3568</v>
      </c>
      <c r="O261" s="69" t="s">
        <v>28</v>
      </c>
      <c r="P261" s="70" t="s">
        <v>28</v>
      </c>
      <c r="Q261" s="69" t="s">
        <v>1428</v>
      </c>
      <c r="R261" s="69" t="s">
        <v>2921</v>
      </c>
      <c r="S261" s="64" t="s">
        <v>28</v>
      </c>
      <c r="T261" s="64" t="s">
        <v>3911</v>
      </c>
      <c r="U261" s="70" t="s">
        <v>2160</v>
      </c>
      <c r="V261" s="70" t="s">
        <v>37</v>
      </c>
      <c r="W261" s="70" t="s">
        <v>1547</v>
      </c>
      <c r="X261" s="71" t="s">
        <v>28</v>
      </c>
      <c r="Y261" s="64" t="s">
        <v>28</v>
      </c>
      <c r="Z261" s="64" t="s">
        <v>28</v>
      </c>
      <c r="AA261" s="70" t="s">
        <v>24</v>
      </c>
      <c r="AB261" s="65" t="s">
        <v>28</v>
      </c>
      <c r="AC261" s="65" t="s">
        <v>28</v>
      </c>
      <c r="AD261" s="73">
        <v>42072</v>
      </c>
      <c r="AE261" s="72" t="s">
        <v>3842</v>
      </c>
      <c r="AF261" s="78">
        <v>42084</v>
      </c>
      <c r="AG261" s="72" t="s">
        <v>3842</v>
      </c>
      <c r="AH261" s="64" t="s">
        <v>28</v>
      </c>
      <c r="AI261" s="64" t="s">
        <v>28</v>
      </c>
      <c r="AJ261" s="64" t="s">
        <v>4775</v>
      </c>
      <c r="AK261" s="72" t="s">
        <v>28</v>
      </c>
      <c r="AL261" s="72" t="s">
        <v>28</v>
      </c>
      <c r="AM261" s="72" t="s">
        <v>28</v>
      </c>
      <c r="AN261" s="72" t="s">
        <v>28</v>
      </c>
      <c r="AO261" s="64" t="s">
        <v>28</v>
      </c>
    </row>
    <row r="262" spans="1:41" s="110" customFormat="1" ht="42" x14ac:dyDescent="0.4">
      <c r="A262" s="64">
        <v>261</v>
      </c>
      <c r="B262" s="64">
        <v>57540540022</v>
      </c>
      <c r="C262" s="64" t="s">
        <v>17</v>
      </c>
      <c r="D262" s="65" t="s">
        <v>4432</v>
      </c>
      <c r="E262" s="65" t="s">
        <v>28</v>
      </c>
      <c r="F262" s="65" t="s">
        <v>4181</v>
      </c>
      <c r="G262" s="64" t="s">
        <v>3721</v>
      </c>
      <c r="H262" s="64" t="s">
        <v>4749</v>
      </c>
      <c r="I262" s="69">
        <v>10700000</v>
      </c>
      <c r="J262" s="70" t="s">
        <v>71</v>
      </c>
      <c r="K262" s="69" t="s">
        <v>28</v>
      </c>
      <c r="L262" s="69" t="s">
        <v>28</v>
      </c>
      <c r="M262" s="69" t="s">
        <v>3462</v>
      </c>
      <c r="N262" s="70" t="s">
        <v>3463</v>
      </c>
      <c r="O262" s="69" t="s">
        <v>28</v>
      </c>
      <c r="P262" s="70" t="s">
        <v>28</v>
      </c>
      <c r="Q262" s="69" t="s">
        <v>1428</v>
      </c>
      <c r="R262" s="69" t="s">
        <v>2921</v>
      </c>
      <c r="S262" s="64" t="s">
        <v>28</v>
      </c>
      <c r="T262" s="64" t="s">
        <v>3911</v>
      </c>
      <c r="U262" s="70" t="s">
        <v>2160</v>
      </c>
      <c r="V262" s="70" t="s">
        <v>37</v>
      </c>
      <c r="W262" s="70" t="s">
        <v>1547</v>
      </c>
      <c r="X262" s="71" t="s">
        <v>28</v>
      </c>
      <c r="Y262" s="64" t="s">
        <v>28</v>
      </c>
      <c r="Z262" s="64" t="s">
        <v>28</v>
      </c>
      <c r="AA262" s="70" t="s">
        <v>24</v>
      </c>
      <c r="AB262" s="65" t="s">
        <v>28</v>
      </c>
      <c r="AC262" s="65" t="s">
        <v>28</v>
      </c>
      <c r="AD262" s="73">
        <v>42072</v>
      </c>
      <c r="AE262" s="72" t="s">
        <v>3842</v>
      </c>
      <c r="AF262" s="78">
        <v>42084</v>
      </c>
      <c r="AG262" s="72" t="s">
        <v>3842</v>
      </c>
      <c r="AH262" s="64" t="s">
        <v>28</v>
      </c>
      <c r="AI262" s="64" t="s">
        <v>28</v>
      </c>
      <c r="AJ262" s="64" t="s">
        <v>4775</v>
      </c>
      <c r="AK262" s="72" t="s">
        <v>28</v>
      </c>
      <c r="AL262" s="72" t="s">
        <v>28</v>
      </c>
      <c r="AM262" s="72" t="s">
        <v>28</v>
      </c>
      <c r="AN262" s="72" t="s">
        <v>28</v>
      </c>
      <c r="AO262" s="64" t="s">
        <v>28</v>
      </c>
    </row>
    <row r="263" spans="1:41" s="110" customFormat="1" ht="21" x14ac:dyDescent="0.4">
      <c r="A263" s="64">
        <v>262</v>
      </c>
      <c r="B263" s="64">
        <v>57540540023</v>
      </c>
      <c r="C263" s="64" t="s">
        <v>17</v>
      </c>
      <c r="D263" s="65" t="s">
        <v>4199</v>
      </c>
      <c r="E263" s="65" t="s">
        <v>28</v>
      </c>
      <c r="F263" s="65" t="s">
        <v>4433</v>
      </c>
      <c r="G263" s="64" t="s">
        <v>3721</v>
      </c>
      <c r="H263" s="64" t="s">
        <v>4749</v>
      </c>
      <c r="I263" s="69">
        <v>10700000</v>
      </c>
      <c r="J263" s="70" t="s">
        <v>71</v>
      </c>
      <c r="K263" s="69">
        <v>10705000</v>
      </c>
      <c r="L263" s="69" t="s">
        <v>112</v>
      </c>
      <c r="M263" s="69" t="s">
        <v>225</v>
      </c>
      <c r="N263" s="70" t="s">
        <v>3197</v>
      </c>
      <c r="O263" s="69" t="s">
        <v>28</v>
      </c>
      <c r="P263" s="70" t="s">
        <v>28</v>
      </c>
      <c r="Q263" s="69" t="s">
        <v>1428</v>
      </c>
      <c r="R263" s="69" t="s">
        <v>2921</v>
      </c>
      <c r="S263" s="64" t="s">
        <v>28</v>
      </c>
      <c r="T263" s="64" t="s">
        <v>3911</v>
      </c>
      <c r="U263" s="70" t="s">
        <v>2160</v>
      </c>
      <c r="V263" s="70" t="s">
        <v>37</v>
      </c>
      <c r="W263" s="70" t="s">
        <v>1547</v>
      </c>
      <c r="X263" s="71" t="s">
        <v>28</v>
      </c>
      <c r="Y263" s="64" t="s">
        <v>28</v>
      </c>
      <c r="Z263" s="64" t="s">
        <v>28</v>
      </c>
      <c r="AA263" s="70" t="s">
        <v>24</v>
      </c>
      <c r="AB263" s="65" t="s">
        <v>28</v>
      </c>
      <c r="AC263" s="65" t="s">
        <v>28</v>
      </c>
      <c r="AD263" s="73">
        <v>42072</v>
      </c>
      <c r="AE263" s="72" t="s">
        <v>3842</v>
      </c>
      <c r="AF263" s="78">
        <v>42084</v>
      </c>
      <c r="AG263" s="72" t="s">
        <v>3842</v>
      </c>
      <c r="AH263" s="64" t="s">
        <v>28</v>
      </c>
      <c r="AI263" s="64" t="s">
        <v>28</v>
      </c>
      <c r="AJ263" s="64" t="s">
        <v>4775</v>
      </c>
      <c r="AK263" s="72" t="s">
        <v>28</v>
      </c>
      <c r="AL263" s="72" t="s">
        <v>28</v>
      </c>
      <c r="AM263" s="72" t="s">
        <v>28</v>
      </c>
      <c r="AN263" s="72" t="s">
        <v>28</v>
      </c>
      <c r="AO263" s="64" t="s">
        <v>28</v>
      </c>
    </row>
    <row r="264" spans="1:41" s="110" customFormat="1" ht="42" x14ac:dyDescent="0.4">
      <c r="A264" s="64">
        <v>263</v>
      </c>
      <c r="B264" s="64">
        <v>57540540024</v>
      </c>
      <c r="C264" s="64" t="s">
        <v>17</v>
      </c>
      <c r="D264" s="65" t="s">
        <v>4434</v>
      </c>
      <c r="E264" s="65" t="s">
        <v>28</v>
      </c>
      <c r="F264" s="65" t="s">
        <v>4435</v>
      </c>
      <c r="G264" s="64" t="s">
        <v>3721</v>
      </c>
      <c r="H264" s="64" t="s">
        <v>4749</v>
      </c>
      <c r="I264" s="69">
        <v>10700000</v>
      </c>
      <c r="J264" s="70" t="s">
        <v>71</v>
      </c>
      <c r="K264" s="69">
        <v>10705000</v>
      </c>
      <c r="L264" s="69" t="s">
        <v>112</v>
      </c>
      <c r="M264" s="69" t="s">
        <v>3477</v>
      </c>
      <c r="N264" s="70" t="s">
        <v>3478</v>
      </c>
      <c r="O264" s="69" t="s">
        <v>28</v>
      </c>
      <c r="P264" s="70" t="s">
        <v>28</v>
      </c>
      <c r="Q264" s="69" t="s">
        <v>1428</v>
      </c>
      <c r="R264" s="69" t="s">
        <v>2921</v>
      </c>
      <c r="S264" s="64" t="s">
        <v>28</v>
      </c>
      <c r="T264" s="64" t="s">
        <v>3911</v>
      </c>
      <c r="U264" s="70" t="s">
        <v>2160</v>
      </c>
      <c r="V264" s="70" t="s">
        <v>37</v>
      </c>
      <c r="W264" s="70" t="s">
        <v>1547</v>
      </c>
      <c r="X264" s="71" t="s">
        <v>28</v>
      </c>
      <c r="Y264" s="64" t="s">
        <v>28</v>
      </c>
      <c r="Z264" s="64" t="s">
        <v>28</v>
      </c>
      <c r="AA264" s="70" t="s">
        <v>24</v>
      </c>
      <c r="AB264" s="65" t="s">
        <v>28</v>
      </c>
      <c r="AC264" s="65" t="s">
        <v>28</v>
      </c>
      <c r="AD264" s="73">
        <v>42072</v>
      </c>
      <c r="AE264" s="72" t="s">
        <v>3842</v>
      </c>
      <c r="AF264" s="78">
        <v>42084</v>
      </c>
      <c r="AG264" s="72" t="s">
        <v>3842</v>
      </c>
      <c r="AH264" s="64" t="s">
        <v>28</v>
      </c>
      <c r="AI264" s="64" t="s">
        <v>28</v>
      </c>
      <c r="AJ264" s="64" t="s">
        <v>4775</v>
      </c>
      <c r="AK264" s="72" t="s">
        <v>28</v>
      </c>
      <c r="AL264" s="72" t="s">
        <v>28</v>
      </c>
      <c r="AM264" s="72" t="s">
        <v>28</v>
      </c>
      <c r="AN264" s="72" t="s">
        <v>28</v>
      </c>
      <c r="AO264" s="64" t="s">
        <v>28</v>
      </c>
    </row>
    <row r="265" spans="1:41" s="110" customFormat="1" ht="42" x14ac:dyDescent="0.4">
      <c r="A265" s="64">
        <v>264</v>
      </c>
      <c r="B265" s="64">
        <v>57540540025</v>
      </c>
      <c r="C265" s="64" t="s">
        <v>17</v>
      </c>
      <c r="D265" s="65" t="s">
        <v>4436</v>
      </c>
      <c r="E265" s="65" t="s">
        <v>28</v>
      </c>
      <c r="F265" s="65" t="s">
        <v>4424</v>
      </c>
      <c r="G265" s="64" t="s">
        <v>3721</v>
      </c>
      <c r="H265" s="64" t="s">
        <v>4749</v>
      </c>
      <c r="I265" s="69">
        <v>10700000</v>
      </c>
      <c r="J265" s="70" t="s">
        <v>71</v>
      </c>
      <c r="K265" s="69">
        <v>10705000</v>
      </c>
      <c r="L265" s="69" t="s">
        <v>112</v>
      </c>
      <c r="M265" s="69" t="s">
        <v>331</v>
      </c>
      <c r="N265" s="70" t="s">
        <v>3224</v>
      </c>
      <c r="O265" s="69" t="s">
        <v>28</v>
      </c>
      <c r="P265" s="70" t="s">
        <v>28</v>
      </c>
      <c r="Q265" s="69" t="s">
        <v>1428</v>
      </c>
      <c r="R265" s="69" t="s">
        <v>2921</v>
      </c>
      <c r="S265" s="64" t="s">
        <v>28</v>
      </c>
      <c r="T265" s="64" t="s">
        <v>3911</v>
      </c>
      <c r="U265" s="70" t="s">
        <v>2160</v>
      </c>
      <c r="V265" s="70" t="s">
        <v>37</v>
      </c>
      <c r="W265" s="70" t="s">
        <v>1547</v>
      </c>
      <c r="X265" s="71" t="s">
        <v>28</v>
      </c>
      <c r="Y265" s="64" t="s">
        <v>28</v>
      </c>
      <c r="Z265" s="64" t="s">
        <v>28</v>
      </c>
      <c r="AA265" s="70" t="s">
        <v>24</v>
      </c>
      <c r="AB265" s="65" t="s">
        <v>28</v>
      </c>
      <c r="AC265" s="65" t="s">
        <v>28</v>
      </c>
      <c r="AD265" s="73">
        <v>42072</v>
      </c>
      <c r="AE265" s="72" t="s">
        <v>3842</v>
      </c>
      <c r="AF265" s="78">
        <v>42084</v>
      </c>
      <c r="AG265" s="72" t="s">
        <v>3842</v>
      </c>
      <c r="AH265" s="64" t="s">
        <v>28</v>
      </c>
      <c r="AI265" s="64" t="s">
        <v>28</v>
      </c>
      <c r="AJ265" s="64" t="s">
        <v>4775</v>
      </c>
      <c r="AK265" s="72" t="s">
        <v>28</v>
      </c>
      <c r="AL265" s="72" t="s">
        <v>28</v>
      </c>
      <c r="AM265" s="72" t="s">
        <v>28</v>
      </c>
      <c r="AN265" s="72" t="s">
        <v>28</v>
      </c>
      <c r="AO265" s="64" t="s">
        <v>28</v>
      </c>
    </row>
    <row r="266" spans="1:41" s="110" customFormat="1" ht="21" x14ac:dyDescent="0.4">
      <c r="A266" s="64">
        <v>265</v>
      </c>
      <c r="B266" s="64">
        <v>57540540026</v>
      </c>
      <c r="C266" s="64" t="s">
        <v>17</v>
      </c>
      <c r="D266" s="65" t="s">
        <v>4103</v>
      </c>
      <c r="E266" s="65" t="s">
        <v>28</v>
      </c>
      <c r="F266" s="65" t="s">
        <v>4104</v>
      </c>
      <c r="G266" s="64" t="s">
        <v>3721</v>
      </c>
      <c r="H266" s="64" t="s">
        <v>4749</v>
      </c>
      <c r="I266" s="69">
        <v>10700000</v>
      </c>
      <c r="J266" s="70" t="s">
        <v>71</v>
      </c>
      <c r="K266" s="69" t="s">
        <v>28</v>
      </c>
      <c r="L266" s="69" t="s">
        <v>28</v>
      </c>
      <c r="M266" s="69" t="s">
        <v>28</v>
      </c>
      <c r="N266" s="70" t="s">
        <v>28</v>
      </c>
      <c r="O266" s="69" t="s">
        <v>28</v>
      </c>
      <c r="P266" s="70" t="s">
        <v>28</v>
      </c>
      <c r="Q266" s="69" t="s">
        <v>1428</v>
      </c>
      <c r="R266" s="69" t="s">
        <v>2921</v>
      </c>
      <c r="S266" s="64" t="s">
        <v>28</v>
      </c>
      <c r="T266" s="64" t="s">
        <v>3911</v>
      </c>
      <c r="U266" s="70" t="s">
        <v>2160</v>
      </c>
      <c r="V266" s="70" t="s">
        <v>37</v>
      </c>
      <c r="W266" s="70" t="s">
        <v>1547</v>
      </c>
      <c r="X266" s="71" t="s">
        <v>28</v>
      </c>
      <c r="Y266" s="64" t="s">
        <v>28</v>
      </c>
      <c r="Z266" s="64" t="s">
        <v>28</v>
      </c>
      <c r="AA266" s="70" t="s">
        <v>24</v>
      </c>
      <c r="AB266" s="65" t="s">
        <v>28</v>
      </c>
      <c r="AC266" s="65" t="s">
        <v>28</v>
      </c>
      <c r="AD266" s="73">
        <v>42072</v>
      </c>
      <c r="AE266" s="72" t="s">
        <v>3842</v>
      </c>
      <c r="AF266" s="78">
        <v>42084</v>
      </c>
      <c r="AG266" s="72" t="s">
        <v>3842</v>
      </c>
      <c r="AH266" s="64" t="s">
        <v>28</v>
      </c>
      <c r="AI266" s="64" t="s">
        <v>28</v>
      </c>
      <c r="AJ266" s="64" t="s">
        <v>4775</v>
      </c>
      <c r="AK266" s="72" t="s">
        <v>28</v>
      </c>
      <c r="AL266" s="72" t="s">
        <v>28</v>
      </c>
      <c r="AM266" s="72" t="s">
        <v>28</v>
      </c>
      <c r="AN266" s="72" t="s">
        <v>28</v>
      </c>
      <c r="AO266" s="64" t="s">
        <v>28</v>
      </c>
    </row>
    <row r="267" spans="1:41" s="110" customFormat="1" ht="21" x14ac:dyDescent="0.4">
      <c r="A267" s="64">
        <v>266</v>
      </c>
      <c r="B267" s="64">
        <v>57540540027</v>
      </c>
      <c r="C267" s="64" t="s">
        <v>3</v>
      </c>
      <c r="D267" s="65" t="s">
        <v>4437</v>
      </c>
      <c r="E267" s="65" t="s">
        <v>28</v>
      </c>
      <c r="F267" s="65" t="s">
        <v>4438</v>
      </c>
      <c r="G267" s="64" t="s">
        <v>3721</v>
      </c>
      <c r="H267" s="64" t="s">
        <v>4749</v>
      </c>
      <c r="I267" s="69">
        <v>10700000</v>
      </c>
      <c r="J267" s="70" t="s">
        <v>71</v>
      </c>
      <c r="K267" s="69" t="s">
        <v>28</v>
      </c>
      <c r="L267" s="69" t="s">
        <v>28</v>
      </c>
      <c r="M267" s="69" t="s">
        <v>28</v>
      </c>
      <c r="N267" s="70" t="s">
        <v>28</v>
      </c>
      <c r="O267" s="69" t="s">
        <v>28</v>
      </c>
      <c r="P267" s="70" t="s">
        <v>28</v>
      </c>
      <c r="Q267" s="69" t="s">
        <v>1428</v>
      </c>
      <c r="R267" s="69" t="s">
        <v>2921</v>
      </c>
      <c r="S267" s="64" t="s">
        <v>28</v>
      </c>
      <c r="T267" s="64" t="s">
        <v>3911</v>
      </c>
      <c r="U267" s="70" t="s">
        <v>2160</v>
      </c>
      <c r="V267" s="70" t="s">
        <v>37</v>
      </c>
      <c r="W267" s="70" t="s">
        <v>1547</v>
      </c>
      <c r="X267" s="71" t="s">
        <v>28</v>
      </c>
      <c r="Y267" s="64" t="s">
        <v>28</v>
      </c>
      <c r="Z267" s="64" t="s">
        <v>28</v>
      </c>
      <c r="AA267" s="70" t="s">
        <v>24</v>
      </c>
      <c r="AB267" s="65" t="s">
        <v>28</v>
      </c>
      <c r="AC267" s="65" t="s">
        <v>28</v>
      </c>
      <c r="AD267" s="73">
        <v>42072</v>
      </c>
      <c r="AE267" s="72" t="s">
        <v>3842</v>
      </c>
      <c r="AF267" s="78">
        <v>42084</v>
      </c>
      <c r="AG267" s="72" t="s">
        <v>3842</v>
      </c>
      <c r="AH267" s="64" t="s">
        <v>28</v>
      </c>
      <c r="AI267" s="64" t="s">
        <v>28</v>
      </c>
      <c r="AJ267" s="64" t="s">
        <v>4775</v>
      </c>
      <c r="AK267" s="72" t="s">
        <v>28</v>
      </c>
      <c r="AL267" s="72" t="s">
        <v>28</v>
      </c>
      <c r="AM267" s="72" t="s">
        <v>28</v>
      </c>
      <c r="AN267" s="72" t="s">
        <v>28</v>
      </c>
      <c r="AO267" s="64" t="s">
        <v>28</v>
      </c>
    </row>
    <row r="268" spans="1:41" s="110" customFormat="1" ht="42" x14ac:dyDescent="0.4">
      <c r="A268" s="64">
        <v>267</v>
      </c>
      <c r="B268" s="64">
        <v>57560020004</v>
      </c>
      <c r="C268" s="64" t="s">
        <v>17</v>
      </c>
      <c r="D268" s="65" t="s">
        <v>4439</v>
      </c>
      <c r="E268" s="65" t="s">
        <v>28</v>
      </c>
      <c r="F268" s="65" t="s">
        <v>4440</v>
      </c>
      <c r="G268" s="64" t="s">
        <v>3720</v>
      </c>
      <c r="H268" s="64" t="s">
        <v>4749</v>
      </c>
      <c r="I268" s="69">
        <v>10700000</v>
      </c>
      <c r="J268" s="70" t="s">
        <v>71</v>
      </c>
      <c r="K268" s="69">
        <v>10705000</v>
      </c>
      <c r="L268" s="69" t="s">
        <v>112</v>
      </c>
      <c r="M268" s="69" t="s">
        <v>3294</v>
      </c>
      <c r="N268" s="70" t="s">
        <v>3295</v>
      </c>
      <c r="O268" s="69" t="s">
        <v>28</v>
      </c>
      <c r="P268" s="70" t="s">
        <v>28</v>
      </c>
      <c r="Q268" s="69" t="s">
        <v>1428</v>
      </c>
      <c r="R268" s="69" t="s">
        <v>2921</v>
      </c>
      <c r="S268" s="64" t="s">
        <v>28</v>
      </c>
      <c r="T268" s="64" t="s">
        <v>3911</v>
      </c>
      <c r="U268" s="70" t="s">
        <v>2160</v>
      </c>
      <c r="V268" s="70" t="s">
        <v>37</v>
      </c>
      <c r="W268" s="70" t="s">
        <v>1547</v>
      </c>
      <c r="X268" s="71" t="s">
        <v>28</v>
      </c>
      <c r="Y268" s="64" t="s">
        <v>28</v>
      </c>
      <c r="Z268" s="64" t="s">
        <v>28</v>
      </c>
      <c r="AA268" s="70" t="s">
        <v>24</v>
      </c>
      <c r="AB268" s="65" t="s">
        <v>28</v>
      </c>
      <c r="AC268" s="65" t="s">
        <v>28</v>
      </c>
      <c r="AD268" s="73">
        <v>42067</v>
      </c>
      <c r="AE268" s="72" t="s">
        <v>3842</v>
      </c>
      <c r="AF268" s="78">
        <v>42079</v>
      </c>
      <c r="AG268" s="72" t="s">
        <v>3842</v>
      </c>
      <c r="AH268" s="64" t="s">
        <v>28</v>
      </c>
      <c r="AI268" s="64" t="s">
        <v>28</v>
      </c>
      <c r="AJ268" s="64" t="s">
        <v>4775</v>
      </c>
      <c r="AK268" s="72" t="s">
        <v>28</v>
      </c>
      <c r="AL268" s="72" t="s">
        <v>28</v>
      </c>
      <c r="AM268" s="72" t="s">
        <v>28</v>
      </c>
      <c r="AN268" s="72" t="s">
        <v>28</v>
      </c>
      <c r="AO268" s="64" t="s">
        <v>28</v>
      </c>
    </row>
    <row r="269" spans="1:41" s="110" customFormat="1" ht="42" x14ac:dyDescent="0.4">
      <c r="A269" s="64">
        <v>268</v>
      </c>
      <c r="B269" s="64">
        <v>57560020005</v>
      </c>
      <c r="C269" s="64" t="s">
        <v>17</v>
      </c>
      <c r="D269" s="65" t="s">
        <v>4441</v>
      </c>
      <c r="E269" s="65" t="s">
        <v>28</v>
      </c>
      <c r="F269" s="65" t="s">
        <v>4442</v>
      </c>
      <c r="G269" s="64" t="s">
        <v>3720</v>
      </c>
      <c r="H269" s="64" t="s">
        <v>4749</v>
      </c>
      <c r="I269" s="69">
        <v>10700000</v>
      </c>
      <c r="J269" s="70" t="s">
        <v>71</v>
      </c>
      <c r="K269" s="69">
        <v>10705000</v>
      </c>
      <c r="L269" s="69" t="s">
        <v>112</v>
      </c>
      <c r="M269" s="69" t="s">
        <v>3294</v>
      </c>
      <c r="N269" s="70" t="s">
        <v>3295</v>
      </c>
      <c r="O269" s="69" t="s">
        <v>28</v>
      </c>
      <c r="P269" s="70" t="s">
        <v>28</v>
      </c>
      <c r="Q269" s="69" t="s">
        <v>1428</v>
      </c>
      <c r="R269" s="69" t="s">
        <v>2921</v>
      </c>
      <c r="S269" s="64" t="s">
        <v>28</v>
      </c>
      <c r="T269" s="64" t="s">
        <v>3911</v>
      </c>
      <c r="U269" s="70" t="s">
        <v>2160</v>
      </c>
      <c r="V269" s="70" t="s">
        <v>37</v>
      </c>
      <c r="W269" s="70" t="s">
        <v>1547</v>
      </c>
      <c r="X269" s="71" t="s">
        <v>28</v>
      </c>
      <c r="Y269" s="64" t="s">
        <v>28</v>
      </c>
      <c r="Z269" s="64" t="s">
        <v>28</v>
      </c>
      <c r="AA269" s="70" t="s">
        <v>24</v>
      </c>
      <c r="AB269" s="65" t="s">
        <v>28</v>
      </c>
      <c r="AC269" s="65" t="s">
        <v>28</v>
      </c>
      <c r="AD269" s="73">
        <v>42067</v>
      </c>
      <c r="AE269" s="72" t="s">
        <v>3842</v>
      </c>
      <c r="AF269" s="78">
        <v>42079</v>
      </c>
      <c r="AG269" s="72" t="s">
        <v>3842</v>
      </c>
      <c r="AH269" s="64" t="s">
        <v>28</v>
      </c>
      <c r="AI269" s="64" t="s">
        <v>28</v>
      </c>
      <c r="AJ269" s="64" t="s">
        <v>4775</v>
      </c>
      <c r="AK269" s="72" t="s">
        <v>28</v>
      </c>
      <c r="AL269" s="72" t="s">
        <v>28</v>
      </c>
      <c r="AM269" s="72" t="s">
        <v>28</v>
      </c>
      <c r="AN269" s="72" t="s">
        <v>28</v>
      </c>
      <c r="AO269" s="64" t="s">
        <v>28</v>
      </c>
    </row>
    <row r="270" spans="1:41" s="110" customFormat="1" ht="21" x14ac:dyDescent="0.4">
      <c r="A270" s="64">
        <v>269</v>
      </c>
      <c r="B270" s="64">
        <v>57560020006</v>
      </c>
      <c r="C270" s="64" t="s">
        <v>17</v>
      </c>
      <c r="D270" s="65" t="s">
        <v>4443</v>
      </c>
      <c r="E270" s="65" t="s">
        <v>28</v>
      </c>
      <c r="F270" s="65" t="s">
        <v>4444</v>
      </c>
      <c r="G270" s="64" t="s">
        <v>3720</v>
      </c>
      <c r="H270" s="64" t="s">
        <v>4749</v>
      </c>
      <c r="I270" s="69">
        <v>10700000</v>
      </c>
      <c r="J270" s="70" t="s">
        <v>71</v>
      </c>
      <c r="K270" s="69" t="s">
        <v>28</v>
      </c>
      <c r="L270" s="69" t="s">
        <v>28</v>
      </c>
      <c r="M270" s="69" t="s">
        <v>281</v>
      </c>
      <c r="N270" s="70" t="s">
        <v>3231</v>
      </c>
      <c r="O270" s="69" t="s">
        <v>28</v>
      </c>
      <c r="P270" s="70" t="s">
        <v>28</v>
      </c>
      <c r="Q270" s="69" t="s">
        <v>1428</v>
      </c>
      <c r="R270" s="69" t="s">
        <v>2921</v>
      </c>
      <c r="S270" s="64" t="s">
        <v>28</v>
      </c>
      <c r="T270" s="64" t="s">
        <v>3911</v>
      </c>
      <c r="U270" s="70" t="s">
        <v>2160</v>
      </c>
      <c r="V270" s="70" t="s">
        <v>37</v>
      </c>
      <c r="W270" s="70" t="s">
        <v>1547</v>
      </c>
      <c r="X270" s="71" t="s">
        <v>28</v>
      </c>
      <c r="Y270" s="64" t="s">
        <v>28</v>
      </c>
      <c r="Z270" s="64" t="s">
        <v>28</v>
      </c>
      <c r="AA270" s="70" t="s">
        <v>24</v>
      </c>
      <c r="AB270" s="65" t="s">
        <v>28</v>
      </c>
      <c r="AC270" s="65" t="s">
        <v>28</v>
      </c>
      <c r="AD270" s="73">
        <v>42067</v>
      </c>
      <c r="AE270" s="72" t="s">
        <v>3842</v>
      </c>
      <c r="AF270" s="78">
        <v>42079</v>
      </c>
      <c r="AG270" s="72" t="s">
        <v>3842</v>
      </c>
      <c r="AH270" s="64" t="s">
        <v>28</v>
      </c>
      <c r="AI270" s="64" t="s">
        <v>28</v>
      </c>
      <c r="AJ270" s="64" t="s">
        <v>4775</v>
      </c>
      <c r="AK270" s="72" t="s">
        <v>28</v>
      </c>
      <c r="AL270" s="72" t="s">
        <v>28</v>
      </c>
      <c r="AM270" s="72" t="s">
        <v>28</v>
      </c>
      <c r="AN270" s="72" t="s">
        <v>28</v>
      </c>
      <c r="AO270" s="64" t="s">
        <v>28</v>
      </c>
    </row>
    <row r="271" spans="1:41" s="110" customFormat="1" ht="21" x14ac:dyDescent="0.4">
      <c r="A271" s="64">
        <v>270</v>
      </c>
      <c r="B271" s="64">
        <v>57560020007</v>
      </c>
      <c r="C271" s="64" t="s">
        <v>17</v>
      </c>
      <c r="D271" s="65" t="s">
        <v>4445</v>
      </c>
      <c r="E271" s="65" t="s">
        <v>28</v>
      </c>
      <c r="F271" s="65" t="s">
        <v>4090</v>
      </c>
      <c r="G271" s="64" t="s">
        <v>3720</v>
      </c>
      <c r="H271" s="64" t="s">
        <v>4749</v>
      </c>
      <c r="I271" s="69">
        <v>10700000</v>
      </c>
      <c r="J271" s="70" t="s">
        <v>71</v>
      </c>
      <c r="K271" s="69" t="s">
        <v>28</v>
      </c>
      <c r="L271" s="69" t="s">
        <v>28</v>
      </c>
      <c r="M271" s="69" t="s">
        <v>281</v>
      </c>
      <c r="N271" s="70" t="s">
        <v>3231</v>
      </c>
      <c r="O271" s="69" t="s">
        <v>28</v>
      </c>
      <c r="P271" s="70" t="s">
        <v>28</v>
      </c>
      <c r="Q271" s="69" t="s">
        <v>1428</v>
      </c>
      <c r="R271" s="69" t="s">
        <v>2921</v>
      </c>
      <c r="S271" s="64" t="s">
        <v>28</v>
      </c>
      <c r="T271" s="64" t="s">
        <v>3911</v>
      </c>
      <c r="U271" s="70" t="s">
        <v>2160</v>
      </c>
      <c r="V271" s="70" t="s">
        <v>37</v>
      </c>
      <c r="W271" s="70" t="s">
        <v>1547</v>
      </c>
      <c r="X271" s="71" t="s">
        <v>28</v>
      </c>
      <c r="Y271" s="64" t="s">
        <v>28</v>
      </c>
      <c r="Z271" s="64" t="s">
        <v>28</v>
      </c>
      <c r="AA271" s="70" t="s">
        <v>24</v>
      </c>
      <c r="AB271" s="65" t="s">
        <v>28</v>
      </c>
      <c r="AC271" s="65" t="s">
        <v>28</v>
      </c>
      <c r="AD271" s="73">
        <v>42067</v>
      </c>
      <c r="AE271" s="72" t="s">
        <v>3842</v>
      </c>
      <c r="AF271" s="78">
        <v>42079</v>
      </c>
      <c r="AG271" s="72" t="s">
        <v>3842</v>
      </c>
      <c r="AH271" s="64" t="s">
        <v>28</v>
      </c>
      <c r="AI271" s="64" t="s">
        <v>28</v>
      </c>
      <c r="AJ271" s="64" t="s">
        <v>4775</v>
      </c>
      <c r="AK271" s="72" t="s">
        <v>28</v>
      </c>
      <c r="AL271" s="72" t="s">
        <v>28</v>
      </c>
      <c r="AM271" s="72" t="s">
        <v>28</v>
      </c>
      <c r="AN271" s="72" t="s">
        <v>28</v>
      </c>
      <c r="AO271" s="64" t="s">
        <v>28</v>
      </c>
    </row>
    <row r="272" spans="1:41" s="110" customFormat="1" ht="21" x14ac:dyDescent="0.4">
      <c r="A272" s="64">
        <v>271</v>
      </c>
      <c r="B272" s="64">
        <v>57560020008</v>
      </c>
      <c r="C272" s="64" t="s">
        <v>17</v>
      </c>
      <c r="D272" s="65" t="s">
        <v>4446</v>
      </c>
      <c r="E272" s="65" t="s">
        <v>28</v>
      </c>
      <c r="F272" s="65" t="s">
        <v>4447</v>
      </c>
      <c r="G272" s="64" t="s">
        <v>3720</v>
      </c>
      <c r="H272" s="64" t="s">
        <v>4749</v>
      </c>
      <c r="I272" s="69">
        <v>10700000</v>
      </c>
      <c r="J272" s="70" t="s">
        <v>71</v>
      </c>
      <c r="K272" s="69">
        <v>10702000</v>
      </c>
      <c r="L272" s="69" t="s">
        <v>106</v>
      </c>
      <c r="M272" s="69" t="s">
        <v>237</v>
      </c>
      <c r="N272" s="70" t="s">
        <v>3199</v>
      </c>
      <c r="O272" s="69" t="s">
        <v>28</v>
      </c>
      <c r="P272" s="70" t="s">
        <v>28</v>
      </c>
      <c r="Q272" s="69" t="s">
        <v>1428</v>
      </c>
      <c r="R272" s="69" t="s">
        <v>2921</v>
      </c>
      <c r="S272" s="64" t="s">
        <v>28</v>
      </c>
      <c r="T272" s="64" t="s">
        <v>3911</v>
      </c>
      <c r="U272" s="70" t="s">
        <v>2160</v>
      </c>
      <c r="V272" s="70" t="s">
        <v>37</v>
      </c>
      <c r="W272" s="70" t="s">
        <v>1547</v>
      </c>
      <c r="X272" s="71" t="s">
        <v>28</v>
      </c>
      <c r="Y272" s="64" t="s">
        <v>28</v>
      </c>
      <c r="Z272" s="64" t="s">
        <v>28</v>
      </c>
      <c r="AA272" s="70" t="s">
        <v>24</v>
      </c>
      <c r="AB272" s="65" t="s">
        <v>28</v>
      </c>
      <c r="AC272" s="65" t="s">
        <v>28</v>
      </c>
      <c r="AD272" s="73">
        <v>42067</v>
      </c>
      <c r="AE272" s="72" t="s">
        <v>3842</v>
      </c>
      <c r="AF272" s="78">
        <v>42079</v>
      </c>
      <c r="AG272" s="72" t="s">
        <v>3842</v>
      </c>
      <c r="AH272" s="64" t="s">
        <v>28</v>
      </c>
      <c r="AI272" s="64" t="s">
        <v>28</v>
      </c>
      <c r="AJ272" s="64" t="s">
        <v>4775</v>
      </c>
      <c r="AK272" s="72" t="s">
        <v>28</v>
      </c>
      <c r="AL272" s="72" t="s">
        <v>28</v>
      </c>
      <c r="AM272" s="72" t="s">
        <v>28</v>
      </c>
      <c r="AN272" s="72" t="s">
        <v>28</v>
      </c>
      <c r="AO272" s="64" t="s">
        <v>28</v>
      </c>
    </row>
    <row r="273" spans="1:41" s="110" customFormat="1" ht="21" x14ac:dyDescent="0.4">
      <c r="A273" s="64">
        <v>272</v>
      </c>
      <c r="B273" s="64">
        <v>57560020009</v>
      </c>
      <c r="C273" s="64" t="s">
        <v>17</v>
      </c>
      <c r="D273" s="65" t="s">
        <v>4448</v>
      </c>
      <c r="E273" s="65" t="s">
        <v>28</v>
      </c>
      <c r="F273" s="65" t="s">
        <v>4449</v>
      </c>
      <c r="G273" s="64" t="s">
        <v>3720</v>
      </c>
      <c r="H273" s="64" t="s">
        <v>4749</v>
      </c>
      <c r="I273" s="69">
        <v>10700000</v>
      </c>
      <c r="J273" s="70" t="s">
        <v>71</v>
      </c>
      <c r="K273" s="69">
        <v>10702000</v>
      </c>
      <c r="L273" s="69" t="s">
        <v>106</v>
      </c>
      <c r="M273" s="69" t="s">
        <v>237</v>
      </c>
      <c r="N273" s="70" t="s">
        <v>3199</v>
      </c>
      <c r="O273" s="69" t="s">
        <v>28</v>
      </c>
      <c r="P273" s="70" t="s">
        <v>28</v>
      </c>
      <c r="Q273" s="69" t="s">
        <v>1428</v>
      </c>
      <c r="R273" s="69" t="s">
        <v>2921</v>
      </c>
      <c r="S273" s="64" t="s">
        <v>28</v>
      </c>
      <c r="T273" s="64" t="s">
        <v>3911</v>
      </c>
      <c r="U273" s="70" t="s">
        <v>2160</v>
      </c>
      <c r="V273" s="70" t="s">
        <v>37</v>
      </c>
      <c r="W273" s="70" t="s">
        <v>1547</v>
      </c>
      <c r="X273" s="71" t="s">
        <v>28</v>
      </c>
      <c r="Y273" s="64" t="s">
        <v>28</v>
      </c>
      <c r="Z273" s="64" t="s">
        <v>28</v>
      </c>
      <c r="AA273" s="70" t="s">
        <v>24</v>
      </c>
      <c r="AB273" s="65" t="s">
        <v>28</v>
      </c>
      <c r="AC273" s="65" t="s">
        <v>28</v>
      </c>
      <c r="AD273" s="73">
        <v>42067</v>
      </c>
      <c r="AE273" s="72" t="s">
        <v>3842</v>
      </c>
      <c r="AF273" s="78">
        <v>42079</v>
      </c>
      <c r="AG273" s="72" t="s">
        <v>3842</v>
      </c>
      <c r="AH273" s="64" t="s">
        <v>28</v>
      </c>
      <c r="AI273" s="64" t="s">
        <v>28</v>
      </c>
      <c r="AJ273" s="64" t="s">
        <v>4775</v>
      </c>
      <c r="AK273" s="72" t="s">
        <v>28</v>
      </c>
      <c r="AL273" s="72" t="s">
        <v>28</v>
      </c>
      <c r="AM273" s="72" t="s">
        <v>28</v>
      </c>
      <c r="AN273" s="72" t="s">
        <v>28</v>
      </c>
      <c r="AO273" s="64" t="s">
        <v>28</v>
      </c>
    </row>
    <row r="274" spans="1:41" s="110" customFormat="1" ht="21" x14ac:dyDescent="0.4">
      <c r="A274" s="64">
        <v>273</v>
      </c>
      <c r="B274" s="64">
        <v>57560020010</v>
      </c>
      <c r="C274" s="64" t="s">
        <v>17</v>
      </c>
      <c r="D274" s="65" t="s">
        <v>4450</v>
      </c>
      <c r="E274" s="65" t="s">
        <v>28</v>
      </c>
      <c r="F274" s="65" t="s">
        <v>4451</v>
      </c>
      <c r="G274" s="64" t="s">
        <v>3720</v>
      </c>
      <c r="H274" s="64" t="s">
        <v>4749</v>
      </c>
      <c r="I274" s="69">
        <v>10700000</v>
      </c>
      <c r="J274" s="70" t="s">
        <v>71</v>
      </c>
      <c r="K274" s="69">
        <v>10702000</v>
      </c>
      <c r="L274" s="69" t="s">
        <v>106</v>
      </c>
      <c r="M274" s="69" t="s">
        <v>237</v>
      </c>
      <c r="N274" s="70" t="s">
        <v>3199</v>
      </c>
      <c r="O274" s="69" t="s">
        <v>28</v>
      </c>
      <c r="P274" s="70" t="s">
        <v>28</v>
      </c>
      <c r="Q274" s="69" t="s">
        <v>1428</v>
      </c>
      <c r="R274" s="69" t="s">
        <v>2921</v>
      </c>
      <c r="S274" s="64" t="s">
        <v>28</v>
      </c>
      <c r="T274" s="64" t="s">
        <v>3911</v>
      </c>
      <c r="U274" s="70" t="s">
        <v>2160</v>
      </c>
      <c r="V274" s="70" t="s">
        <v>37</v>
      </c>
      <c r="W274" s="70" t="s">
        <v>1547</v>
      </c>
      <c r="X274" s="71" t="s">
        <v>28</v>
      </c>
      <c r="Y274" s="64" t="s">
        <v>28</v>
      </c>
      <c r="Z274" s="64" t="s">
        <v>28</v>
      </c>
      <c r="AA274" s="70" t="s">
        <v>24</v>
      </c>
      <c r="AB274" s="65" t="s">
        <v>28</v>
      </c>
      <c r="AC274" s="65" t="s">
        <v>28</v>
      </c>
      <c r="AD274" s="73">
        <v>42067</v>
      </c>
      <c r="AE274" s="72" t="s">
        <v>3842</v>
      </c>
      <c r="AF274" s="78">
        <v>42079</v>
      </c>
      <c r="AG274" s="72" t="s">
        <v>3842</v>
      </c>
      <c r="AH274" s="64" t="s">
        <v>28</v>
      </c>
      <c r="AI274" s="64" t="s">
        <v>28</v>
      </c>
      <c r="AJ274" s="64" t="s">
        <v>4775</v>
      </c>
      <c r="AK274" s="72" t="s">
        <v>28</v>
      </c>
      <c r="AL274" s="72" t="s">
        <v>28</v>
      </c>
      <c r="AM274" s="72" t="s">
        <v>28</v>
      </c>
      <c r="AN274" s="72" t="s">
        <v>28</v>
      </c>
      <c r="AO274" s="64" t="s">
        <v>28</v>
      </c>
    </row>
    <row r="275" spans="1:41" s="110" customFormat="1" ht="21" x14ac:dyDescent="0.4">
      <c r="A275" s="64">
        <v>274</v>
      </c>
      <c r="B275" s="64">
        <v>57560020011</v>
      </c>
      <c r="C275" s="64" t="s">
        <v>17</v>
      </c>
      <c r="D275" s="65" t="s">
        <v>4181</v>
      </c>
      <c r="E275" s="65" t="s">
        <v>28</v>
      </c>
      <c r="F275" s="65" t="s">
        <v>4434</v>
      </c>
      <c r="G275" s="64" t="s">
        <v>3720</v>
      </c>
      <c r="H275" s="64" t="s">
        <v>4749</v>
      </c>
      <c r="I275" s="69">
        <v>10700000</v>
      </c>
      <c r="J275" s="70" t="s">
        <v>71</v>
      </c>
      <c r="K275" s="69">
        <v>10702000</v>
      </c>
      <c r="L275" s="69" t="s">
        <v>106</v>
      </c>
      <c r="M275" s="69" t="s">
        <v>237</v>
      </c>
      <c r="N275" s="70" t="s">
        <v>3199</v>
      </c>
      <c r="O275" s="69" t="s">
        <v>28</v>
      </c>
      <c r="P275" s="70" t="s">
        <v>28</v>
      </c>
      <c r="Q275" s="69" t="s">
        <v>1428</v>
      </c>
      <c r="R275" s="69" t="s">
        <v>2921</v>
      </c>
      <c r="S275" s="64" t="s">
        <v>28</v>
      </c>
      <c r="T275" s="64" t="s">
        <v>3911</v>
      </c>
      <c r="U275" s="70" t="s">
        <v>2160</v>
      </c>
      <c r="V275" s="70" t="s">
        <v>37</v>
      </c>
      <c r="W275" s="70" t="s">
        <v>1547</v>
      </c>
      <c r="X275" s="71" t="s">
        <v>28</v>
      </c>
      <c r="Y275" s="64" t="s">
        <v>28</v>
      </c>
      <c r="Z275" s="64" t="s">
        <v>28</v>
      </c>
      <c r="AA275" s="70" t="s">
        <v>24</v>
      </c>
      <c r="AB275" s="65" t="s">
        <v>28</v>
      </c>
      <c r="AC275" s="65" t="s">
        <v>28</v>
      </c>
      <c r="AD275" s="73">
        <v>42067</v>
      </c>
      <c r="AE275" s="72" t="s">
        <v>3842</v>
      </c>
      <c r="AF275" s="78">
        <v>42079</v>
      </c>
      <c r="AG275" s="72" t="s">
        <v>3842</v>
      </c>
      <c r="AH275" s="64" t="s">
        <v>28</v>
      </c>
      <c r="AI275" s="64" t="s">
        <v>28</v>
      </c>
      <c r="AJ275" s="64" t="s">
        <v>4775</v>
      </c>
      <c r="AK275" s="72" t="s">
        <v>28</v>
      </c>
      <c r="AL275" s="72" t="s">
        <v>28</v>
      </c>
      <c r="AM275" s="72" t="s">
        <v>28</v>
      </c>
      <c r="AN275" s="72" t="s">
        <v>28</v>
      </c>
      <c r="AO275" s="64" t="s">
        <v>28</v>
      </c>
    </row>
    <row r="276" spans="1:41" s="110" customFormat="1" ht="21" x14ac:dyDescent="0.4">
      <c r="A276" s="64">
        <v>275</v>
      </c>
      <c r="B276" s="64">
        <v>57560020012</v>
      </c>
      <c r="C276" s="64" t="s">
        <v>17</v>
      </c>
      <c r="D276" s="65" t="s">
        <v>4452</v>
      </c>
      <c r="E276" s="65" t="s">
        <v>28</v>
      </c>
      <c r="F276" s="65" t="s">
        <v>4453</v>
      </c>
      <c r="G276" s="64" t="s">
        <v>3720</v>
      </c>
      <c r="H276" s="64" t="s">
        <v>4749</v>
      </c>
      <c r="I276" s="69">
        <v>10700000</v>
      </c>
      <c r="J276" s="70" t="s">
        <v>71</v>
      </c>
      <c r="K276" s="69">
        <v>10702000</v>
      </c>
      <c r="L276" s="69" t="s">
        <v>106</v>
      </c>
      <c r="M276" s="69" t="s">
        <v>237</v>
      </c>
      <c r="N276" s="70" t="s">
        <v>3199</v>
      </c>
      <c r="O276" s="69" t="s">
        <v>28</v>
      </c>
      <c r="P276" s="70" t="s">
        <v>28</v>
      </c>
      <c r="Q276" s="69" t="s">
        <v>1428</v>
      </c>
      <c r="R276" s="69" t="s">
        <v>2921</v>
      </c>
      <c r="S276" s="64" t="s">
        <v>28</v>
      </c>
      <c r="T276" s="64" t="s">
        <v>3911</v>
      </c>
      <c r="U276" s="70" t="s">
        <v>2160</v>
      </c>
      <c r="V276" s="70" t="s">
        <v>37</v>
      </c>
      <c r="W276" s="70" t="s">
        <v>1547</v>
      </c>
      <c r="X276" s="71" t="s">
        <v>28</v>
      </c>
      <c r="Y276" s="64" t="s">
        <v>28</v>
      </c>
      <c r="Z276" s="64" t="s">
        <v>28</v>
      </c>
      <c r="AA276" s="70" t="s">
        <v>24</v>
      </c>
      <c r="AB276" s="65" t="s">
        <v>28</v>
      </c>
      <c r="AC276" s="65" t="s">
        <v>28</v>
      </c>
      <c r="AD276" s="73">
        <v>42067</v>
      </c>
      <c r="AE276" s="72" t="s">
        <v>3842</v>
      </c>
      <c r="AF276" s="78">
        <v>42079</v>
      </c>
      <c r="AG276" s="72" t="s">
        <v>3842</v>
      </c>
      <c r="AH276" s="64" t="s">
        <v>28</v>
      </c>
      <c r="AI276" s="64" t="s">
        <v>28</v>
      </c>
      <c r="AJ276" s="64" t="s">
        <v>4775</v>
      </c>
      <c r="AK276" s="72" t="s">
        <v>28</v>
      </c>
      <c r="AL276" s="72" t="s">
        <v>28</v>
      </c>
      <c r="AM276" s="72" t="s">
        <v>28</v>
      </c>
      <c r="AN276" s="72" t="s">
        <v>28</v>
      </c>
      <c r="AO276" s="64" t="s">
        <v>28</v>
      </c>
    </row>
    <row r="277" spans="1:41" s="110" customFormat="1" ht="21" x14ac:dyDescent="0.4">
      <c r="A277" s="64">
        <v>276</v>
      </c>
      <c r="B277" s="64">
        <v>57560020013</v>
      </c>
      <c r="C277" s="64" t="s">
        <v>3</v>
      </c>
      <c r="D277" s="65" t="s">
        <v>4454</v>
      </c>
      <c r="E277" s="65" t="s">
        <v>28</v>
      </c>
      <c r="F277" s="65" t="s">
        <v>4455</v>
      </c>
      <c r="G277" s="64" t="s">
        <v>3720</v>
      </c>
      <c r="H277" s="64" t="s">
        <v>4749</v>
      </c>
      <c r="I277" s="69">
        <v>10700000</v>
      </c>
      <c r="J277" s="70" t="s">
        <v>71</v>
      </c>
      <c r="K277" s="69" t="s">
        <v>28</v>
      </c>
      <c r="L277" s="69" t="s">
        <v>28</v>
      </c>
      <c r="M277" s="69" t="s">
        <v>28</v>
      </c>
      <c r="N277" s="70" t="s">
        <v>28</v>
      </c>
      <c r="O277" s="69" t="s">
        <v>28</v>
      </c>
      <c r="P277" s="70" t="s">
        <v>28</v>
      </c>
      <c r="Q277" s="69" t="s">
        <v>1428</v>
      </c>
      <c r="R277" s="69" t="s">
        <v>2921</v>
      </c>
      <c r="S277" s="64" t="s">
        <v>28</v>
      </c>
      <c r="T277" s="64" t="s">
        <v>3911</v>
      </c>
      <c r="U277" s="70" t="s">
        <v>2160</v>
      </c>
      <c r="V277" s="70" t="s">
        <v>37</v>
      </c>
      <c r="W277" s="70" t="s">
        <v>1547</v>
      </c>
      <c r="X277" s="71" t="s">
        <v>28</v>
      </c>
      <c r="Y277" s="64" t="s">
        <v>28</v>
      </c>
      <c r="Z277" s="64" t="s">
        <v>28</v>
      </c>
      <c r="AA277" s="70" t="s">
        <v>24</v>
      </c>
      <c r="AB277" s="65" t="s">
        <v>28</v>
      </c>
      <c r="AC277" s="65" t="s">
        <v>28</v>
      </c>
      <c r="AD277" s="73">
        <v>42067</v>
      </c>
      <c r="AE277" s="72" t="s">
        <v>3842</v>
      </c>
      <c r="AF277" s="78">
        <v>42079</v>
      </c>
      <c r="AG277" s="72" t="s">
        <v>3842</v>
      </c>
      <c r="AH277" s="64" t="s">
        <v>28</v>
      </c>
      <c r="AI277" s="64" t="s">
        <v>28</v>
      </c>
      <c r="AJ277" s="64" t="s">
        <v>4775</v>
      </c>
      <c r="AK277" s="72" t="s">
        <v>28</v>
      </c>
      <c r="AL277" s="72" t="s">
        <v>28</v>
      </c>
      <c r="AM277" s="72" t="s">
        <v>28</v>
      </c>
      <c r="AN277" s="72" t="s">
        <v>28</v>
      </c>
      <c r="AO277" s="64" t="s">
        <v>28</v>
      </c>
    </row>
    <row r="278" spans="1:41" s="110" customFormat="1" ht="21" x14ac:dyDescent="0.4">
      <c r="A278" s="64">
        <v>277</v>
      </c>
      <c r="B278" s="64">
        <v>57560020014</v>
      </c>
      <c r="C278" s="64" t="s">
        <v>17</v>
      </c>
      <c r="D278" s="65" t="s">
        <v>4446</v>
      </c>
      <c r="E278" s="65" t="s">
        <v>28</v>
      </c>
      <c r="F278" s="65" t="s">
        <v>4090</v>
      </c>
      <c r="G278" s="64" t="s">
        <v>3720</v>
      </c>
      <c r="H278" s="64" t="s">
        <v>4749</v>
      </c>
      <c r="I278" s="69">
        <v>10700000</v>
      </c>
      <c r="J278" s="70" t="s">
        <v>71</v>
      </c>
      <c r="K278" s="69" t="s">
        <v>28</v>
      </c>
      <c r="L278" s="69" t="s">
        <v>28</v>
      </c>
      <c r="M278" s="69" t="s">
        <v>28</v>
      </c>
      <c r="N278" s="70" t="s">
        <v>28</v>
      </c>
      <c r="O278" s="69" t="s">
        <v>28</v>
      </c>
      <c r="P278" s="70" t="s">
        <v>28</v>
      </c>
      <c r="Q278" s="69" t="s">
        <v>1428</v>
      </c>
      <c r="R278" s="69" t="s">
        <v>2921</v>
      </c>
      <c r="S278" s="64" t="s">
        <v>28</v>
      </c>
      <c r="T278" s="64" t="s">
        <v>3911</v>
      </c>
      <c r="U278" s="70" t="s">
        <v>2160</v>
      </c>
      <c r="V278" s="70" t="s">
        <v>37</v>
      </c>
      <c r="W278" s="70" t="s">
        <v>1547</v>
      </c>
      <c r="X278" s="71" t="s">
        <v>28</v>
      </c>
      <c r="Y278" s="64" t="s">
        <v>28</v>
      </c>
      <c r="Z278" s="64" t="s">
        <v>28</v>
      </c>
      <c r="AA278" s="70" t="s">
        <v>24</v>
      </c>
      <c r="AB278" s="65" t="s">
        <v>28</v>
      </c>
      <c r="AC278" s="65" t="s">
        <v>28</v>
      </c>
      <c r="AD278" s="73">
        <v>42067</v>
      </c>
      <c r="AE278" s="72" t="s">
        <v>3842</v>
      </c>
      <c r="AF278" s="78">
        <v>42079</v>
      </c>
      <c r="AG278" s="72" t="s">
        <v>3842</v>
      </c>
      <c r="AH278" s="64" t="s">
        <v>28</v>
      </c>
      <c r="AI278" s="64" t="s">
        <v>28</v>
      </c>
      <c r="AJ278" s="64" t="s">
        <v>4775</v>
      </c>
      <c r="AK278" s="72" t="s">
        <v>28</v>
      </c>
      <c r="AL278" s="72" t="s">
        <v>28</v>
      </c>
      <c r="AM278" s="72" t="s">
        <v>28</v>
      </c>
      <c r="AN278" s="72" t="s">
        <v>28</v>
      </c>
      <c r="AO278" s="64" t="s">
        <v>28</v>
      </c>
    </row>
    <row r="279" spans="1:41" s="110" customFormat="1" ht="42" x14ac:dyDescent="0.4">
      <c r="A279" s="64">
        <v>278</v>
      </c>
      <c r="B279" s="64">
        <v>57560020015</v>
      </c>
      <c r="C279" s="64" t="s">
        <v>17</v>
      </c>
      <c r="D279" s="65" t="s">
        <v>4456</v>
      </c>
      <c r="E279" s="65" t="s">
        <v>28</v>
      </c>
      <c r="F279" s="65" t="s">
        <v>4457</v>
      </c>
      <c r="G279" s="64" t="s">
        <v>3720</v>
      </c>
      <c r="H279" s="64" t="s">
        <v>4749</v>
      </c>
      <c r="I279" s="69">
        <v>10700000</v>
      </c>
      <c r="J279" s="70" t="s">
        <v>71</v>
      </c>
      <c r="K279" s="69">
        <v>10708000</v>
      </c>
      <c r="L279" s="69" t="s">
        <v>118</v>
      </c>
      <c r="M279" s="69" t="s">
        <v>28</v>
      </c>
      <c r="N279" s="70" t="s">
        <v>28</v>
      </c>
      <c r="O279" s="69" t="s">
        <v>28</v>
      </c>
      <c r="P279" s="70" t="s">
        <v>28</v>
      </c>
      <c r="Q279" s="69" t="s">
        <v>1428</v>
      </c>
      <c r="R279" s="69" t="s">
        <v>2921</v>
      </c>
      <c r="S279" s="64" t="s">
        <v>28</v>
      </c>
      <c r="T279" s="64" t="s">
        <v>3911</v>
      </c>
      <c r="U279" s="70" t="s">
        <v>2160</v>
      </c>
      <c r="V279" s="70" t="s">
        <v>37</v>
      </c>
      <c r="W279" s="70" t="s">
        <v>1547</v>
      </c>
      <c r="X279" s="71" t="s">
        <v>28</v>
      </c>
      <c r="Y279" s="64" t="s">
        <v>28</v>
      </c>
      <c r="Z279" s="64" t="s">
        <v>28</v>
      </c>
      <c r="AA279" s="70" t="s">
        <v>24</v>
      </c>
      <c r="AB279" s="65" t="s">
        <v>28</v>
      </c>
      <c r="AC279" s="65" t="s">
        <v>28</v>
      </c>
      <c r="AD279" s="73">
        <v>42067</v>
      </c>
      <c r="AE279" s="72" t="s">
        <v>3842</v>
      </c>
      <c r="AF279" s="78">
        <v>42079</v>
      </c>
      <c r="AG279" s="72" t="s">
        <v>3842</v>
      </c>
      <c r="AH279" s="64" t="s">
        <v>28</v>
      </c>
      <c r="AI279" s="64" t="s">
        <v>28</v>
      </c>
      <c r="AJ279" s="64" t="s">
        <v>4775</v>
      </c>
      <c r="AK279" s="72" t="s">
        <v>28</v>
      </c>
      <c r="AL279" s="72" t="s">
        <v>28</v>
      </c>
      <c r="AM279" s="72" t="s">
        <v>28</v>
      </c>
      <c r="AN279" s="72" t="s">
        <v>28</v>
      </c>
      <c r="AO279" s="64" t="s">
        <v>28</v>
      </c>
    </row>
    <row r="280" spans="1:41" s="110" customFormat="1" ht="42" x14ac:dyDescent="0.4">
      <c r="A280" s="64">
        <v>279</v>
      </c>
      <c r="B280" s="64">
        <v>57560020016</v>
      </c>
      <c r="C280" s="64" t="s">
        <v>17</v>
      </c>
      <c r="D280" s="65" t="s">
        <v>4458</v>
      </c>
      <c r="E280" s="65" t="s">
        <v>28</v>
      </c>
      <c r="F280" s="65" t="s">
        <v>4459</v>
      </c>
      <c r="G280" s="64" t="s">
        <v>3720</v>
      </c>
      <c r="H280" s="64" t="s">
        <v>4749</v>
      </c>
      <c r="I280" s="69">
        <v>10700000</v>
      </c>
      <c r="J280" s="70" t="s">
        <v>71</v>
      </c>
      <c r="K280" s="69">
        <v>10708000</v>
      </c>
      <c r="L280" s="69" t="s">
        <v>118</v>
      </c>
      <c r="M280" s="69" t="s">
        <v>28</v>
      </c>
      <c r="N280" s="70" t="s">
        <v>28</v>
      </c>
      <c r="O280" s="69" t="s">
        <v>28</v>
      </c>
      <c r="P280" s="70" t="s">
        <v>28</v>
      </c>
      <c r="Q280" s="69" t="s">
        <v>1428</v>
      </c>
      <c r="R280" s="69" t="s">
        <v>2921</v>
      </c>
      <c r="S280" s="64" t="s">
        <v>28</v>
      </c>
      <c r="T280" s="64" t="s">
        <v>3911</v>
      </c>
      <c r="U280" s="70" t="s">
        <v>2160</v>
      </c>
      <c r="V280" s="70" t="s">
        <v>37</v>
      </c>
      <c r="W280" s="70" t="s">
        <v>1547</v>
      </c>
      <c r="X280" s="71" t="s">
        <v>28</v>
      </c>
      <c r="Y280" s="64" t="s">
        <v>28</v>
      </c>
      <c r="Z280" s="64" t="s">
        <v>28</v>
      </c>
      <c r="AA280" s="70" t="s">
        <v>24</v>
      </c>
      <c r="AB280" s="65" t="s">
        <v>28</v>
      </c>
      <c r="AC280" s="65" t="s">
        <v>28</v>
      </c>
      <c r="AD280" s="73">
        <v>42067</v>
      </c>
      <c r="AE280" s="72" t="s">
        <v>3842</v>
      </c>
      <c r="AF280" s="78">
        <v>42079</v>
      </c>
      <c r="AG280" s="72" t="s">
        <v>3842</v>
      </c>
      <c r="AH280" s="64" t="s">
        <v>28</v>
      </c>
      <c r="AI280" s="64" t="s">
        <v>28</v>
      </c>
      <c r="AJ280" s="64" t="s">
        <v>4775</v>
      </c>
      <c r="AK280" s="72" t="s">
        <v>28</v>
      </c>
      <c r="AL280" s="72" t="s">
        <v>28</v>
      </c>
      <c r="AM280" s="72" t="s">
        <v>28</v>
      </c>
      <c r="AN280" s="72" t="s">
        <v>28</v>
      </c>
      <c r="AO280" s="64" t="s">
        <v>28</v>
      </c>
    </row>
    <row r="281" spans="1:41" s="110" customFormat="1" ht="42" x14ac:dyDescent="0.4">
      <c r="A281" s="64">
        <v>280</v>
      </c>
      <c r="B281" s="64">
        <v>57560020017</v>
      </c>
      <c r="C281" s="64" t="s">
        <v>17</v>
      </c>
      <c r="D281" s="65" t="s">
        <v>4460</v>
      </c>
      <c r="E281" s="65" t="s">
        <v>28</v>
      </c>
      <c r="F281" s="65" t="s">
        <v>4461</v>
      </c>
      <c r="G281" s="64" t="s">
        <v>3720</v>
      </c>
      <c r="H281" s="64" t="s">
        <v>4749</v>
      </c>
      <c r="I281" s="69">
        <v>10700000</v>
      </c>
      <c r="J281" s="70" t="s">
        <v>71</v>
      </c>
      <c r="K281" s="69">
        <v>10708000</v>
      </c>
      <c r="L281" s="69" t="s">
        <v>118</v>
      </c>
      <c r="M281" s="69" t="s">
        <v>28</v>
      </c>
      <c r="N281" s="70" t="s">
        <v>28</v>
      </c>
      <c r="O281" s="69" t="s">
        <v>28</v>
      </c>
      <c r="P281" s="70" t="s">
        <v>28</v>
      </c>
      <c r="Q281" s="69" t="s">
        <v>1428</v>
      </c>
      <c r="R281" s="69" t="s">
        <v>2921</v>
      </c>
      <c r="S281" s="64" t="s">
        <v>28</v>
      </c>
      <c r="T281" s="64" t="s">
        <v>3911</v>
      </c>
      <c r="U281" s="70" t="s">
        <v>2160</v>
      </c>
      <c r="V281" s="70" t="s">
        <v>37</v>
      </c>
      <c r="W281" s="70" t="s">
        <v>1547</v>
      </c>
      <c r="X281" s="71" t="s">
        <v>28</v>
      </c>
      <c r="Y281" s="64" t="s">
        <v>28</v>
      </c>
      <c r="Z281" s="64" t="s">
        <v>28</v>
      </c>
      <c r="AA281" s="70" t="s">
        <v>24</v>
      </c>
      <c r="AB281" s="65" t="s">
        <v>28</v>
      </c>
      <c r="AC281" s="65" t="s">
        <v>28</v>
      </c>
      <c r="AD281" s="73">
        <v>42067</v>
      </c>
      <c r="AE281" s="72" t="s">
        <v>3842</v>
      </c>
      <c r="AF281" s="78">
        <v>42079</v>
      </c>
      <c r="AG281" s="72" t="s">
        <v>3842</v>
      </c>
      <c r="AH281" s="64" t="s">
        <v>28</v>
      </c>
      <c r="AI281" s="64" t="s">
        <v>28</v>
      </c>
      <c r="AJ281" s="64" t="s">
        <v>4775</v>
      </c>
      <c r="AK281" s="72" t="s">
        <v>28</v>
      </c>
      <c r="AL281" s="72" t="s">
        <v>28</v>
      </c>
      <c r="AM281" s="72" t="s">
        <v>28</v>
      </c>
      <c r="AN281" s="72" t="s">
        <v>28</v>
      </c>
      <c r="AO281" s="64" t="s">
        <v>28</v>
      </c>
    </row>
    <row r="282" spans="1:41" s="110" customFormat="1" ht="42" x14ac:dyDescent="0.4">
      <c r="A282" s="64">
        <v>281</v>
      </c>
      <c r="B282" s="64">
        <v>57560020018</v>
      </c>
      <c r="C282" s="64" t="s">
        <v>17</v>
      </c>
      <c r="D282" s="65" t="s">
        <v>4462</v>
      </c>
      <c r="E282" s="65" t="s">
        <v>28</v>
      </c>
      <c r="F282" s="65" t="s">
        <v>4463</v>
      </c>
      <c r="G282" s="64" t="s">
        <v>3720</v>
      </c>
      <c r="H282" s="64" t="s">
        <v>4749</v>
      </c>
      <c r="I282" s="69">
        <v>10700000</v>
      </c>
      <c r="J282" s="70" t="s">
        <v>71</v>
      </c>
      <c r="K282" s="69">
        <v>10708000</v>
      </c>
      <c r="L282" s="69" t="s">
        <v>118</v>
      </c>
      <c r="M282" s="69" t="s">
        <v>28</v>
      </c>
      <c r="N282" s="70" t="s">
        <v>28</v>
      </c>
      <c r="O282" s="69" t="s">
        <v>28</v>
      </c>
      <c r="P282" s="70" t="s">
        <v>28</v>
      </c>
      <c r="Q282" s="69" t="s">
        <v>1428</v>
      </c>
      <c r="R282" s="69" t="s">
        <v>2921</v>
      </c>
      <c r="S282" s="64" t="s">
        <v>28</v>
      </c>
      <c r="T282" s="64" t="s">
        <v>3911</v>
      </c>
      <c r="U282" s="70" t="s">
        <v>2160</v>
      </c>
      <c r="V282" s="70" t="s">
        <v>37</v>
      </c>
      <c r="W282" s="70" t="s">
        <v>1547</v>
      </c>
      <c r="X282" s="71" t="s">
        <v>28</v>
      </c>
      <c r="Y282" s="64" t="s">
        <v>28</v>
      </c>
      <c r="Z282" s="64" t="s">
        <v>28</v>
      </c>
      <c r="AA282" s="70" t="s">
        <v>24</v>
      </c>
      <c r="AB282" s="65" t="s">
        <v>28</v>
      </c>
      <c r="AC282" s="65" t="s">
        <v>28</v>
      </c>
      <c r="AD282" s="73">
        <v>42067</v>
      </c>
      <c r="AE282" s="72" t="s">
        <v>3842</v>
      </c>
      <c r="AF282" s="78">
        <v>42079</v>
      </c>
      <c r="AG282" s="72" t="s">
        <v>3842</v>
      </c>
      <c r="AH282" s="64" t="s">
        <v>28</v>
      </c>
      <c r="AI282" s="64" t="s">
        <v>28</v>
      </c>
      <c r="AJ282" s="64" t="s">
        <v>4775</v>
      </c>
      <c r="AK282" s="72" t="s">
        <v>28</v>
      </c>
      <c r="AL282" s="72" t="s">
        <v>28</v>
      </c>
      <c r="AM282" s="72" t="s">
        <v>28</v>
      </c>
      <c r="AN282" s="72" t="s">
        <v>28</v>
      </c>
      <c r="AO282" s="64" t="s">
        <v>28</v>
      </c>
    </row>
    <row r="283" spans="1:41" s="110" customFormat="1" ht="42" x14ac:dyDescent="0.4">
      <c r="A283" s="64">
        <v>282</v>
      </c>
      <c r="B283" s="64">
        <v>57560020019</v>
      </c>
      <c r="C283" s="64" t="s">
        <v>17</v>
      </c>
      <c r="D283" s="65" t="s">
        <v>4464</v>
      </c>
      <c r="E283" s="65" t="s">
        <v>28</v>
      </c>
      <c r="F283" s="65" t="s">
        <v>4465</v>
      </c>
      <c r="G283" s="64" t="s">
        <v>3720</v>
      </c>
      <c r="H283" s="64" t="s">
        <v>4749</v>
      </c>
      <c r="I283" s="69">
        <v>10700000</v>
      </c>
      <c r="J283" s="70" t="s">
        <v>71</v>
      </c>
      <c r="K283" s="69">
        <v>10708000</v>
      </c>
      <c r="L283" s="69" t="s">
        <v>118</v>
      </c>
      <c r="M283" s="69" t="s">
        <v>28</v>
      </c>
      <c r="N283" s="70" t="s">
        <v>28</v>
      </c>
      <c r="O283" s="69" t="s">
        <v>28</v>
      </c>
      <c r="P283" s="70" t="s">
        <v>28</v>
      </c>
      <c r="Q283" s="69" t="s">
        <v>1428</v>
      </c>
      <c r="R283" s="69" t="s">
        <v>2921</v>
      </c>
      <c r="S283" s="64" t="s">
        <v>28</v>
      </c>
      <c r="T283" s="64" t="s">
        <v>3911</v>
      </c>
      <c r="U283" s="70" t="s">
        <v>2160</v>
      </c>
      <c r="V283" s="70" t="s">
        <v>37</v>
      </c>
      <c r="W283" s="70" t="s">
        <v>1547</v>
      </c>
      <c r="X283" s="71" t="s">
        <v>28</v>
      </c>
      <c r="Y283" s="64" t="s">
        <v>28</v>
      </c>
      <c r="Z283" s="64" t="s">
        <v>28</v>
      </c>
      <c r="AA283" s="70" t="s">
        <v>24</v>
      </c>
      <c r="AB283" s="65" t="s">
        <v>28</v>
      </c>
      <c r="AC283" s="65" t="s">
        <v>28</v>
      </c>
      <c r="AD283" s="73">
        <v>42067</v>
      </c>
      <c r="AE283" s="72" t="s">
        <v>3842</v>
      </c>
      <c r="AF283" s="78">
        <v>42079</v>
      </c>
      <c r="AG283" s="72" t="s">
        <v>3842</v>
      </c>
      <c r="AH283" s="64" t="s">
        <v>28</v>
      </c>
      <c r="AI283" s="64" t="s">
        <v>28</v>
      </c>
      <c r="AJ283" s="64" t="s">
        <v>4775</v>
      </c>
      <c r="AK283" s="72" t="s">
        <v>28</v>
      </c>
      <c r="AL283" s="72" t="s">
        <v>28</v>
      </c>
      <c r="AM283" s="72" t="s">
        <v>28</v>
      </c>
      <c r="AN283" s="72" t="s">
        <v>28</v>
      </c>
      <c r="AO283" s="64" t="s">
        <v>28</v>
      </c>
    </row>
    <row r="284" spans="1:41" s="110" customFormat="1" ht="42" x14ac:dyDescent="0.4">
      <c r="A284" s="64">
        <v>283</v>
      </c>
      <c r="B284" s="64">
        <v>57560020020</v>
      </c>
      <c r="C284" s="64" t="s">
        <v>17</v>
      </c>
      <c r="D284" s="65" t="s">
        <v>4466</v>
      </c>
      <c r="E284" s="65" t="s">
        <v>28</v>
      </c>
      <c r="F284" s="65" t="s">
        <v>4467</v>
      </c>
      <c r="G284" s="64" t="s">
        <v>3720</v>
      </c>
      <c r="H284" s="64" t="s">
        <v>4749</v>
      </c>
      <c r="I284" s="69">
        <v>10700000</v>
      </c>
      <c r="J284" s="70" t="s">
        <v>71</v>
      </c>
      <c r="K284" s="69">
        <v>10708000</v>
      </c>
      <c r="L284" s="69" t="s">
        <v>118</v>
      </c>
      <c r="M284" s="69" t="s">
        <v>28</v>
      </c>
      <c r="N284" s="70" t="s">
        <v>28</v>
      </c>
      <c r="O284" s="69" t="s">
        <v>28</v>
      </c>
      <c r="P284" s="70" t="s">
        <v>28</v>
      </c>
      <c r="Q284" s="69" t="s">
        <v>1428</v>
      </c>
      <c r="R284" s="69" t="s">
        <v>2921</v>
      </c>
      <c r="S284" s="64" t="s">
        <v>28</v>
      </c>
      <c r="T284" s="64" t="s">
        <v>3911</v>
      </c>
      <c r="U284" s="70" t="s">
        <v>2160</v>
      </c>
      <c r="V284" s="70" t="s">
        <v>37</v>
      </c>
      <c r="W284" s="70" t="s">
        <v>1547</v>
      </c>
      <c r="X284" s="71" t="s">
        <v>28</v>
      </c>
      <c r="Y284" s="64" t="s">
        <v>28</v>
      </c>
      <c r="Z284" s="64" t="s">
        <v>28</v>
      </c>
      <c r="AA284" s="70" t="s">
        <v>24</v>
      </c>
      <c r="AB284" s="65" t="s">
        <v>28</v>
      </c>
      <c r="AC284" s="65" t="s">
        <v>28</v>
      </c>
      <c r="AD284" s="73">
        <v>42067</v>
      </c>
      <c r="AE284" s="72" t="s">
        <v>3842</v>
      </c>
      <c r="AF284" s="78">
        <v>42079</v>
      </c>
      <c r="AG284" s="72" t="s">
        <v>3842</v>
      </c>
      <c r="AH284" s="64" t="s">
        <v>28</v>
      </c>
      <c r="AI284" s="64" t="s">
        <v>28</v>
      </c>
      <c r="AJ284" s="64" t="s">
        <v>4775</v>
      </c>
      <c r="AK284" s="72" t="s">
        <v>28</v>
      </c>
      <c r="AL284" s="72" t="s">
        <v>28</v>
      </c>
      <c r="AM284" s="72" t="s">
        <v>28</v>
      </c>
      <c r="AN284" s="72" t="s">
        <v>28</v>
      </c>
      <c r="AO284" s="64" t="s">
        <v>28</v>
      </c>
    </row>
    <row r="285" spans="1:41" s="110" customFormat="1" ht="42" x14ac:dyDescent="0.4">
      <c r="A285" s="64">
        <v>284</v>
      </c>
      <c r="B285" s="64">
        <v>57560020021</v>
      </c>
      <c r="C285" s="64" t="s">
        <v>3</v>
      </c>
      <c r="D285" s="65" t="s">
        <v>4468</v>
      </c>
      <c r="E285" s="65" t="s">
        <v>28</v>
      </c>
      <c r="F285" s="65" t="s">
        <v>4469</v>
      </c>
      <c r="G285" s="64" t="s">
        <v>3720</v>
      </c>
      <c r="H285" s="64" t="s">
        <v>4749</v>
      </c>
      <c r="I285" s="69">
        <v>10700000</v>
      </c>
      <c r="J285" s="70" t="s">
        <v>71</v>
      </c>
      <c r="K285" s="69">
        <v>10708000</v>
      </c>
      <c r="L285" s="69" t="s">
        <v>118</v>
      </c>
      <c r="M285" s="69" t="s">
        <v>28</v>
      </c>
      <c r="N285" s="70" t="s">
        <v>28</v>
      </c>
      <c r="O285" s="69" t="s">
        <v>28</v>
      </c>
      <c r="P285" s="70" t="s">
        <v>28</v>
      </c>
      <c r="Q285" s="69" t="s">
        <v>1428</v>
      </c>
      <c r="R285" s="69" t="s">
        <v>2921</v>
      </c>
      <c r="S285" s="64" t="s">
        <v>28</v>
      </c>
      <c r="T285" s="64" t="s">
        <v>3911</v>
      </c>
      <c r="U285" s="70" t="s">
        <v>2160</v>
      </c>
      <c r="V285" s="70" t="s">
        <v>37</v>
      </c>
      <c r="W285" s="70" t="s">
        <v>1547</v>
      </c>
      <c r="X285" s="71" t="s">
        <v>28</v>
      </c>
      <c r="Y285" s="64" t="s">
        <v>28</v>
      </c>
      <c r="Z285" s="64" t="s">
        <v>28</v>
      </c>
      <c r="AA285" s="70" t="s">
        <v>24</v>
      </c>
      <c r="AB285" s="65" t="s">
        <v>28</v>
      </c>
      <c r="AC285" s="65" t="s">
        <v>28</v>
      </c>
      <c r="AD285" s="73">
        <v>42067</v>
      </c>
      <c r="AE285" s="72" t="s">
        <v>3842</v>
      </c>
      <c r="AF285" s="78">
        <v>42079</v>
      </c>
      <c r="AG285" s="72" t="s">
        <v>3842</v>
      </c>
      <c r="AH285" s="64" t="s">
        <v>28</v>
      </c>
      <c r="AI285" s="64" t="s">
        <v>28</v>
      </c>
      <c r="AJ285" s="64" t="s">
        <v>4775</v>
      </c>
      <c r="AK285" s="72" t="s">
        <v>28</v>
      </c>
      <c r="AL285" s="72" t="s">
        <v>28</v>
      </c>
      <c r="AM285" s="72" t="s">
        <v>28</v>
      </c>
      <c r="AN285" s="72" t="s">
        <v>28</v>
      </c>
      <c r="AO285" s="64" t="s">
        <v>28</v>
      </c>
    </row>
    <row r="286" spans="1:41" s="110" customFormat="1" ht="42" x14ac:dyDescent="0.4">
      <c r="A286" s="64">
        <v>285</v>
      </c>
      <c r="B286" s="64">
        <v>57560020022</v>
      </c>
      <c r="C286" s="64" t="s">
        <v>17</v>
      </c>
      <c r="D286" s="65" t="s">
        <v>4470</v>
      </c>
      <c r="E286" s="65" t="s">
        <v>28</v>
      </c>
      <c r="F286" s="65" t="s">
        <v>4471</v>
      </c>
      <c r="G286" s="64" t="s">
        <v>3720</v>
      </c>
      <c r="H286" s="64" t="s">
        <v>4749</v>
      </c>
      <c r="I286" s="69">
        <v>10700000</v>
      </c>
      <c r="J286" s="70" t="s">
        <v>71</v>
      </c>
      <c r="K286" s="69">
        <v>10708000</v>
      </c>
      <c r="L286" s="69" t="s">
        <v>118</v>
      </c>
      <c r="M286" s="69" t="s">
        <v>28</v>
      </c>
      <c r="N286" s="70" t="s">
        <v>28</v>
      </c>
      <c r="O286" s="69" t="s">
        <v>28</v>
      </c>
      <c r="P286" s="70" t="s">
        <v>28</v>
      </c>
      <c r="Q286" s="69" t="s">
        <v>1428</v>
      </c>
      <c r="R286" s="69" t="s">
        <v>2921</v>
      </c>
      <c r="S286" s="64" t="s">
        <v>28</v>
      </c>
      <c r="T286" s="64" t="s">
        <v>3911</v>
      </c>
      <c r="U286" s="70" t="s">
        <v>2160</v>
      </c>
      <c r="V286" s="70" t="s">
        <v>37</v>
      </c>
      <c r="W286" s="70" t="s">
        <v>1547</v>
      </c>
      <c r="X286" s="71" t="s">
        <v>28</v>
      </c>
      <c r="Y286" s="64" t="s">
        <v>28</v>
      </c>
      <c r="Z286" s="64" t="s">
        <v>28</v>
      </c>
      <c r="AA286" s="70" t="s">
        <v>24</v>
      </c>
      <c r="AB286" s="65" t="s">
        <v>28</v>
      </c>
      <c r="AC286" s="65" t="s">
        <v>28</v>
      </c>
      <c r="AD286" s="73">
        <v>42067</v>
      </c>
      <c r="AE286" s="72" t="s">
        <v>3842</v>
      </c>
      <c r="AF286" s="78">
        <v>42079</v>
      </c>
      <c r="AG286" s="72" t="s">
        <v>3842</v>
      </c>
      <c r="AH286" s="64" t="s">
        <v>28</v>
      </c>
      <c r="AI286" s="64" t="s">
        <v>28</v>
      </c>
      <c r="AJ286" s="64" t="s">
        <v>4775</v>
      </c>
      <c r="AK286" s="72" t="s">
        <v>28</v>
      </c>
      <c r="AL286" s="72" t="s">
        <v>28</v>
      </c>
      <c r="AM286" s="72" t="s">
        <v>28</v>
      </c>
      <c r="AN286" s="72" t="s">
        <v>28</v>
      </c>
      <c r="AO286" s="64" t="s">
        <v>28</v>
      </c>
    </row>
    <row r="287" spans="1:41" s="110" customFormat="1" ht="42" x14ac:dyDescent="0.4">
      <c r="A287" s="64">
        <v>286</v>
      </c>
      <c r="B287" s="64">
        <v>57560020023</v>
      </c>
      <c r="C287" s="64" t="s">
        <v>17</v>
      </c>
      <c r="D287" s="65" t="s">
        <v>4472</v>
      </c>
      <c r="E287" s="65" t="s">
        <v>28</v>
      </c>
      <c r="F287" s="65" t="s">
        <v>4473</v>
      </c>
      <c r="G287" s="64" t="s">
        <v>3720</v>
      </c>
      <c r="H287" s="64" t="s">
        <v>4749</v>
      </c>
      <c r="I287" s="69">
        <v>10700000</v>
      </c>
      <c r="J287" s="70" t="s">
        <v>71</v>
      </c>
      <c r="K287" s="69">
        <v>10708000</v>
      </c>
      <c r="L287" s="69" t="s">
        <v>118</v>
      </c>
      <c r="M287" s="69" t="s">
        <v>28</v>
      </c>
      <c r="N287" s="70" t="s">
        <v>28</v>
      </c>
      <c r="O287" s="69" t="s">
        <v>28</v>
      </c>
      <c r="P287" s="70" t="s">
        <v>28</v>
      </c>
      <c r="Q287" s="69" t="s">
        <v>1428</v>
      </c>
      <c r="R287" s="69" t="s">
        <v>2921</v>
      </c>
      <c r="S287" s="64" t="s">
        <v>28</v>
      </c>
      <c r="T287" s="64" t="s">
        <v>3911</v>
      </c>
      <c r="U287" s="70" t="s">
        <v>2160</v>
      </c>
      <c r="V287" s="70" t="s">
        <v>37</v>
      </c>
      <c r="W287" s="70" t="s">
        <v>1547</v>
      </c>
      <c r="X287" s="71" t="s">
        <v>28</v>
      </c>
      <c r="Y287" s="64" t="s">
        <v>28</v>
      </c>
      <c r="Z287" s="64" t="s">
        <v>28</v>
      </c>
      <c r="AA287" s="70" t="s">
        <v>24</v>
      </c>
      <c r="AB287" s="65" t="s">
        <v>28</v>
      </c>
      <c r="AC287" s="65" t="s">
        <v>28</v>
      </c>
      <c r="AD287" s="73">
        <v>42067</v>
      </c>
      <c r="AE287" s="72" t="s">
        <v>3842</v>
      </c>
      <c r="AF287" s="78">
        <v>42079</v>
      </c>
      <c r="AG287" s="72" t="s">
        <v>3842</v>
      </c>
      <c r="AH287" s="64" t="s">
        <v>28</v>
      </c>
      <c r="AI287" s="64" t="s">
        <v>28</v>
      </c>
      <c r="AJ287" s="64" t="s">
        <v>4775</v>
      </c>
      <c r="AK287" s="72" t="s">
        <v>28</v>
      </c>
      <c r="AL287" s="72" t="s">
        <v>28</v>
      </c>
      <c r="AM287" s="72" t="s">
        <v>28</v>
      </c>
      <c r="AN287" s="72" t="s">
        <v>28</v>
      </c>
      <c r="AO287" s="64" t="s">
        <v>28</v>
      </c>
    </row>
    <row r="288" spans="1:41" s="110" customFormat="1" ht="42" x14ac:dyDescent="0.4">
      <c r="A288" s="64">
        <v>287</v>
      </c>
      <c r="B288" s="64">
        <v>57560020024</v>
      </c>
      <c r="C288" s="64" t="s">
        <v>17</v>
      </c>
      <c r="D288" s="65" t="s">
        <v>4474</v>
      </c>
      <c r="E288" s="65" t="s">
        <v>28</v>
      </c>
      <c r="F288" s="65" t="s">
        <v>4475</v>
      </c>
      <c r="G288" s="64" t="s">
        <v>3720</v>
      </c>
      <c r="H288" s="64" t="s">
        <v>4749</v>
      </c>
      <c r="I288" s="69">
        <v>10700000</v>
      </c>
      <c r="J288" s="70" t="s">
        <v>71</v>
      </c>
      <c r="K288" s="69">
        <v>10708000</v>
      </c>
      <c r="L288" s="69" t="s">
        <v>118</v>
      </c>
      <c r="M288" s="69" t="s">
        <v>28</v>
      </c>
      <c r="N288" s="70" t="s">
        <v>28</v>
      </c>
      <c r="O288" s="69" t="s">
        <v>28</v>
      </c>
      <c r="P288" s="70" t="s">
        <v>28</v>
      </c>
      <c r="Q288" s="69" t="s">
        <v>1428</v>
      </c>
      <c r="R288" s="69" t="s">
        <v>2921</v>
      </c>
      <c r="S288" s="64" t="s">
        <v>28</v>
      </c>
      <c r="T288" s="64" t="s">
        <v>3911</v>
      </c>
      <c r="U288" s="70" t="s">
        <v>2160</v>
      </c>
      <c r="V288" s="70" t="s">
        <v>37</v>
      </c>
      <c r="W288" s="70" t="s">
        <v>1547</v>
      </c>
      <c r="X288" s="71" t="s">
        <v>28</v>
      </c>
      <c r="Y288" s="64" t="s">
        <v>28</v>
      </c>
      <c r="Z288" s="64" t="s">
        <v>28</v>
      </c>
      <c r="AA288" s="70" t="s">
        <v>24</v>
      </c>
      <c r="AB288" s="65" t="s">
        <v>28</v>
      </c>
      <c r="AC288" s="65" t="s">
        <v>28</v>
      </c>
      <c r="AD288" s="73">
        <v>42067</v>
      </c>
      <c r="AE288" s="72" t="s">
        <v>3842</v>
      </c>
      <c r="AF288" s="78">
        <v>42079</v>
      </c>
      <c r="AG288" s="72" t="s">
        <v>3842</v>
      </c>
      <c r="AH288" s="64" t="s">
        <v>28</v>
      </c>
      <c r="AI288" s="64" t="s">
        <v>28</v>
      </c>
      <c r="AJ288" s="64" t="s">
        <v>4775</v>
      </c>
      <c r="AK288" s="72" t="s">
        <v>28</v>
      </c>
      <c r="AL288" s="72" t="s">
        <v>28</v>
      </c>
      <c r="AM288" s="72" t="s">
        <v>28</v>
      </c>
      <c r="AN288" s="72" t="s">
        <v>28</v>
      </c>
      <c r="AO288" s="64" t="s">
        <v>28</v>
      </c>
    </row>
    <row r="289" spans="1:41" s="110" customFormat="1" ht="42" x14ac:dyDescent="0.4">
      <c r="A289" s="64">
        <v>288</v>
      </c>
      <c r="B289" s="64">
        <v>57560020025</v>
      </c>
      <c r="C289" s="64" t="s">
        <v>3</v>
      </c>
      <c r="D289" s="65" t="s">
        <v>4476</v>
      </c>
      <c r="E289" s="65" t="s">
        <v>28</v>
      </c>
      <c r="F289" s="65" t="s">
        <v>4423</v>
      </c>
      <c r="G289" s="64" t="s">
        <v>3720</v>
      </c>
      <c r="H289" s="64" t="s">
        <v>4749</v>
      </c>
      <c r="I289" s="69">
        <v>10700000</v>
      </c>
      <c r="J289" s="70" t="s">
        <v>71</v>
      </c>
      <c r="K289" s="69">
        <v>10708000</v>
      </c>
      <c r="L289" s="69" t="s">
        <v>118</v>
      </c>
      <c r="M289" s="69" t="s">
        <v>28</v>
      </c>
      <c r="N289" s="70" t="s">
        <v>28</v>
      </c>
      <c r="O289" s="69" t="s">
        <v>28</v>
      </c>
      <c r="P289" s="70" t="s">
        <v>28</v>
      </c>
      <c r="Q289" s="69" t="s">
        <v>1428</v>
      </c>
      <c r="R289" s="69" t="s">
        <v>2921</v>
      </c>
      <c r="S289" s="64" t="s">
        <v>28</v>
      </c>
      <c r="T289" s="64" t="s">
        <v>3911</v>
      </c>
      <c r="U289" s="70" t="s">
        <v>2160</v>
      </c>
      <c r="V289" s="70" t="s">
        <v>37</v>
      </c>
      <c r="W289" s="70" t="s">
        <v>1547</v>
      </c>
      <c r="X289" s="71" t="s">
        <v>28</v>
      </c>
      <c r="Y289" s="64" t="s">
        <v>28</v>
      </c>
      <c r="Z289" s="64" t="s">
        <v>28</v>
      </c>
      <c r="AA289" s="70" t="s">
        <v>24</v>
      </c>
      <c r="AB289" s="65" t="s">
        <v>28</v>
      </c>
      <c r="AC289" s="65" t="s">
        <v>28</v>
      </c>
      <c r="AD289" s="73">
        <v>42067</v>
      </c>
      <c r="AE289" s="72" t="s">
        <v>3842</v>
      </c>
      <c r="AF289" s="78">
        <v>42079</v>
      </c>
      <c r="AG289" s="72" t="s">
        <v>3842</v>
      </c>
      <c r="AH289" s="64" t="s">
        <v>28</v>
      </c>
      <c r="AI289" s="64" t="s">
        <v>28</v>
      </c>
      <c r="AJ289" s="64" t="s">
        <v>4775</v>
      </c>
      <c r="AK289" s="72" t="s">
        <v>28</v>
      </c>
      <c r="AL289" s="72" t="s">
        <v>28</v>
      </c>
      <c r="AM289" s="72" t="s">
        <v>28</v>
      </c>
      <c r="AN289" s="72" t="s">
        <v>28</v>
      </c>
      <c r="AO289" s="64" t="s">
        <v>28</v>
      </c>
    </row>
    <row r="290" spans="1:41" s="110" customFormat="1" ht="42" x14ac:dyDescent="0.4">
      <c r="A290" s="64">
        <v>289</v>
      </c>
      <c r="B290" s="64">
        <v>57560020026</v>
      </c>
      <c r="C290" s="64" t="s">
        <v>17</v>
      </c>
      <c r="D290" s="65" t="s">
        <v>4477</v>
      </c>
      <c r="E290" s="65" t="s">
        <v>28</v>
      </c>
      <c r="F290" s="65" t="s">
        <v>4478</v>
      </c>
      <c r="G290" s="64" t="s">
        <v>3720</v>
      </c>
      <c r="H290" s="64" t="s">
        <v>4749</v>
      </c>
      <c r="I290" s="69">
        <v>10700000</v>
      </c>
      <c r="J290" s="70" t="s">
        <v>71</v>
      </c>
      <c r="K290" s="69">
        <v>10708000</v>
      </c>
      <c r="L290" s="69" t="s">
        <v>118</v>
      </c>
      <c r="M290" s="69" t="s">
        <v>28</v>
      </c>
      <c r="N290" s="70" t="s">
        <v>28</v>
      </c>
      <c r="O290" s="69" t="s">
        <v>28</v>
      </c>
      <c r="P290" s="70" t="s">
        <v>28</v>
      </c>
      <c r="Q290" s="69" t="s">
        <v>1428</v>
      </c>
      <c r="R290" s="69" t="s">
        <v>2921</v>
      </c>
      <c r="S290" s="64" t="s">
        <v>28</v>
      </c>
      <c r="T290" s="64" t="s">
        <v>3911</v>
      </c>
      <c r="U290" s="70" t="s">
        <v>2160</v>
      </c>
      <c r="V290" s="70" t="s">
        <v>37</v>
      </c>
      <c r="W290" s="70" t="s">
        <v>1547</v>
      </c>
      <c r="X290" s="71" t="s">
        <v>28</v>
      </c>
      <c r="Y290" s="64" t="s">
        <v>28</v>
      </c>
      <c r="Z290" s="64" t="s">
        <v>28</v>
      </c>
      <c r="AA290" s="70" t="s">
        <v>24</v>
      </c>
      <c r="AB290" s="65" t="s">
        <v>28</v>
      </c>
      <c r="AC290" s="65" t="s">
        <v>28</v>
      </c>
      <c r="AD290" s="73">
        <v>42067</v>
      </c>
      <c r="AE290" s="72" t="s">
        <v>3842</v>
      </c>
      <c r="AF290" s="78">
        <v>42079</v>
      </c>
      <c r="AG290" s="72" t="s">
        <v>3842</v>
      </c>
      <c r="AH290" s="64" t="s">
        <v>28</v>
      </c>
      <c r="AI290" s="64" t="s">
        <v>28</v>
      </c>
      <c r="AJ290" s="64" t="s">
        <v>4775</v>
      </c>
      <c r="AK290" s="72" t="s">
        <v>28</v>
      </c>
      <c r="AL290" s="72" t="s">
        <v>28</v>
      </c>
      <c r="AM290" s="72" t="s">
        <v>28</v>
      </c>
      <c r="AN290" s="72" t="s">
        <v>28</v>
      </c>
      <c r="AO290" s="64" t="s">
        <v>28</v>
      </c>
    </row>
    <row r="291" spans="1:41" s="110" customFormat="1" ht="42" x14ac:dyDescent="0.4">
      <c r="A291" s="64">
        <v>290</v>
      </c>
      <c r="B291" s="64">
        <v>57560020027</v>
      </c>
      <c r="C291" s="64" t="s">
        <v>17</v>
      </c>
      <c r="D291" s="65" t="s">
        <v>4479</v>
      </c>
      <c r="E291" s="65" t="s">
        <v>28</v>
      </c>
      <c r="F291" s="65" t="s">
        <v>4480</v>
      </c>
      <c r="G291" s="64" t="s">
        <v>3720</v>
      </c>
      <c r="H291" s="64" t="s">
        <v>4749</v>
      </c>
      <c r="I291" s="69">
        <v>10700000</v>
      </c>
      <c r="J291" s="70" t="s">
        <v>71</v>
      </c>
      <c r="K291" s="69">
        <v>10708000</v>
      </c>
      <c r="L291" s="69" t="s">
        <v>118</v>
      </c>
      <c r="M291" s="69" t="s">
        <v>28</v>
      </c>
      <c r="N291" s="70" t="s">
        <v>28</v>
      </c>
      <c r="O291" s="69" t="s">
        <v>28</v>
      </c>
      <c r="P291" s="70" t="s">
        <v>28</v>
      </c>
      <c r="Q291" s="69" t="s">
        <v>1428</v>
      </c>
      <c r="R291" s="69" t="s">
        <v>2921</v>
      </c>
      <c r="S291" s="64" t="s">
        <v>28</v>
      </c>
      <c r="T291" s="64" t="s">
        <v>3911</v>
      </c>
      <c r="U291" s="70" t="s">
        <v>2160</v>
      </c>
      <c r="V291" s="70" t="s">
        <v>37</v>
      </c>
      <c r="W291" s="70" t="s">
        <v>1547</v>
      </c>
      <c r="X291" s="71" t="s">
        <v>28</v>
      </c>
      <c r="Y291" s="64" t="s">
        <v>28</v>
      </c>
      <c r="Z291" s="64" t="s">
        <v>28</v>
      </c>
      <c r="AA291" s="70" t="s">
        <v>24</v>
      </c>
      <c r="AB291" s="65" t="s">
        <v>28</v>
      </c>
      <c r="AC291" s="65" t="s">
        <v>28</v>
      </c>
      <c r="AD291" s="73">
        <v>42067</v>
      </c>
      <c r="AE291" s="72" t="s">
        <v>3842</v>
      </c>
      <c r="AF291" s="78">
        <v>42079</v>
      </c>
      <c r="AG291" s="72" t="s">
        <v>3842</v>
      </c>
      <c r="AH291" s="64" t="s">
        <v>28</v>
      </c>
      <c r="AI291" s="64" t="s">
        <v>28</v>
      </c>
      <c r="AJ291" s="64" t="s">
        <v>4775</v>
      </c>
      <c r="AK291" s="72" t="s">
        <v>28</v>
      </c>
      <c r="AL291" s="72" t="s">
        <v>28</v>
      </c>
      <c r="AM291" s="72" t="s">
        <v>28</v>
      </c>
      <c r="AN291" s="72" t="s">
        <v>28</v>
      </c>
      <c r="AO291" s="64" t="s">
        <v>28</v>
      </c>
    </row>
    <row r="292" spans="1:41" s="110" customFormat="1" ht="42" x14ac:dyDescent="0.4">
      <c r="A292" s="64">
        <v>291</v>
      </c>
      <c r="B292" s="64">
        <v>57560020028</v>
      </c>
      <c r="C292" s="64" t="s">
        <v>17</v>
      </c>
      <c r="D292" s="65" t="s">
        <v>4088</v>
      </c>
      <c r="E292" s="65" t="s">
        <v>28</v>
      </c>
      <c r="F292" s="65" t="s">
        <v>4481</v>
      </c>
      <c r="G292" s="64" t="s">
        <v>3720</v>
      </c>
      <c r="H292" s="64" t="s">
        <v>4749</v>
      </c>
      <c r="I292" s="69">
        <v>10700000</v>
      </c>
      <c r="J292" s="70" t="s">
        <v>71</v>
      </c>
      <c r="K292" s="69">
        <v>10708000</v>
      </c>
      <c r="L292" s="69" t="s">
        <v>118</v>
      </c>
      <c r="M292" s="69" t="s">
        <v>28</v>
      </c>
      <c r="N292" s="70" t="s">
        <v>28</v>
      </c>
      <c r="O292" s="69" t="s">
        <v>28</v>
      </c>
      <c r="P292" s="70" t="s">
        <v>28</v>
      </c>
      <c r="Q292" s="69" t="s">
        <v>1428</v>
      </c>
      <c r="R292" s="69" t="s">
        <v>2921</v>
      </c>
      <c r="S292" s="64" t="s">
        <v>28</v>
      </c>
      <c r="T292" s="64" t="s">
        <v>3911</v>
      </c>
      <c r="U292" s="70" t="s">
        <v>2160</v>
      </c>
      <c r="V292" s="70" t="s">
        <v>37</v>
      </c>
      <c r="W292" s="70" t="s">
        <v>1547</v>
      </c>
      <c r="X292" s="71" t="s">
        <v>28</v>
      </c>
      <c r="Y292" s="64" t="s">
        <v>28</v>
      </c>
      <c r="Z292" s="64" t="s">
        <v>28</v>
      </c>
      <c r="AA292" s="70" t="s">
        <v>24</v>
      </c>
      <c r="AB292" s="65" t="s">
        <v>28</v>
      </c>
      <c r="AC292" s="65" t="s">
        <v>28</v>
      </c>
      <c r="AD292" s="73">
        <v>42067</v>
      </c>
      <c r="AE292" s="72" t="s">
        <v>3842</v>
      </c>
      <c r="AF292" s="78">
        <v>42079</v>
      </c>
      <c r="AG292" s="72" t="s">
        <v>3842</v>
      </c>
      <c r="AH292" s="64" t="s">
        <v>28</v>
      </c>
      <c r="AI292" s="64" t="s">
        <v>28</v>
      </c>
      <c r="AJ292" s="64" t="s">
        <v>4775</v>
      </c>
      <c r="AK292" s="72" t="s">
        <v>28</v>
      </c>
      <c r="AL292" s="72" t="s">
        <v>28</v>
      </c>
      <c r="AM292" s="72" t="s">
        <v>28</v>
      </c>
      <c r="AN292" s="72" t="s">
        <v>28</v>
      </c>
      <c r="AO292" s="64" t="s">
        <v>28</v>
      </c>
    </row>
    <row r="293" spans="1:41" s="110" customFormat="1" ht="42" x14ac:dyDescent="0.4">
      <c r="A293" s="64">
        <v>292</v>
      </c>
      <c r="B293" s="64">
        <v>57560020029</v>
      </c>
      <c r="C293" s="64" t="s">
        <v>3</v>
      </c>
      <c r="D293" s="65" t="s">
        <v>4433</v>
      </c>
      <c r="E293" s="65" t="s">
        <v>28</v>
      </c>
      <c r="F293" s="65" t="s">
        <v>4419</v>
      </c>
      <c r="G293" s="64" t="s">
        <v>3720</v>
      </c>
      <c r="H293" s="64" t="s">
        <v>4749</v>
      </c>
      <c r="I293" s="69">
        <v>10700000</v>
      </c>
      <c r="J293" s="70" t="s">
        <v>71</v>
      </c>
      <c r="K293" s="69">
        <v>10708000</v>
      </c>
      <c r="L293" s="69" t="s">
        <v>118</v>
      </c>
      <c r="M293" s="69" t="s">
        <v>28</v>
      </c>
      <c r="N293" s="70" t="s">
        <v>28</v>
      </c>
      <c r="O293" s="69" t="s">
        <v>28</v>
      </c>
      <c r="P293" s="70" t="s">
        <v>28</v>
      </c>
      <c r="Q293" s="69" t="s">
        <v>1428</v>
      </c>
      <c r="R293" s="69" t="s">
        <v>2921</v>
      </c>
      <c r="S293" s="64" t="s">
        <v>28</v>
      </c>
      <c r="T293" s="64" t="s">
        <v>3911</v>
      </c>
      <c r="U293" s="70" t="s">
        <v>2160</v>
      </c>
      <c r="V293" s="70" t="s">
        <v>37</v>
      </c>
      <c r="W293" s="70" t="s">
        <v>1547</v>
      </c>
      <c r="X293" s="71" t="s">
        <v>28</v>
      </c>
      <c r="Y293" s="64" t="s">
        <v>28</v>
      </c>
      <c r="Z293" s="64" t="s">
        <v>28</v>
      </c>
      <c r="AA293" s="70" t="s">
        <v>24</v>
      </c>
      <c r="AB293" s="65" t="s">
        <v>28</v>
      </c>
      <c r="AC293" s="65" t="s">
        <v>28</v>
      </c>
      <c r="AD293" s="73">
        <v>42067</v>
      </c>
      <c r="AE293" s="72" t="s">
        <v>3842</v>
      </c>
      <c r="AF293" s="78">
        <v>42079</v>
      </c>
      <c r="AG293" s="72" t="s">
        <v>3842</v>
      </c>
      <c r="AH293" s="64" t="s">
        <v>28</v>
      </c>
      <c r="AI293" s="64" t="s">
        <v>28</v>
      </c>
      <c r="AJ293" s="64" t="s">
        <v>4775</v>
      </c>
      <c r="AK293" s="72" t="s">
        <v>28</v>
      </c>
      <c r="AL293" s="72" t="s">
        <v>28</v>
      </c>
      <c r="AM293" s="72" t="s">
        <v>28</v>
      </c>
      <c r="AN293" s="72" t="s">
        <v>28</v>
      </c>
      <c r="AO293" s="64" t="s">
        <v>28</v>
      </c>
    </row>
    <row r="294" spans="1:41" s="110" customFormat="1" ht="42" x14ac:dyDescent="0.4">
      <c r="A294" s="64">
        <v>293</v>
      </c>
      <c r="B294" s="64">
        <v>57560020030</v>
      </c>
      <c r="C294" s="64" t="s">
        <v>17</v>
      </c>
      <c r="D294" s="65" t="s">
        <v>4482</v>
      </c>
      <c r="E294" s="65" t="s">
        <v>28</v>
      </c>
      <c r="F294" s="65" t="s">
        <v>4483</v>
      </c>
      <c r="G294" s="64" t="s">
        <v>3720</v>
      </c>
      <c r="H294" s="64" t="s">
        <v>4749</v>
      </c>
      <c r="I294" s="69">
        <v>10700000</v>
      </c>
      <c r="J294" s="70" t="s">
        <v>71</v>
      </c>
      <c r="K294" s="69">
        <v>10708000</v>
      </c>
      <c r="L294" s="69" t="s">
        <v>118</v>
      </c>
      <c r="M294" s="69" t="s">
        <v>28</v>
      </c>
      <c r="N294" s="70" t="s">
        <v>28</v>
      </c>
      <c r="O294" s="69" t="s">
        <v>28</v>
      </c>
      <c r="P294" s="70" t="s">
        <v>28</v>
      </c>
      <c r="Q294" s="69" t="s">
        <v>1428</v>
      </c>
      <c r="R294" s="69" t="s">
        <v>2921</v>
      </c>
      <c r="S294" s="64" t="s">
        <v>28</v>
      </c>
      <c r="T294" s="64" t="s">
        <v>3911</v>
      </c>
      <c r="U294" s="70" t="s">
        <v>2160</v>
      </c>
      <c r="V294" s="70" t="s">
        <v>37</v>
      </c>
      <c r="W294" s="70" t="s">
        <v>1547</v>
      </c>
      <c r="X294" s="71" t="s">
        <v>28</v>
      </c>
      <c r="Y294" s="64" t="s">
        <v>28</v>
      </c>
      <c r="Z294" s="64" t="s">
        <v>28</v>
      </c>
      <c r="AA294" s="70" t="s">
        <v>24</v>
      </c>
      <c r="AB294" s="65" t="s">
        <v>28</v>
      </c>
      <c r="AC294" s="65" t="s">
        <v>28</v>
      </c>
      <c r="AD294" s="73">
        <v>42067</v>
      </c>
      <c r="AE294" s="72" t="s">
        <v>3842</v>
      </c>
      <c r="AF294" s="78">
        <v>42079</v>
      </c>
      <c r="AG294" s="72" t="s">
        <v>3842</v>
      </c>
      <c r="AH294" s="64" t="s">
        <v>28</v>
      </c>
      <c r="AI294" s="64" t="s">
        <v>28</v>
      </c>
      <c r="AJ294" s="64" t="s">
        <v>4775</v>
      </c>
      <c r="AK294" s="72" t="s">
        <v>28</v>
      </c>
      <c r="AL294" s="72" t="s">
        <v>28</v>
      </c>
      <c r="AM294" s="72" t="s">
        <v>28</v>
      </c>
      <c r="AN294" s="72" t="s">
        <v>28</v>
      </c>
      <c r="AO294" s="64" t="s">
        <v>28</v>
      </c>
    </row>
    <row r="295" spans="1:41" s="110" customFormat="1" ht="42" x14ac:dyDescent="0.4">
      <c r="A295" s="64">
        <v>294</v>
      </c>
      <c r="B295" s="64">
        <v>57560020031</v>
      </c>
      <c r="C295" s="64" t="s">
        <v>17</v>
      </c>
      <c r="D295" s="65" t="s">
        <v>4075</v>
      </c>
      <c r="E295" s="65" t="s">
        <v>28</v>
      </c>
      <c r="F295" s="65" t="s">
        <v>4484</v>
      </c>
      <c r="G295" s="64" t="s">
        <v>3720</v>
      </c>
      <c r="H295" s="64" t="s">
        <v>4749</v>
      </c>
      <c r="I295" s="69">
        <v>10700000</v>
      </c>
      <c r="J295" s="70" t="s">
        <v>71</v>
      </c>
      <c r="K295" s="69">
        <v>10708000</v>
      </c>
      <c r="L295" s="69" t="s">
        <v>118</v>
      </c>
      <c r="M295" s="69" t="s">
        <v>28</v>
      </c>
      <c r="N295" s="70" t="s">
        <v>28</v>
      </c>
      <c r="O295" s="69" t="s">
        <v>28</v>
      </c>
      <c r="P295" s="70" t="s">
        <v>28</v>
      </c>
      <c r="Q295" s="69" t="s">
        <v>1428</v>
      </c>
      <c r="R295" s="69" t="s">
        <v>2921</v>
      </c>
      <c r="S295" s="64" t="s">
        <v>28</v>
      </c>
      <c r="T295" s="64" t="s">
        <v>3911</v>
      </c>
      <c r="U295" s="70" t="s">
        <v>2160</v>
      </c>
      <c r="V295" s="70" t="s">
        <v>37</v>
      </c>
      <c r="W295" s="70" t="s">
        <v>1547</v>
      </c>
      <c r="X295" s="71" t="s">
        <v>28</v>
      </c>
      <c r="Y295" s="64" t="s">
        <v>28</v>
      </c>
      <c r="Z295" s="64" t="s">
        <v>28</v>
      </c>
      <c r="AA295" s="70" t="s">
        <v>24</v>
      </c>
      <c r="AB295" s="65" t="s">
        <v>28</v>
      </c>
      <c r="AC295" s="65" t="s">
        <v>28</v>
      </c>
      <c r="AD295" s="73">
        <v>42067</v>
      </c>
      <c r="AE295" s="72" t="s">
        <v>3842</v>
      </c>
      <c r="AF295" s="78">
        <v>42079</v>
      </c>
      <c r="AG295" s="72" t="s">
        <v>3842</v>
      </c>
      <c r="AH295" s="64" t="s">
        <v>28</v>
      </c>
      <c r="AI295" s="64" t="s">
        <v>28</v>
      </c>
      <c r="AJ295" s="64" t="s">
        <v>4775</v>
      </c>
      <c r="AK295" s="72" t="s">
        <v>28</v>
      </c>
      <c r="AL295" s="72" t="s">
        <v>28</v>
      </c>
      <c r="AM295" s="72" t="s">
        <v>28</v>
      </c>
      <c r="AN295" s="72" t="s">
        <v>28</v>
      </c>
      <c r="AO295" s="64" t="s">
        <v>28</v>
      </c>
    </row>
    <row r="296" spans="1:41" s="110" customFormat="1" ht="42" x14ac:dyDescent="0.4">
      <c r="A296" s="64">
        <v>295</v>
      </c>
      <c r="B296" s="64">
        <v>57560020032</v>
      </c>
      <c r="C296" s="64" t="s">
        <v>17</v>
      </c>
      <c r="D296" s="65" t="s">
        <v>4485</v>
      </c>
      <c r="E296" s="65" t="s">
        <v>28</v>
      </c>
      <c r="F296" s="65" t="s">
        <v>4486</v>
      </c>
      <c r="G296" s="64" t="s">
        <v>3720</v>
      </c>
      <c r="H296" s="64" t="s">
        <v>4749</v>
      </c>
      <c r="I296" s="69">
        <v>10700000</v>
      </c>
      <c r="J296" s="70" t="s">
        <v>71</v>
      </c>
      <c r="K296" s="69">
        <v>10708000</v>
      </c>
      <c r="L296" s="69" t="s">
        <v>118</v>
      </c>
      <c r="M296" s="69" t="s">
        <v>28</v>
      </c>
      <c r="N296" s="70" t="s">
        <v>28</v>
      </c>
      <c r="O296" s="69" t="s">
        <v>28</v>
      </c>
      <c r="P296" s="70" t="s">
        <v>28</v>
      </c>
      <c r="Q296" s="69" t="s">
        <v>1428</v>
      </c>
      <c r="R296" s="69" t="s">
        <v>2921</v>
      </c>
      <c r="S296" s="64" t="s">
        <v>28</v>
      </c>
      <c r="T296" s="64" t="s">
        <v>3911</v>
      </c>
      <c r="U296" s="70" t="s">
        <v>2160</v>
      </c>
      <c r="V296" s="70" t="s">
        <v>37</v>
      </c>
      <c r="W296" s="70" t="s">
        <v>1547</v>
      </c>
      <c r="X296" s="71" t="s">
        <v>28</v>
      </c>
      <c r="Y296" s="64" t="s">
        <v>28</v>
      </c>
      <c r="Z296" s="64" t="s">
        <v>28</v>
      </c>
      <c r="AA296" s="70" t="s">
        <v>24</v>
      </c>
      <c r="AB296" s="65" t="s">
        <v>28</v>
      </c>
      <c r="AC296" s="65" t="s">
        <v>28</v>
      </c>
      <c r="AD296" s="73">
        <v>42067</v>
      </c>
      <c r="AE296" s="72" t="s">
        <v>3842</v>
      </c>
      <c r="AF296" s="78">
        <v>42079</v>
      </c>
      <c r="AG296" s="72" t="s">
        <v>3842</v>
      </c>
      <c r="AH296" s="64" t="s">
        <v>28</v>
      </c>
      <c r="AI296" s="64" t="s">
        <v>28</v>
      </c>
      <c r="AJ296" s="64" t="s">
        <v>4775</v>
      </c>
      <c r="AK296" s="72" t="s">
        <v>28</v>
      </c>
      <c r="AL296" s="72" t="s">
        <v>28</v>
      </c>
      <c r="AM296" s="72" t="s">
        <v>28</v>
      </c>
      <c r="AN296" s="72" t="s">
        <v>28</v>
      </c>
      <c r="AO296" s="64" t="s">
        <v>28</v>
      </c>
    </row>
    <row r="297" spans="1:41" s="110" customFormat="1" ht="42" x14ac:dyDescent="0.4">
      <c r="A297" s="64">
        <v>296</v>
      </c>
      <c r="B297" s="64">
        <v>57560020033</v>
      </c>
      <c r="C297" s="64" t="s">
        <v>17</v>
      </c>
      <c r="D297" s="65" t="s">
        <v>4487</v>
      </c>
      <c r="E297" s="65" t="s">
        <v>28</v>
      </c>
      <c r="F297" s="65" t="s">
        <v>4488</v>
      </c>
      <c r="G297" s="64" t="s">
        <v>3720</v>
      </c>
      <c r="H297" s="64" t="s">
        <v>4749</v>
      </c>
      <c r="I297" s="69">
        <v>10700000</v>
      </c>
      <c r="J297" s="70" t="s">
        <v>71</v>
      </c>
      <c r="K297" s="69">
        <v>10708000</v>
      </c>
      <c r="L297" s="69" t="s">
        <v>118</v>
      </c>
      <c r="M297" s="69" t="s">
        <v>28</v>
      </c>
      <c r="N297" s="70" t="s">
        <v>28</v>
      </c>
      <c r="O297" s="69" t="s">
        <v>28</v>
      </c>
      <c r="P297" s="70" t="s">
        <v>28</v>
      </c>
      <c r="Q297" s="69" t="s">
        <v>1428</v>
      </c>
      <c r="R297" s="69" t="s">
        <v>2921</v>
      </c>
      <c r="S297" s="64" t="s">
        <v>28</v>
      </c>
      <c r="T297" s="64" t="s">
        <v>3911</v>
      </c>
      <c r="U297" s="70" t="s">
        <v>2160</v>
      </c>
      <c r="V297" s="70" t="s">
        <v>37</v>
      </c>
      <c r="W297" s="70" t="s">
        <v>1547</v>
      </c>
      <c r="X297" s="71" t="s">
        <v>28</v>
      </c>
      <c r="Y297" s="64" t="s">
        <v>28</v>
      </c>
      <c r="Z297" s="64" t="s">
        <v>28</v>
      </c>
      <c r="AA297" s="70" t="s">
        <v>24</v>
      </c>
      <c r="AB297" s="65" t="s">
        <v>28</v>
      </c>
      <c r="AC297" s="65" t="s">
        <v>28</v>
      </c>
      <c r="AD297" s="73">
        <v>42067</v>
      </c>
      <c r="AE297" s="72" t="s">
        <v>3842</v>
      </c>
      <c r="AF297" s="78">
        <v>42079</v>
      </c>
      <c r="AG297" s="72" t="s">
        <v>3842</v>
      </c>
      <c r="AH297" s="64" t="s">
        <v>28</v>
      </c>
      <c r="AI297" s="64" t="s">
        <v>28</v>
      </c>
      <c r="AJ297" s="64" t="s">
        <v>4775</v>
      </c>
      <c r="AK297" s="72" t="s">
        <v>28</v>
      </c>
      <c r="AL297" s="72" t="s">
        <v>28</v>
      </c>
      <c r="AM297" s="72" t="s">
        <v>28</v>
      </c>
      <c r="AN297" s="72" t="s">
        <v>28</v>
      </c>
      <c r="AO297" s="64" t="s">
        <v>28</v>
      </c>
    </row>
    <row r="298" spans="1:41" s="110" customFormat="1" ht="21" x14ac:dyDescent="0.4">
      <c r="A298" s="64">
        <v>297</v>
      </c>
      <c r="B298" s="64">
        <v>57560020034</v>
      </c>
      <c r="C298" s="64" t="s">
        <v>3</v>
      </c>
      <c r="D298" s="65" t="s">
        <v>4454</v>
      </c>
      <c r="E298" s="65" t="s">
        <v>28</v>
      </c>
      <c r="F298" s="65" t="s">
        <v>4489</v>
      </c>
      <c r="G298" s="64" t="s">
        <v>3720</v>
      </c>
      <c r="H298" s="64" t="s">
        <v>4749</v>
      </c>
      <c r="I298" s="69">
        <v>10700000</v>
      </c>
      <c r="J298" s="70" t="s">
        <v>71</v>
      </c>
      <c r="K298" s="69" t="s">
        <v>28</v>
      </c>
      <c r="L298" s="69" t="s">
        <v>28</v>
      </c>
      <c r="M298" s="69" t="s">
        <v>28</v>
      </c>
      <c r="N298" s="70" t="s">
        <v>28</v>
      </c>
      <c r="O298" s="69" t="s">
        <v>28</v>
      </c>
      <c r="P298" s="70" t="s">
        <v>28</v>
      </c>
      <c r="Q298" s="69" t="s">
        <v>1428</v>
      </c>
      <c r="R298" s="69" t="s">
        <v>2921</v>
      </c>
      <c r="S298" s="64" t="s">
        <v>28</v>
      </c>
      <c r="T298" s="64" t="s">
        <v>3911</v>
      </c>
      <c r="U298" s="70" t="s">
        <v>2160</v>
      </c>
      <c r="V298" s="70" t="s">
        <v>37</v>
      </c>
      <c r="W298" s="70" t="s">
        <v>1547</v>
      </c>
      <c r="X298" s="71" t="s">
        <v>28</v>
      </c>
      <c r="Y298" s="64" t="s">
        <v>28</v>
      </c>
      <c r="Z298" s="64" t="s">
        <v>28</v>
      </c>
      <c r="AA298" s="70" t="s">
        <v>24</v>
      </c>
      <c r="AB298" s="65" t="s">
        <v>28</v>
      </c>
      <c r="AC298" s="65" t="s">
        <v>28</v>
      </c>
      <c r="AD298" s="73">
        <v>42067</v>
      </c>
      <c r="AE298" s="72" t="s">
        <v>3842</v>
      </c>
      <c r="AF298" s="78">
        <v>42079</v>
      </c>
      <c r="AG298" s="72" t="s">
        <v>3842</v>
      </c>
      <c r="AH298" s="64" t="s">
        <v>28</v>
      </c>
      <c r="AI298" s="64" t="s">
        <v>28</v>
      </c>
      <c r="AJ298" s="64" t="s">
        <v>4775</v>
      </c>
      <c r="AK298" s="72" t="s">
        <v>28</v>
      </c>
      <c r="AL298" s="72" t="s">
        <v>28</v>
      </c>
      <c r="AM298" s="72" t="s">
        <v>28</v>
      </c>
      <c r="AN298" s="72" t="s">
        <v>28</v>
      </c>
      <c r="AO298" s="64" t="s">
        <v>28</v>
      </c>
    </row>
    <row r="299" spans="1:41" s="110" customFormat="1" ht="42" x14ac:dyDescent="0.4">
      <c r="A299" s="64">
        <v>298</v>
      </c>
      <c r="B299" s="64">
        <v>57560020035</v>
      </c>
      <c r="C299" s="64" t="s">
        <v>17</v>
      </c>
      <c r="D299" s="65" t="s">
        <v>3917</v>
      </c>
      <c r="E299" s="65" t="s">
        <v>28</v>
      </c>
      <c r="F299" s="65" t="s">
        <v>4490</v>
      </c>
      <c r="G299" s="64" t="s">
        <v>3720</v>
      </c>
      <c r="H299" s="64" t="s">
        <v>4749</v>
      </c>
      <c r="I299" s="69">
        <v>10700000</v>
      </c>
      <c r="J299" s="70" t="s">
        <v>71</v>
      </c>
      <c r="K299" s="69">
        <v>10705000</v>
      </c>
      <c r="L299" s="69" t="s">
        <v>112</v>
      </c>
      <c r="M299" s="69" t="s">
        <v>3462</v>
      </c>
      <c r="N299" s="70" t="s">
        <v>3463</v>
      </c>
      <c r="O299" s="69" t="s">
        <v>28</v>
      </c>
      <c r="P299" s="70" t="s">
        <v>28</v>
      </c>
      <c r="Q299" s="69" t="s">
        <v>1428</v>
      </c>
      <c r="R299" s="69" t="s">
        <v>2921</v>
      </c>
      <c r="S299" s="64" t="s">
        <v>28</v>
      </c>
      <c r="T299" s="64" t="s">
        <v>3911</v>
      </c>
      <c r="U299" s="70" t="s">
        <v>2160</v>
      </c>
      <c r="V299" s="70" t="s">
        <v>37</v>
      </c>
      <c r="W299" s="70" t="s">
        <v>1547</v>
      </c>
      <c r="X299" s="71" t="s">
        <v>28</v>
      </c>
      <c r="Y299" s="64" t="s">
        <v>28</v>
      </c>
      <c r="Z299" s="64" t="s">
        <v>28</v>
      </c>
      <c r="AA299" s="70" t="s">
        <v>24</v>
      </c>
      <c r="AB299" s="65" t="s">
        <v>28</v>
      </c>
      <c r="AC299" s="65" t="s">
        <v>28</v>
      </c>
      <c r="AD299" s="73">
        <v>42067</v>
      </c>
      <c r="AE299" s="72" t="s">
        <v>3842</v>
      </c>
      <c r="AF299" s="78">
        <v>42079</v>
      </c>
      <c r="AG299" s="72" t="s">
        <v>3842</v>
      </c>
      <c r="AH299" s="64" t="s">
        <v>28</v>
      </c>
      <c r="AI299" s="64" t="s">
        <v>28</v>
      </c>
      <c r="AJ299" s="64" t="s">
        <v>4775</v>
      </c>
      <c r="AK299" s="72" t="s">
        <v>28</v>
      </c>
      <c r="AL299" s="72" t="s">
        <v>28</v>
      </c>
      <c r="AM299" s="72" t="s">
        <v>28</v>
      </c>
      <c r="AN299" s="72" t="s">
        <v>28</v>
      </c>
      <c r="AO299" s="64" t="s">
        <v>28</v>
      </c>
    </row>
    <row r="300" spans="1:41" s="110" customFormat="1" ht="42" x14ac:dyDescent="0.4">
      <c r="A300" s="64">
        <v>299</v>
      </c>
      <c r="B300" s="64">
        <v>57560020036</v>
      </c>
      <c r="C300" s="64" t="s">
        <v>17</v>
      </c>
      <c r="D300" s="65" t="s">
        <v>4491</v>
      </c>
      <c r="E300" s="65" t="s">
        <v>28</v>
      </c>
      <c r="F300" s="65" t="s">
        <v>4463</v>
      </c>
      <c r="G300" s="64" t="s">
        <v>3721</v>
      </c>
      <c r="H300" s="64" t="s">
        <v>4749</v>
      </c>
      <c r="I300" s="69">
        <v>10700000</v>
      </c>
      <c r="J300" s="70" t="s">
        <v>71</v>
      </c>
      <c r="K300" s="69">
        <v>10711000</v>
      </c>
      <c r="L300" s="69" t="s">
        <v>124</v>
      </c>
      <c r="M300" s="69" t="s">
        <v>3462</v>
      </c>
      <c r="N300" s="70" t="s">
        <v>3463</v>
      </c>
      <c r="O300" s="69" t="s">
        <v>28</v>
      </c>
      <c r="P300" s="70" t="s">
        <v>28</v>
      </c>
      <c r="Q300" s="69" t="s">
        <v>1428</v>
      </c>
      <c r="R300" s="69" t="s">
        <v>2921</v>
      </c>
      <c r="S300" s="64" t="s">
        <v>28</v>
      </c>
      <c r="T300" s="64" t="s">
        <v>3911</v>
      </c>
      <c r="U300" s="70" t="s">
        <v>2160</v>
      </c>
      <c r="V300" s="70" t="s">
        <v>37</v>
      </c>
      <c r="W300" s="70" t="s">
        <v>1547</v>
      </c>
      <c r="X300" s="71" t="s">
        <v>28</v>
      </c>
      <c r="Y300" s="64" t="s">
        <v>28</v>
      </c>
      <c r="Z300" s="64" t="s">
        <v>28</v>
      </c>
      <c r="AA300" s="70" t="s">
        <v>24</v>
      </c>
      <c r="AB300" s="65" t="s">
        <v>28</v>
      </c>
      <c r="AC300" s="65" t="s">
        <v>28</v>
      </c>
      <c r="AD300" s="73">
        <v>42067</v>
      </c>
      <c r="AE300" s="72" t="s">
        <v>3842</v>
      </c>
      <c r="AF300" s="78">
        <v>42079</v>
      </c>
      <c r="AG300" s="72" t="s">
        <v>3842</v>
      </c>
      <c r="AH300" s="64" t="s">
        <v>28</v>
      </c>
      <c r="AI300" s="64" t="s">
        <v>28</v>
      </c>
      <c r="AJ300" s="64" t="s">
        <v>4775</v>
      </c>
      <c r="AK300" s="72" t="s">
        <v>28</v>
      </c>
      <c r="AL300" s="72" t="s">
        <v>28</v>
      </c>
      <c r="AM300" s="72" t="s">
        <v>28</v>
      </c>
      <c r="AN300" s="72" t="s">
        <v>28</v>
      </c>
      <c r="AO300" s="64" t="s">
        <v>28</v>
      </c>
    </row>
    <row r="301" spans="1:41" s="110" customFormat="1" ht="21" x14ac:dyDescent="0.4">
      <c r="A301" s="64">
        <v>300</v>
      </c>
      <c r="B301" s="64" t="s">
        <v>4152</v>
      </c>
      <c r="C301" s="64" t="s">
        <v>17</v>
      </c>
      <c r="D301" s="65" t="s">
        <v>4520</v>
      </c>
      <c r="E301" s="65" t="s">
        <v>28</v>
      </c>
      <c r="F301" s="65" t="s">
        <v>4521</v>
      </c>
      <c r="G301" s="64" t="s">
        <v>3721</v>
      </c>
      <c r="H301" s="64" t="s">
        <v>4132</v>
      </c>
      <c r="I301" s="69">
        <v>10700000</v>
      </c>
      <c r="J301" s="70" t="s">
        <v>71</v>
      </c>
      <c r="K301" s="69">
        <v>10702000</v>
      </c>
      <c r="L301" s="69" t="s">
        <v>106</v>
      </c>
      <c r="M301" s="69" t="s">
        <v>219</v>
      </c>
      <c r="N301" s="70" t="s">
        <v>3549</v>
      </c>
      <c r="O301" s="69" t="s">
        <v>28</v>
      </c>
      <c r="P301" s="70" t="s">
        <v>28</v>
      </c>
      <c r="Q301" s="69" t="s">
        <v>28</v>
      </c>
      <c r="R301" s="69" t="s">
        <v>28</v>
      </c>
      <c r="S301" s="64" t="s">
        <v>28</v>
      </c>
      <c r="T301" s="64" t="s">
        <v>4522</v>
      </c>
      <c r="U301" s="70" t="s">
        <v>2160</v>
      </c>
      <c r="V301" s="70" t="s">
        <v>37</v>
      </c>
      <c r="W301" s="70" t="s">
        <v>1547</v>
      </c>
      <c r="X301" s="71" t="s">
        <v>28</v>
      </c>
      <c r="Y301" s="64" t="s">
        <v>28</v>
      </c>
      <c r="Z301" s="64" t="s">
        <v>28</v>
      </c>
      <c r="AA301" s="70" t="s">
        <v>24</v>
      </c>
      <c r="AB301" s="65" t="s">
        <v>4523</v>
      </c>
      <c r="AC301" s="65" t="s">
        <v>28</v>
      </c>
      <c r="AD301" s="73">
        <v>42058</v>
      </c>
      <c r="AE301" s="72" t="s">
        <v>3842</v>
      </c>
      <c r="AF301" s="78">
        <v>42067</v>
      </c>
      <c r="AG301" s="72" t="s">
        <v>3842</v>
      </c>
      <c r="AH301" s="64" t="s">
        <v>28</v>
      </c>
      <c r="AI301" s="64" t="s">
        <v>28</v>
      </c>
      <c r="AJ301" s="64" t="s">
        <v>4775</v>
      </c>
      <c r="AK301" s="72" t="s">
        <v>28</v>
      </c>
      <c r="AL301" s="72" t="s">
        <v>28</v>
      </c>
      <c r="AM301" s="72" t="s">
        <v>28</v>
      </c>
      <c r="AN301" s="72" t="s">
        <v>28</v>
      </c>
      <c r="AO301" s="64" t="s">
        <v>28</v>
      </c>
    </row>
    <row r="302" spans="1:41" s="110" customFormat="1" ht="21" x14ac:dyDescent="0.4">
      <c r="A302" s="64">
        <v>301</v>
      </c>
      <c r="B302" s="64">
        <v>57540540031</v>
      </c>
      <c r="C302" s="64" t="s">
        <v>4259</v>
      </c>
      <c r="D302" s="65" t="s">
        <v>4524</v>
      </c>
      <c r="E302" s="65" t="s">
        <v>28</v>
      </c>
      <c r="F302" s="65" t="s">
        <v>4525</v>
      </c>
      <c r="G302" s="64" t="s">
        <v>3721</v>
      </c>
      <c r="H302" s="64" t="s">
        <v>4132</v>
      </c>
      <c r="I302" s="69">
        <v>10700000</v>
      </c>
      <c r="J302" s="70" t="s">
        <v>71</v>
      </c>
      <c r="K302" s="69">
        <v>10702000</v>
      </c>
      <c r="L302" s="69" t="s">
        <v>106</v>
      </c>
      <c r="M302" s="69" t="s">
        <v>219</v>
      </c>
      <c r="N302" s="70" t="s">
        <v>3549</v>
      </c>
      <c r="O302" s="69" t="s">
        <v>28</v>
      </c>
      <c r="P302" s="70" t="s">
        <v>28</v>
      </c>
      <c r="Q302" s="69" t="s">
        <v>1428</v>
      </c>
      <c r="R302" s="69" t="s">
        <v>2921</v>
      </c>
      <c r="S302" s="64" t="s">
        <v>28</v>
      </c>
      <c r="T302" s="64" t="s">
        <v>4522</v>
      </c>
      <c r="U302" s="70" t="s">
        <v>2160</v>
      </c>
      <c r="V302" s="70" t="s">
        <v>37</v>
      </c>
      <c r="W302" s="70" t="s">
        <v>1547</v>
      </c>
      <c r="X302" s="71" t="s">
        <v>28</v>
      </c>
      <c r="Y302" s="64" t="s">
        <v>28</v>
      </c>
      <c r="Z302" s="64" t="s">
        <v>28</v>
      </c>
      <c r="AA302" s="70" t="s">
        <v>24</v>
      </c>
      <c r="AB302" s="65" t="s">
        <v>4526</v>
      </c>
      <c r="AC302" s="65" t="s">
        <v>28</v>
      </c>
      <c r="AD302" s="73">
        <v>42058</v>
      </c>
      <c r="AE302" s="72" t="s">
        <v>3842</v>
      </c>
      <c r="AF302" s="78">
        <v>42067</v>
      </c>
      <c r="AG302" s="72" t="s">
        <v>3842</v>
      </c>
      <c r="AH302" s="64" t="s">
        <v>28</v>
      </c>
      <c r="AI302" s="64" t="s">
        <v>28</v>
      </c>
      <c r="AJ302" s="64" t="s">
        <v>4775</v>
      </c>
      <c r="AK302" s="72" t="s">
        <v>28</v>
      </c>
      <c r="AL302" s="72" t="s">
        <v>28</v>
      </c>
      <c r="AM302" s="72" t="s">
        <v>28</v>
      </c>
      <c r="AN302" s="72" t="s">
        <v>28</v>
      </c>
      <c r="AO302" s="64" t="s">
        <v>28</v>
      </c>
    </row>
    <row r="303" spans="1:41" s="110" customFormat="1" ht="21" x14ac:dyDescent="0.4">
      <c r="A303" s="64">
        <v>302</v>
      </c>
      <c r="B303" s="64">
        <v>57540540029</v>
      </c>
      <c r="C303" s="64" t="s">
        <v>17</v>
      </c>
      <c r="D303" s="65" t="s">
        <v>4075</v>
      </c>
      <c r="E303" s="65" t="s">
        <v>28</v>
      </c>
      <c r="F303" s="65" t="s">
        <v>4527</v>
      </c>
      <c r="G303" s="64" t="s">
        <v>3721</v>
      </c>
      <c r="H303" s="64" t="s">
        <v>4132</v>
      </c>
      <c r="I303" s="69">
        <v>10700000</v>
      </c>
      <c r="J303" s="70" t="s">
        <v>71</v>
      </c>
      <c r="K303" s="69">
        <v>10702000</v>
      </c>
      <c r="L303" s="69" t="s">
        <v>106</v>
      </c>
      <c r="M303" s="69" t="s">
        <v>219</v>
      </c>
      <c r="N303" s="70" t="s">
        <v>3549</v>
      </c>
      <c r="O303" s="69" t="s">
        <v>28</v>
      </c>
      <c r="P303" s="70" t="s">
        <v>28</v>
      </c>
      <c r="Q303" s="69" t="s">
        <v>1428</v>
      </c>
      <c r="R303" s="69" t="s">
        <v>2921</v>
      </c>
      <c r="S303" s="64" t="s">
        <v>28</v>
      </c>
      <c r="T303" s="64" t="s">
        <v>4522</v>
      </c>
      <c r="U303" s="70" t="s">
        <v>2160</v>
      </c>
      <c r="V303" s="70" t="s">
        <v>37</v>
      </c>
      <c r="W303" s="70" t="s">
        <v>1547</v>
      </c>
      <c r="X303" s="71" t="s">
        <v>28</v>
      </c>
      <c r="Y303" s="64" t="s">
        <v>28</v>
      </c>
      <c r="Z303" s="64" t="s">
        <v>28</v>
      </c>
      <c r="AA303" s="70" t="s">
        <v>24</v>
      </c>
      <c r="AB303" s="65" t="s">
        <v>4528</v>
      </c>
      <c r="AC303" s="65" t="s">
        <v>28</v>
      </c>
      <c r="AD303" s="73">
        <v>42058</v>
      </c>
      <c r="AE303" s="72" t="s">
        <v>3842</v>
      </c>
      <c r="AF303" s="78">
        <v>42067</v>
      </c>
      <c r="AG303" s="72" t="s">
        <v>3842</v>
      </c>
      <c r="AH303" s="64" t="s">
        <v>28</v>
      </c>
      <c r="AI303" s="64" t="s">
        <v>28</v>
      </c>
      <c r="AJ303" s="64" t="s">
        <v>4775</v>
      </c>
      <c r="AK303" s="72" t="s">
        <v>28</v>
      </c>
      <c r="AL303" s="72" t="s">
        <v>28</v>
      </c>
      <c r="AM303" s="72" t="s">
        <v>28</v>
      </c>
      <c r="AN303" s="72" t="s">
        <v>28</v>
      </c>
      <c r="AO303" s="64" t="s">
        <v>28</v>
      </c>
    </row>
    <row r="304" spans="1:41" s="110" customFormat="1" ht="21" x14ac:dyDescent="0.4">
      <c r="A304" s="64">
        <v>303</v>
      </c>
      <c r="B304" s="64">
        <v>57540540032</v>
      </c>
      <c r="C304" s="64" t="s">
        <v>17</v>
      </c>
      <c r="D304" s="65" t="s">
        <v>4090</v>
      </c>
      <c r="E304" s="65" t="s">
        <v>28</v>
      </c>
      <c r="F304" s="65" t="s">
        <v>4091</v>
      </c>
      <c r="G304" s="64" t="s">
        <v>3721</v>
      </c>
      <c r="H304" s="64" t="s">
        <v>4132</v>
      </c>
      <c r="I304" s="69">
        <v>10700000</v>
      </c>
      <c r="J304" s="70" t="s">
        <v>71</v>
      </c>
      <c r="K304" s="69">
        <v>10702000</v>
      </c>
      <c r="L304" s="69" t="s">
        <v>106</v>
      </c>
      <c r="M304" s="69" t="s">
        <v>219</v>
      </c>
      <c r="N304" s="70" t="s">
        <v>3549</v>
      </c>
      <c r="O304" s="69" t="s">
        <v>28</v>
      </c>
      <c r="P304" s="70" t="s">
        <v>28</v>
      </c>
      <c r="Q304" s="69" t="s">
        <v>1428</v>
      </c>
      <c r="R304" s="69" t="s">
        <v>2921</v>
      </c>
      <c r="S304" s="64" t="s">
        <v>28</v>
      </c>
      <c r="T304" s="64" t="s">
        <v>4522</v>
      </c>
      <c r="U304" s="70" t="s">
        <v>2160</v>
      </c>
      <c r="V304" s="70" t="s">
        <v>37</v>
      </c>
      <c r="W304" s="70" t="s">
        <v>1547</v>
      </c>
      <c r="X304" s="71" t="s">
        <v>28</v>
      </c>
      <c r="Y304" s="64" t="s">
        <v>28</v>
      </c>
      <c r="Z304" s="64" t="s">
        <v>28</v>
      </c>
      <c r="AA304" s="70" t="s">
        <v>24</v>
      </c>
      <c r="AB304" s="65" t="s">
        <v>4092</v>
      </c>
      <c r="AC304" s="65" t="s">
        <v>28</v>
      </c>
      <c r="AD304" s="73">
        <v>42058</v>
      </c>
      <c r="AE304" s="72" t="s">
        <v>3842</v>
      </c>
      <c r="AF304" s="78">
        <v>42067</v>
      </c>
      <c r="AG304" s="72" t="s">
        <v>3842</v>
      </c>
      <c r="AH304" s="64" t="s">
        <v>28</v>
      </c>
      <c r="AI304" s="64" t="s">
        <v>28</v>
      </c>
      <c r="AJ304" s="64" t="s">
        <v>4775</v>
      </c>
      <c r="AK304" s="72" t="s">
        <v>28</v>
      </c>
      <c r="AL304" s="72" t="s">
        <v>28</v>
      </c>
      <c r="AM304" s="72" t="s">
        <v>28</v>
      </c>
      <c r="AN304" s="72" t="s">
        <v>28</v>
      </c>
      <c r="AO304" s="64" t="s">
        <v>28</v>
      </c>
    </row>
    <row r="305" spans="1:41" s="110" customFormat="1" ht="21" x14ac:dyDescent="0.4">
      <c r="A305" s="64">
        <v>304</v>
      </c>
      <c r="B305" s="64">
        <v>57540540033</v>
      </c>
      <c r="C305" s="64" t="s">
        <v>17</v>
      </c>
      <c r="D305" s="65" t="s">
        <v>4529</v>
      </c>
      <c r="E305" s="65" t="s">
        <v>28</v>
      </c>
      <c r="F305" s="65" t="s">
        <v>4530</v>
      </c>
      <c r="G305" s="64" t="s">
        <v>3721</v>
      </c>
      <c r="H305" s="64" t="s">
        <v>4132</v>
      </c>
      <c r="I305" s="69">
        <v>10700000</v>
      </c>
      <c r="J305" s="70" t="s">
        <v>71</v>
      </c>
      <c r="K305" s="69">
        <v>10702000</v>
      </c>
      <c r="L305" s="69" t="s">
        <v>106</v>
      </c>
      <c r="M305" s="69" t="s">
        <v>219</v>
      </c>
      <c r="N305" s="70" t="s">
        <v>3549</v>
      </c>
      <c r="O305" s="69" t="s">
        <v>28</v>
      </c>
      <c r="P305" s="70" t="s">
        <v>28</v>
      </c>
      <c r="Q305" s="69" t="s">
        <v>1428</v>
      </c>
      <c r="R305" s="69" t="s">
        <v>2921</v>
      </c>
      <c r="S305" s="64" t="s">
        <v>28</v>
      </c>
      <c r="T305" s="64" t="s">
        <v>4522</v>
      </c>
      <c r="U305" s="70" t="s">
        <v>2160</v>
      </c>
      <c r="V305" s="70" t="s">
        <v>37</v>
      </c>
      <c r="W305" s="70" t="s">
        <v>1547</v>
      </c>
      <c r="X305" s="71" t="s">
        <v>28</v>
      </c>
      <c r="Y305" s="64" t="s">
        <v>28</v>
      </c>
      <c r="Z305" s="64" t="s">
        <v>28</v>
      </c>
      <c r="AA305" s="70" t="s">
        <v>24</v>
      </c>
      <c r="AB305" s="65" t="s">
        <v>4531</v>
      </c>
      <c r="AC305" s="65" t="s">
        <v>28</v>
      </c>
      <c r="AD305" s="73">
        <v>42058</v>
      </c>
      <c r="AE305" s="72" t="s">
        <v>3842</v>
      </c>
      <c r="AF305" s="78">
        <v>42067</v>
      </c>
      <c r="AG305" s="72" t="s">
        <v>3842</v>
      </c>
      <c r="AH305" s="64" t="s">
        <v>28</v>
      </c>
      <c r="AI305" s="64" t="s">
        <v>28</v>
      </c>
      <c r="AJ305" s="64" t="s">
        <v>4775</v>
      </c>
      <c r="AK305" s="72" t="s">
        <v>28</v>
      </c>
      <c r="AL305" s="72" t="s">
        <v>28</v>
      </c>
      <c r="AM305" s="72" t="s">
        <v>28</v>
      </c>
      <c r="AN305" s="72" t="s">
        <v>28</v>
      </c>
      <c r="AO305" s="64" t="s">
        <v>28</v>
      </c>
    </row>
    <row r="306" spans="1:41" s="110" customFormat="1" ht="21" x14ac:dyDescent="0.4">
      <c r="A306" s="64">
        <v>305</v>
      </c>
      <c r="B306" s="64">
        <v>57540540034</v>
      </c>
      <c r="C306" s="64" t="s">
        <v>17</v>
      </c>
      <c r="D306" s="65" t="s">
        <v>4532</v>
      </c>
      <c r="E306" s="65" t="s">
        <v>28</v>
      </c>
      <c r="F306" s="65" t="s">
        <v>4533</v>
      </c>
      <c r="G306" s="64" t="s">
        <v>3721</v>
      </c>
      <c r="H306" s="64" t="s">
        <v>4132</v>
      </c>
      <c r="I306" s="69">
        <v>10700000</v>
      </c>
      <c r="J306" s="70" t="s">
        <v>71</v>
      </c>
      <c r="K306" s="69">
        <v>10702000</v>
      </c>
      <c r="L306" s="69" t="s">
        <v>106</v>
      </c>
      <c r="M306" s="69" t="s">
        <v>219</v>
      </c>
      <c r="N306" s="70" t="s">
        <v>3549</v>
      </c>
      <c r="O306" s="69" t="s">
        <v>28</v>
      </c>
      <c r="P306" s="70" t="s">
        <v>28</v>
      </c>
      <c r="Q306" s="69" t="s">
        <v>1428</v>
      </c>
      <c r="R306" s="69" t="s">
        <v>2921</v>
      </c>
      <c r="S306" s="64" t="s">
        <v>28</v>
      </c>
      <c r="T306" s="64" t="s">
        <v>4522</v>
      </c>
      <c r="U306" s="70" t="s">
        <v>2160</v>
      </c>
      <c r="V306" s="70" t="s">
        <v>37</v>
      </c>
      <c r="W306" s="70" t="s">
        <v>1547</v>
      </c>
      <c r="X306" s="71" t="s">
        <v>28</v>
      </c>
      <c r="Y306" s="64" t="s">
        <v>28</v>
      </c>
      <c r="Z306" s="64" t="s">
        <v>28</v>
      </c>
      <c r="AA306" s="70" t="s">
        <v>24</v>
      </c>
      <c r="AB306" s="65" t="s">
        <v>4534</v>
      </c>
      <c r="AC306" s="65" t="s">
        <v>28</v>
      </c>
      <c r="AD306" s="73">
        <v>42058</v>
      </c>
      <c r="AE306" s="72" t="s">
        <v>3842</v>
      </c>
      <c r="AF306" s="78">
        <v>42067</v>
      </c>
      <c r="AG306" s="72" t="s">
        <v>3842</v>
      </c>
      <c r="AH306" s="64" t="s">
        <v>28</v>
      </c>
      <c r="AI306" s="64" t="s">
        <v>28</v>
      </c>
      <c r="AJ306" s="64" t="s">
        <v>4775</v>
      </c>
      <c r="AK306" s="72" t="s">
        <v>28</v>
      </c>
      <c r="AL306" s="72" t="s">
        <v>28</v>
      </c>
      <c r="AM306" s="72" t="s">
        <v>28</v>
      </c>
      <c r="AN306" s="72" t="s">
        <v>28</v>
      </c>
      <c r="AO306" s="64" t="s">
        <v>28</v>
      </c>
    </row>
    <row r="307" spans="1:41" s="110" customFormat="1" ht="21" x14ac:dyDescent="0.4">
      <c r="A307" s="64">
        <v>306</v>
      </c>
      <c r="B307" s="64">
        <v>57540540030</v>
      </c>
      <c r="C307" s="64" t="s">
        <v>17</v>
      </c>
      <c r="D307" s="65" t="s">
        <v>4535</v>
      </c>
      <c r="E307" s="65" t="s">
        <v>28</v>
      </c>
      <c r="F307" s="65" t="s">
        <v>4536</v>
      </c>
      <c r="G307" s="64" t="s">
        <v>3721</v>
      </c>
      <c r="H307" s="64" t="s">
        <v>4132</v>
      </c>
      <c r="I307" s="69">
        <v>10700000</v>
      </c>
      <c r="J307" s="70" t="s">
        <v>71</v>
      </c>
      <c r="K307" s="69">
        <v>10702000</v>
      </c>
      <c r="L307" s="69" t="s">
        <v>106</v>
      </c>
      <c r="M307" s="69" t="s">
        <v>219</v>
      </c>
      <c r="N307" s="70" t="s">
        <v>3549</v>
      </c>
      <c r="O307" s="69" t="s">
        <v>28</v>
      </c>
      <c r="P307" s="70" t="s">
        <v>28</v>
      </c>
      <c r="Q307" s="69" t="s">
        <v>1428</v>
      </c>
      <c r="R307" s="69" t="s">
        <v>2921</v>
      </c>
      <c r="S307" s="64" t="s">
        <v>28</v>
      </c>
      <c r="T307" s="64" t="s">
        <v>4522</v>
      </c>
      <c r="U307" s="70" t="s">
        <v>2160</v>
      </c>
      <c r="V307" s="70" t="s">
        <v>37</v>
      </c>
      <c r="W307" s="70" t="s">
        <v>1547</v>
      </c>
      <c r="X307" s="71" t="s">
        <v>28</v>
      </c>
      <c r="Y307" s="64" t="s">
        <v>28</v>
      </c>
      <c r="Z307" s="64" t="s">
        <v>28</v>
      </c>
      <c r="AA307" s="70" t="s">
        <v>24</v>
      </c>
      <c r="AB307" s="65" t="s">
        <v>4537</v>
      </c>
      <c r="AC307" s="65" t="s">
        <v>28</v>
      </c>
      <c r="AD307" s="73">
        <v>42058</v>
      </c>
      <c r="AE307" s="72" t="s">
        <v>3842</v>
      </c>
      <c r="AF307" s="78">
        <v>42067</v>
      </c>
      <c r="AG307" s="72" t="s">
        <v>3842</v>
      </c>
      <c r="AH307" s="64" t="s">
        <v>28</v>
      </c>
      <c r="AI307" s="64" t="s">
        <v>28</v>
      </c>
      <c r="AJ307" s="64" t="s">
        <v>4775</v>
      </c>
      <c r="AK307" s="72" t="s">
        <v>28</v>
      </c>
      <c r="AL307" s="72" t="s">
        <v>28</v>
      </c>
      <c r="AM307" s="72" t="s">
        <v>28</v>
      </c>
      <c r="AN307" s="72" t="s">
        <v>28</v>
      </c>
      <c r="AO307" s="64" t="s">
        <v>28</v>
      </c>
    </row>
    <row r="308" spans="1:41" s="110" customFormat="1" ht="21" x14ac:dyDescent="0.4">
      <c r="A308" s="64">
        <v>307</v>
      </c>
      <c r="B308" s="64">
        <v>57540540028</v>
      </c>
      <c r="C308" s="64" t="s">
        <v>17</v>
      </c>
      <c r="D308" s="65" t="s">
        <v>4430</v>
      </c>
      <c r="E308" s="65" t="s">
        <v>28</v>
      </c>
      <c r="F308" s="65" t="s">
        <v>4538</v>
      </c>
      <c r="G308" s="64" t="s">
        <v>3721</v>
      </c>
      <c r="H308" s="64" t="s">
        <v>4132</v>
      </c>
      <c r="I308" s="69">
        <v>10700000</v>
      </c>
      <c r="J308" s="70" t="s">
        <v>71</v>
      </c>
      <c r="K308" s="69">
        <v>10702000</v>
      </c>
      <c r="L308" s="69" t="s">
        <v>106</v>
      </c>
      <c r="M308" s="69" t="s">
        <v>219</v>
      </c>
      <c r="N308" s="70" t="s">
        <v>3549</v>
      </c>
      <c r="O308" s="69" t="s">
        <v>28</v>
      </c>
      <c r="P308" s="70" t="s">
        <v>28</v>
      </c>
      <c r="Q308" s="69" t="s">
        <v>1428</v>
      </c>
      <c r="R308" s="69" t="s">
        <v>2921</v>
      </c>
      <c r="S308" s="64" t="s">
        <v>28</v>
      </c>
      <c r="T308" s="64" t="s">
        <v>4522</v>
      </c>
      <c r="U308" s="70" t="s">
        <v>2160</v>
      </c>
      <c r="V308" s="70" t="s">
        <v>37</v>
      </c>
      <c r="W308" s="70" t="s">
        <v>1547</v>
      </c>
      <c r="X308" s="71" t="s">
        <v>28</v>
      </c>
      <c r="Y308" s="64" t="s">
        <v>28</v>
      </c>
      <c r="Z308" s="64" t="s">
        <v>28</v>
      </c>
      <c r="AA308" s="70" t="s">
        <v>24</v>
      </c>
      <c r="AB308" s="65" t="s">
        <v>4539</v>
      </c>
      <c r="AC308" s="65" t="s">
        <v>28</v>
      </c>
      <c r="AD308" s="73">
        <v>42058</v>
      </c>
      <c r="AE308" s="72" t="s">
        <v>3842</v>
      </c>
      <c r="AF308" s="78">
        <v>42067</v>
      </c>
      <c r="AG308" s="72" t="s">
        <v>3842</v>
      </c>
      <c r="AH308" s="64" t="s">
        <v>28</v>
      </c>
      <c r="AI308" s="64" t="s">
        <v>28</v>
      </c>
      <c r="AJ308" s="64" t="s">
        <v>4775</v>
      </c>
      <c r="AK308" s="72" t="s">
        <v>28</v>
      </c>
      <c r="AL308" s="72" t="s">
        <v>28</v>
      </c>
      <c r="AM308" s="72" t="s">
        <v>28</v>
      </c>
      <c r="AN308" s="72" t="s">
        <v>28</v>
      </c>
      <c r="AO308" s="64" t="s">
        <v>28</v>
      </c>
    </row>
    <row r="309" spans="1:41" s="110" customFormat="1" ht="21" x14ac:dyDescent="0.4">
      <c r="A309" s="64">
        <v>308</v>
      </c>
      <c r="B309" s="64">
        <v>57540540037</v>
      </c>
      <c r="C309" s="64" t="s">
        <v>17</v>
      </c>
      <c r="D309" s="65" t="s">
        <v>4520</v>
      </c>
      <c r="E309" s="65" t="s">
        <v>28</v>
      </c>
      <c r="F309" s="65" t="s">
        <v>4540</v>
      </c>
      <c r="G309" s="64" t="s">
        <v>3721</v>
      </c>
      <c r="H309" s="64" t="s">
        <v>4132</v>
      </c>
      <c r="I309" s="69">
        <v>10700000</v>
      </c>
      <c r="J309" s="70" t="s">
        <v>71</v>
      </c>
      <c r="K309" s="69">
        <v>10702000</v>
      </c>
      <c r="L309" s="69" t="s">
        <v>106</v>
      </c>
      <c r="M309" s="69" t="s">
        <v>219</v>
      </c>
      <c r="N309" s="70" t="s">
        <v>3549</v>
      </c>
      <c r="O309" s="69" t="s">
        <v>28</v>
      </c>
      <c r="P309" s="70" t="s">
        <v>28</v>
      </c>
      <c r="Q309" s="69" t="s">
        <v>1428</v>
      </c>
      <c r="R309" s="69" t="s">
        <v>2921</v>
      </c>
      <c r="S309" s="64" t="s">
        <v>28</v>
      </c>
      <c r="T309" s="64" t="s">
        <v>4541</v>
      </c>
      <c r="U309" s="70" t="s">
        <v>2160</v>
      </c>
      <c r="V309" s="70" t="s">
        <v>37</v>
      </c>
      <c r="W309" s="70" t="s">
        <v>1547</v>
      </c>
      <c r="X309" s="71" t="s">
        <v>28</v>
      </c>
      <c r="Y309" s="64" t="s">
        <v>28</v>
      </c>
      <c r="Z309" s="64" t="s">
        <v>28</v>
      </c>
      <c r="AA309" s="70" t="s">
        <v>24</v>
      </c>
      <c r="AB309" s="65" t="s">
        <v>4542</v>
      </c>
      <c r="AC309" s="65" t="s">
        <v>28</v>
      </c>
      <c r="AD309" s="73">
        <v>42058</v>
      </c>
      <c r="AE309" s="72" t="s">
        <v>3842</v>
      </c>
      <c r="AF309" s="78">
        <v>42086</v>
      </c>
      <c r="AG309" s="72" t="s">
        <v>3842</v>
      </c>
      <c r="AH309" s="64" t="s">
        <v>28</v>
      </c>
      <c r="AI309" s="64" t="s">
        <v>28</v>
      </c>
      <c r="AJ309" s="64" t="s">
        <v>4775</v>
      </c>
      <c r="AK309" s="72" t="s">
        <v>28</v>
      </c>
      <c r="AL309" s="72" t="s">
        <v>28</v>
      </c>
      <c r="AM309" s="72" t="s">
        <v>28</v>
      </c>
      <c r="AN309" s="72" t="s">
        <v>28</v>
      </c>
      <c r="AO309" s="64" t="s">
        <v>28</v>
      </c>
    </row>
    <row r="310" spans="1:41" s="110" customFormat="1" ht="21" x14ac:dyDescent="0.4">
      <c r="A310" s="64">
        <v>309</v>
      </c>
      <c r="B310" s="64" t="s">
        <v>4543</v>
      </c>
      <c r="C310" s="64" t="s">
        <v>17</v>
      </c>
      <c r="D310" s="65" t="s">
        <v>4544</v>
      </c>
      <c r="E310" s="65" t="s">
        <v>28</v>
      </c>
      <c r="F310" s="65" t="s">
        <v>4545</v>
      </c>
      <c r="G310" s="64" t="s">
        <v>3721</v>
      </c>
      <c r="H310" s="64" t="s">
        <v>4132</v>
      </c>
      <c r="I310" s="69">
        <v>10700000</v>
      </c>
      <c r="J310" s="70" t="s">
        <v>71</v>
      </c>
      <c r="K310" s="69">
        <v>10702000</v>
      </c>
      <c r="L310" s="69" t="s">
        <v>106</v>
      </c>
      <c r="M310" s="69" t="s">
        <v>219</v>
      </c>
      <c r="N310" s="70" t="s">
        <v>3549</v>
      </c>
      <c r="O310" s="69" t="s">
        <v>28</v>
      </c>
      <c r="P310" s="70" t="s">
        <v>28</v>
      </c>
      <c r="Q310" s="69" t="s">
        <v>1428</v>
      </c>
      <c r="R310" s="69" t="s">
        <v>2921</v>
      </c>
      <c r="S310" s="64" t="s">
        <v>28</v>
      </c>
      <c r="T310" s="64" t="s">
        <v>4541</v>
      </c>
      <c r="U310" s="70" t="s">
        <v>2160</v>
      </c>
      <c r="V310" s="70" t="s">
        <v>37</v>
      </c>
      <c r="W310" s="70" t="s">
        <v>1547</v>
      </c>
      <c r="X310" s="71" t="s">
        <v>28</v>
      </c>
      <c r="Y310" s="64" t="s">
        <v>28</v>
      </c>
      <c r="Z310" s="64" t="s">
        <v>28</v>
      </c>
      <c r="AA310" s="70" t="s">
        <v>24</v>
      </c>
      <c r="AB310" s="65" t="s">
        <v>4546</v>
      </c>
      <c r="AC310" s="65" t="s">
        <v>28</v>
      </c>
      <c r="AD310" s="73">
        <v>42058</v>
      </c>
      <c r="AE310" s="72" t="s">
        <v>3842</v>
      </c>
      <c r="AF310" s="78">
        <v>42086</v>
      </c>
      <c r="AG310" s="72" t="s">
        <v>3842</v>
      </c>
      <c r="AH310" s="64" t="s">
        <v>28</v>
      </c>
      <c r="AI310" s="64" t="s">
        <v>28</v>
      </c>
      <c r="AJ310" s="64" t="s">
        <v>4775</v>
      </c>
      <c r="AK310" s="72" t="s">
        <v>28</v>
      </c>
      <c r="AL310" s="72" t="s">
        <v>28</v>
      </c>
      <c r="AM310" s="72" t="s">
        <v>28</v>
      </c>
      <c r="AN310" s="72" t="s">
        <v>28</v>
      </c>
      <c r="AO310" s="64" t="s">
        <v>28</v>
      </c>
    </row>
    <row r="311" spans="1:41" s="110" customFormat="1" ht="21" x14ac:dyDescent="0.4">
      <c r="A311" s="64">
        <v>310</v>
      </c>
      <c r="B311" s="64" t="s">
        <v>4547</v>
      </c>
      <c r="C311" s="64" t="s">
        <v>17</v>
      </c>
      <c r="D311" s="65" t="s">
        <v>4548</v>
      </c>
      <c r="E311" s="65" t="s">
        <v>28</v>
      </c>
      <c r="F311" s="65" t="s">
        <v>4549</v>
      </c>
      <c r="G311" s="64" t="s">
        <v>3721</v>
      </c>
      <c r="H311" s="64" t="s">
        <v>4132</v>
      </c>
      <c r="I311" s="69">
        <v>10700000</v>
      </c>
      <c r="J311" s="70" t="s">
        <v>71</v>
      </c>
      <c r="K311" s="69">
        <v>10702000</v>
      </c>
      <c r="L311" s="69" t="s">
        <v>106</v>
      </c>
      <c r="M311" s="69" t="s">
        <v>219</v>
      </c>
      <c r="N311" s="70" t="s">
        <v>3549</v>
      </c>
      <c r="O311" s="69" t="s">
        <v>28</v>
      </c>
      <c r="P311" s="70" t="s">
        <v>28</v>
      </c>
      <c r="Q311" s="69" t="s">
        <v>1428</v>
      </c>
      <c r="R311" s="69" t="s">
        <v>2921</v>
      </c>
      <c r="S311" s="64" t="s">
        <v>28</v>
      </c>
      <c r="T311" s="64" t="s">
        <v>4541</v>
      </c>
      <c r="U311" s="70" t="s">
        <v>2160</v>
      </c>
      <c r="V311" s="70" t="s">
        <v>37</v>
      </c>
      <c r="W311" s="70" t="s">
        <v>1547</v>
      </c>
      <c r="X311" s="71" t="s">
        <v>28</v>
      </c>
      <c r="Y311" s="64" t="s">
        <v>28</v>
      </c>
      <c r="Z311" s="64" t="s">
        <v>28</v>
      </c>
      <c r="AA311" s="70" t="s">
        <v>24</v>
      </c>
      <c r="AB311" s="65" t="s">
        <v>4550</v>
      </c>
      <c r="AC311" s="65" t="s">
        <v>28</v>
      </c>
      <c r="AD311" s="73">
        <v>42058</v>
      </c>
      <c r="AE311" s="72" t="s">
        <v>3842</v>
      </c>
      <c r="AF311" s="78">
        <v>42086</v>
      </c>
      <c r="AG311" s="72" t="s">
        <v>3842</v>
      </c>
      <c r="AH311" s="64" t="s">
        <v>28</v>
      </c>
      <c r="AI311" s="64" t="s">
        <v>28</v>
      </c>
      <c r="AJ311" s="64" t="s">
        <v>4775</v>
      </c>
      <c r="AK311" s="72" t="s">
        <v>28</v>
      </c>
      <c r="AL311" s="72" t="s">
        <v>28</v>
      </c>
      <c r="AM311" s="72" t="s">
        <v>28</v>
      </c>
      <c r="AN311" s="72" t="s">
        <v>28</v>
      </c>
      <c r="AO311" s="64" t="s">
        <v>28</v>
      </c>
    </row>
    <row r="312" spans="1:41" s="110" customFormat="1" ht="21" x14ac:dyDescent="0.4">
      <c r="A312" s="64">
        <v>311</v>
      </c>
      <c r="B312" s="64" t="s">
        <v>4551</v>
      </c>
      <c r="C312" s="64" t="s">
        <v>3</v>
      </c>
      <c r="D312" s="65" t="s">
        <v>4552</v>
      </c>
      <c r="E312" s="65" t="s">
        <v>28</v>
      </c>
      <c r="F312" s="65" t="s">
        <v>4553</v>
      </c>
      <c r="G312" s="64" t="s">
        <v>3721</v>
      </c>
      <c r="H312" s="64" t="s">
        <v>4132</v>
      </c>
      <c r="I312" s="69">
        <v>10700000</v>
      </c>
      <c r="J312" s="70" t="s">
        <v>71</v>
      </c>
      <c r="K312" s="69">
        <v>10702000</v>
      </c>
      <c r="L312" s="69" t="s">
        <v>106</v>
      </c>
      <c r="M312" s="69" t="s">
        <v>219</v>
      </c>
      <c r="N312" s="70" t="s">
        <v>3549</v>
      </c>
      <c r="O312" s="69" t="s">
        <v>28</v>
      </c>
      <c r="P312" s="70" t="s">
        <v>28</v>
      </c>
      <c r="Q312" s="69" t="s">
        <v>1428</v>
      </c>
      <c r="R312" s="69" t="s">
        <v>2921</v>
      </c>
      <c r="S312" s="64" t="s">
        <v>28</v>
      </c>
      <c r="T312" s="64" t="s">
        <v>4541</v>
      </c>
      <c r="U312" s="70" t="s">
        <v>2160</v>
      </c>
      <c r="V312" s="70" t="s">
        <v>37</v>
      </c>
      <c r="W312" s="70" t="s">
        <v>1547</v>
      </c>
      <c r="X312" s="71" t="s">
        <v>28</v>
      </c>
      <c r="Y312" s="64" t="s">
        <v>28</v>
      </c>
      <c r="Z312" s="64" t="s">
        <v>28</v>
      </c>
      <c r="AA312" s="70" t="s">
        <v>24</v>
      </c>
      <c r="AB312" s="65" t="s">
        <v>28</v>
      </c>
      <c r="AC312" s="65" t="s">
        <v>28</v>
      </c>
      <c r="AD312" s="73">
        <v>42058</v>
      </c>
      <c r="AE312" s="72" t="s">
        <v>3842</v>
      </c>
      <c r="AF312" s="78">
        <v>42086</v>
      </c>
      <c r="AG312" s="72" t="s">
        <v>3842</v>
      </c>
      <c r="AH312" s="64" t="s">
        <v>28</v>
      </c>
      <c r="AI312" s="64" t="s">
        <v>28</v>
      </c>
      <c r="AJ312" s="64" t="s">
        <v>4775</v>
      </c>
      <c r="AK312" s="72" t="s">
        <v>28</v>
      </c>
      <c r="AL312" s="72" t="s">
        <v>28</v>
      </c>
      <c r="AM312" s="72" t="s">
        <v>28</v>
      </c>
      <c r="AN312" s="72" t="s">
        <v>28</v>
      </c>
      <c r="AO312" s="64" t="s">
        <v>28</v>
      </c>
    </row>
    <row r="313" spans="1:41" s="110" customFormat="1" ht="21" x14ac:dyDescent="0.4">
      <c r="A313" s="64">
        <v>312</v>
      </c>
      <c r="B313" s="64" t="s">
        <v>4554</v>
      </c>
      <c r="C313" s="64" t="s">
        <v>17</v>
      </c>
      <c r="D313" s="65" t="s">
        <v>4555</v>
      </c>
      <c r="E313" s="65" t="s">
        <v>28</v>
      </c>
      <c r="F313" s="65" t="s">
        <v>4556</v>
      </c>
      <c r="G313" s="64" t="s">
        <v>3721</v>
      </c>
      <c r="H313" s="64" t="s">
        <v>4132</v>
      </c>
      <c r="I313" s="69">
        <v>10700000</v>
      </c>
      <c r="J313" s="70" t="s">
        <v>71</v>
      </c>
      <c r="K313" s="69">
        <v>10702000</v>
      </c>
      <c r="L313" s="69" t="s">
        <v>106</v>
      </c>
      <c r="M313" s="69" t="s">
        <v>219</v>
      </c>
      <c r="N313" s="70" t="s">
        <v>3549</v>
      </c>
      <c r="O313" s="69" t="s">
        <v>28</v>
      </c>
      <c r="P313" s="70" t="s">
        <v>28</v>
      </c>
      <c r="Q313" s="69" t="s">
        <v>1428</v>
      </c>
      <c r="R313" s="69" t="s">
        <v>2921</v>
      </c>
      <c r="S313" s="64" t="s">
        <v>28</v>
      </c>
      <c r="T313" s="64" t="s">
        <v>4541</v>
      </c>
      <c r="U313" s="70" t="s">
        <v>2160</v>
      </c>
      <c r="V313" s="70" t="s">
        <v>37</v>
      </c>
      <c r="W313" s="70" t="s">
        <v>1547</v>
      </c>
      <c r="X313" s="71" t="s">
        <v>28</v>
      </c>
      <c r="Y313" s="64" t="s">
        <v>28</v>
      </c>
      <c r="Z313" s="64" t="s">
        <v>28</v>
      </c>
      <c r="AA313" s="70" t="s">
        <v>24</v>
      </c>
      <c r="AB313" s="65" t="s">
        <v>28</v>
      </c>
      <c r="AC313" s="65" t="s">
        <v>28</v>
      </c>
      <c r="AD313" s="73">
        <v>42058</v>
      </c>
      <c r="AE313" s="72" t="s">
        <v>3842</v>
      </c>
      <c r="AF313" s="78">
        <v>42086</v>
      </c>
      <c r="AG313" s="72" t="s">
        <v>3842</v>
      </c>
      <c r="AH313" s="64" t="s">
        <v>28</v>
      </c>
      <c r="AI313" s="64" t="s">
        <v>28</v>
      </c>
      <c r="AJ313" s="64" t="s">
        <v>4775</v>
      </c>
      <c r="AK313" s="72" t="s">
        <v>28</v>
      </c>
      <c r="AL313" s="72" t="s">
        <v>28</v>
      </c>
      <c r="AM313" s="72" t="s">
        <v>28</v>
      </c>
      <c r="AN313" s="72" t="s">
        <v>28</v>
      </c>
      <c r="AO313" s="64" t="s">
        <v>28</v>
      </c>
    </row>
    <row r="314" spans="1:41" s="110" customFormat="1" ht="21" x14ac:dyDescent="0.4">
      <c r="A314" s="64">
        <v>313</v>
      </c>
      <c r="B314" s="64" t="s">
        <v>4557</v>
      </c>
      <c r="C314" s="64" t="s">
        <v>17</v>
      </c>
      <c r="D314" s="65" t="s">
        <v>4558</v>
      </c>
      <c r="E314" s="65" t="s">
        <v>28</v>
      </c>
      <c r="F314" s="65" t="s">
        <v>4559</v>
      </c>
      <c r="G314" s="64" t="s">
        <v>3721</v>
      </c>
      <c r="H314" s="64" t="s">
        <v>4132</v>
      </c>
      <c r="I314" s="69">
        <v>10700000</v>
      </c>
      <c r="J314" s="70" t="s">
        <v>71</v>
      </c>
      <c r="K314" s="69">
        <v>10702000</v>
      </c>
      <c r="L314" s="69" t="s">
        <v>106</v>
      </c>
      <c r="M314" s="69" t="s">
        <v>219</v>
      </c>
      <c r="N314" s="70" t="s">
        <v>3549</v>
      </c>
      <c r="O314" s="69" t="s">
        <v>28</v>
      </c>
      <c r="P314" s="70" t="s">
        <v>28</v>
      </c>
      <c r="Q314" s="69" t="s">
        <v>1428</v>
      </c>
      <c r="R314" s="69" t="s">
        <v>2921</v>
      </c>
      <c r="S314" s="64" t="s">
        <v>28</v>
      </c>
      <c r="T314" s="64" t="s">
        <v>4541</v>
      </c>
      <c r="U314" s="70" t="s">
        <v>2160</v>
      </c>
      <c r="V314" s="70" t="s">
        <v>37</v>
      </c>
      <c r="W314" s="70" t="s">
        <v>1547</v>
      </c>
      <c r="X314" s="71" t="s">
        <v>28</v>
      </c>
      <c r="Y314" s="64" t="s">
        <v>28</v>
      </c>
      <c r="Z314" s="64" t="s">
        <v>28</v>
      </c>
      <c r="AA314" s="70" t="s">
        <v>24</v>
      </c>
      <c r="AB314" s="65" t="s">
        <v>28</v>
      </c>
      <c r="AC314" s="65" t="s">
        <v>28</v>
      </c>
      <c r="AD314" s="73">
        <v>42058</v>
      </c>
      <c r="AE314" s="72" t="s">
        <v>3842</v>
      </c>
      <c r="AF314" s="78">
        <v>42086</v>
      </c>
      <c r="AG314" s="72" t="s">
        <v>3842</v>
      </c>
      <c r="AH314" s="64" t="s">
        <v>28</v>
      </c>
      <c r="AI314" s="64" t="s">
        <v>28</v>
      </c>
      <c r="AJ314" s="64" t="s">
        <v>4775</v>
      </c>
      <c r="AK314" s="72" t="s">
        <v>28</v>
      </c>
      <c r="AL314" s="72" t="s">
        <v>28</v>
      </c>
      <c r="AM314" s="72" t="s">
        <v>28</v>
      </c>
      <c r="AN314" s="72" t="s">
        <v>28</v>
      </c>
      <c r="AO314" s="64" t="s">
        <v>28</v>
      </c>
    </row>
    <row r="315" spans="1:41" s="110" customFormat="1" ht="42" x14ac:dyDescent="0.4">
      <c r="A315" s="64">
        <v>314</v>
      </c>
      <c r="B315" s="69" t="s">
        <v>4170</v>
      </c>
      <c r="C315" s="64" t="s">
        <v>17</v>
      </c>
      <c r="D315" s="65" t="s">
        <v>4560</v>
      </c>
      <c r="E315" s="65" t="s">
        <v>28</v>
      </c>
      <c r="F315" s="65" t="s">
        <v>4561</v>
      </c>
      <c r="G315" s="64" t="s">
        <v>3720</v>
      </c>
      <c r="H315" s="64" t="s">
        <v>4749</v>
      </c>
      <c r="I315" s="69" t="s">
        <v>28</v>
      </c>
      <c r="J315" s="70" t="s">
        <v>28</v>
      </c>
      <c r="K315" s="69" t="s">
        <v>28</v>
      </c>
      <c r="L315" s="69" t="s">
        <v>28</v>
      </c>
      <c r="M315" s="69" t="s">
        <v>28</v>
      </c>
      <c r="N315" s="70" t="s">
        <v>28</v>
      </c>
      <c r="O315" s="69" t="s">
        <v>28</v>
      </c>
      <c r="P315" s="70" t="s">
        <v>28</v>
      </c>
      <c r="Q315" s="69" t="s">
        <v>28</v>
      </c>
      <c r="R315" s="69" t="s">
        <v>28</v>
      </c>
      <c r="S315" s="64" t="s">
        <v>28</v>
      </c>
      <c r="T315" s="64" t="s">
        <v>4562</v>
      </c>
      <c r="U315" s="70" t="s">
        <v>2160</v>
      </c>
      <c r="V315" s="70" t="s">
        <v>37</v>
      </c>
      <c r="W315" s="70" t="s">
        <v>1547</v>
      </c>
      <c r="X315" s="71" t="s">
        <v>28</v>
      </c>
      <c r="Y315" s="64" t="s">
        <v>28</v>
      </c>
      <c r="Z315" s="64" t="s">
        <v>28</v>
      </c>
      <c r="AA315" s="70" t="s">
        <v>24</v>
      </c>
      <c r="AB315" s="65" t="s">
        <v>28</v>
      </c>
      <c r="AC315" s="65" t="s">
        <v>28</v>
      </c>
      <c r="AD315" s="73">
        <v>42069</v>
      </c>
      <c r="AE315" s="72" t="s">
        <v>3842</v>
      </c>
      <c r="AF315" s="78">
        <v>42070</v>
      </c>
      <c r="AG315" s="72" t="s">
        <v>3842</v>
      </c>
      <c r="AH315" s="64" t="s">
        <v>28</v>
      </c>
      <c r="AI315" s="64" t="s">
        <v>28</v>
      </c>
      <c r="AJ315" s="64" t="s">
        <v>4775</v>
      </c>
      <c r="AK315" s="72" t="s">
        <v>28</v>
      </c>
      <c r="AL315" s="72" t="s">
        <v>28</v>
      </c>
      <c r="AM315" s="72" t="s">
        <v>28</v>
      </c>
      <c r="AN315" s="72" t="s">
        <v>28</v>
      </c>
      <c r="AO315" s="64" t="s">
        <v>28</v>
      </c>
    </row>
    <row r="316" spans="1:41" s="110" customFormat="1" ht="42" x14ac:dyDescent="0.4">
      <c r="A316" s="64">
        <v>315</v>
      </c>
      <c r="B316" s="69" t="s">
        <v>4170</v>
      </c>
      <c r="C316" s="64" t="s">
        <v>17</v>
      </c>
      <c r="D316" s="65" t="s">
        <v>4563</v>
      </c>
      <c r="E316" s="65" t="s">
        <v>28</v>
      </c>
      <c r="F316" s="65" t="s">
        <v>4564</v>
      </c>
      <c r="G316" s="64" t="s">
        <v>3721</v>
      </c>
      <c r="H316" s="64" t="s">
        <v>4749</v>
      </c>
      <c r="I316" s="69" t="s">
        <v>28</v>
      </c>
      <c r="J316" s="70" t="s">
        <v>28</v>
      </c>
      <c r="K316" s="69" t="s">
        <v>28</v>
      </c>
      <c r="L316" s="69" t="s">
        <v>28</v>
      </c>
      <c r="M316" s="69" t="s">
        <v>28</v>
      </c>
      <c r="N316" s="70" t="s">
        <v>28</v>
      </c>
      <c r="O316" s="69" t="s">
        <v>28</v>
      </c>
      <c r="P316" s="70" t="s">
        <v>28</v>
      </c>
      <c r="Q316" s="69" t="s">
        <v>28</v>
      </c>
      <c r="R316" s="69" t="s">
        <v>28</v>
      </c>
      <c r="S316" s="64" t="s">
        <v>28</v>
      </c>
      <c r="T316" s="64" t="s">
        <v>4562</v>
      </c>
      <c r="U316" s="70" t="s">
        <v>2160</v>
      </c>
      <c r="V316" s="70" t="s">
        <v>37</v>
      </c>
      <c r="W316" s="70" t="s">
        <v>1547</v>
      </c>
      <c r="X316" s="71" t="s">
        <v>28</v>
      </c>
      <c r="Y316" s="64" t="s">
        <v>28</v>
      </c>
      <c r="Z316" s="64" t="s">
        <v>28</v>
      </c>
      <c r="AA316" s="70" t="s">
        <v>24</v>
      </c>
      <c r="AB316" s="65" t="s">
        <v>28</v>
      </c>
      <c r="AC316" s="65" t="s">
        <v>28</v>
      </c>
      <c r="AD316" s="73">
        <v>42069</v>
      </c>
      <c r="AE316" s="72" t="s">
        <v>3842</v>
      </c>
      <c r="AF316" s="78">
        <v>42070</v>
      </c>
      <c r="AG316" s="72" t="s">
        <v>3842</v>
      </c>
      <c r="AH316" s="64" t="s">
        <v>28</v>
      </c>
      <c r="AI316" s="64" t="s">
        <v>28</v>
      </c>
      <c r="AJ316" s="64" t="s">
        <v>4775</v>
      </c>
      <c r="AK316" s="72" t="s">
        <v>28</v>
      </c>
      <c r="AL316" s="72" t="s">
        <v>28</v>
      </c>
      <c r="AM316" s="72" t="s">
        <v>28</v>
      </c>
      <c r="AN316" s="72" t="s">
        <v>28</v>
      </c>
      <c r="AO316" s="64" t="s">
        <v>28</v>
      </c>
    </row>
    <row r="317" spans="1:41" s="110" customFormat="1" ht="42" x14ac:dyDescent="0.4">
      <c r="A317" s="64">
        <v>316</v>
      </c>
      <c r="B317" s="69" t="s">
        <v>4170</v>
      </c>
      <c r="C317" s="64" t="s">
        <v>17</v>
      </c>
      <c r="D317" s="65" t="s">
        <v>4199</v>
      </c>
      <c r="E317" s="65" t="s">
        <v>28</v>
      </c>
      <c r="F317" s="65" t="s">
        <v>4565</v>
      </c>
      <c r="G317" s="64" t="s">
        <v>3721</v>
      </c>
      <c r="H317" s="64" t="s">
        <v>4749</v>
      </c>
      <c r="I317" s="69" t="s">
        <v>28</v>
      </c>
      <c r="J317" s="70" t="s">
        <v>28</v>
      </c>
      <c r="K317" s="69" t="s">
        <v>28</v>
      </c>
      <c r="L317" s="69" t="s">
        <v>28</v>
      </c>
      <c r="M317" s="69" t="s">
        <v>28</v>
      </c>
      <c r="N317" s="70" t="s">
        <v>28</v>
      </c>
      <c r="O317" s="69" t="s">
        <v>28</v>
      </c>
      <c r="P317" s="70" t="s">
        <v>28</v>
      </c>
      <c r="Q317" s="69" t="s">
        <v>28</v>
      </c>
      <c r="R317" s="69" t="s">
        <v>28</v>
      </c>
      <c r="S317" s="64" t="s">
        <v>28</v>
      </c>
      <c r="T317" s="64" t="s">
        <v>4562</v>
      </c>
      <c r="U317" s="70" t="s">
        <v>2160</v>
      </c>
      <c r="V317" s="70" t="s">
        <v>37</v>
      </c>
      <c r="W317" s="70" t="s">
        <v>1547</v>
      </c>
      <c r="X317" s="71" t="s">
        <v>28</v>
      </c>
      <c r="Y317" s="64" t="s">
        <v>28</v>
      </c>
      <c r="Z317" s="64" t="s">
        <v>28</v>
      </c>
      <c r="AA317" s="70" t="s">
        <v>24</v>
      </c>
      <c r="AB317" s="65" t="s">
        <v>28</v>
      </c>
      <c r="AC317" s="65" t="s">
        <v>28</v>
      </c>
      <c r="AD317" s="73">
        <v>42069</v>
      </c>
      <c r="AE317" s="72" t="s">
        <v>3842</v>
      </c>
      <c r="AF317" s="78">
        <v>42070</v>
      </c>
      <c r="AG317" s="72" t="s">
        <v>3842</v>
      </c>
      <c r="AH317" s="64" t="s">
        <v>28</v>
      </c>
      <c r="AI317" s="64" t="s">
        <v>28</v>
      </c>
      <c r="AJ317" s="64" t="s">
        <v>4775</v>
      </c>
      <c r="AK317" s="72" t="s">
        <v>28</v>
      </c>
      <c r="AL317" s="72" t="s">
        <v>28</v>
      </c>
      <c r="AM317" s="72" t="s">
        <v>28</v>
      </c>
      <c r="AN317" s="72" t="s">
        <v>28</v>
      </c>
      <c r="AO317" s="64" t="s">
        <v>28</v>
      </c>
    </row>
    <row r="318" spans="1:41" s="110" customFormat="1" ht="42" x14ac:dyDescent="0.4">
      <c r="A318" s="64">
        <v>317</v>
      </c>
      <c r="B318" s="69" t="s">
        <v>4170</v>
      </c>
      <c r="C318" s="64" t="s">
        <v>17</v>
      </c>
      <c r="D318" s="65" t="s">
        <v>4555</v>
      </c>
      <c r="E318" s="65" t="s">
        <v>28</v>
      </c>
      <c r="F318" s="65" t="s">
        <v>4566</v>
      </c>
      <c r="G318" s="64" t="s">
        <v>3721</v>
      </c>
      <c r="H318" s="64" t="s">
        <v>4749</v>
      </c>
      <c r="I318" s="69" t="s">
        <v>28</v>
      </c>
      <c r="J318" s="70" t="s">
        <v>28</v>
      </c>
      <c r="K318" s="69" t="s">
        <v>28</v>
      </c>
      <c r="L318" s="69" t="s">
        <v>28</v>
      </c>
      <c r="M318" s="69" t="s">
        <v>28</v>
      </c>
      <c r="N318" s="70" t="s">
        <v>28</v>
      </c>
      <c r="O318" s="69" t="s">
        <v>28</v>
      </c>
      <c r="P318" s="70" t="s">
        <v>28</v>
      </c>
      <c r="Q318" s="69" t="s">
        <v>28</v>
      </c>
      <c r="R318" s="69" t="s">
        <v>28</v>
      </c>
      <c r="S318" s="64" t="s">
        <v>28</v>
      </c>
      <c r="T318" s="64" t="s">
        <v>4562</v>
      </c>
      <c r="U318" s="70" t="s">
        <v>2160</v>
      </c>
      <c r="V318" s="70" t="s">
        <v>37</v>
      </c>
      <c r="W318" s="70" t="s">
        <v>1547</v>
      </c>
      <c r="X318" s="71" t="s">
        <v>28</v>
      </c>
      <c r="Y318" s="64" t="s">
        <v>28</v>
      </c>
      <c r="Z318" s="64" t="s">
        <v>28</v>
      </c>
      <c r="AA318" s="70" t="s">
        <v>24</v>
      </c>
      <c r="AB318" s="65" t="s">
        <v>28</v>
      </c>
      <c r="AC318" s="65" t="s">
        <v>28</v>
      </c>
      <c r="AD318" s="73">
        <v>42069</v>
      </c>
      <c r="AE318" s="72" t="s">
        <v>3842</v>
      </c>
      <c r="AF318" s="78">
        <v>42070</v>
      </c>
      <c r="AG318" s="72" t="s">
        <v>3842</v>
      </c>
      <c r="AH318" s="64" t="s">
        <v>28</v>
      </c>
      <c r="AI318" s="64" t="s">
        <v>28</v>
      </c>
      <c r="AJ318" s="64" t="s">
        <v>4775</v>
      </c>
      <c r="AK318" s="72" t="s">
        <v>28</v>
      </c>
      <c r="AL318" s="72" t="s">
        <v>28</v>
      </c>
      <c r="AM318" s="72" t="s">
        <v>28</v>
      </c>
      <c r="AN318" s="72" t="s">
        <v>28</v>
      </c>
      <c r="AO318" s="64" t="s">
        <v>28</v>
      </c>
    </row>
    <row r="319" spans="1:41" s="110" customFormat="1" ht="42" x14ac:dyDescent="0.4">
      <c r="A319" s="64">
        <v>318</v>
      </c>
      <c r="B319" s="69" t="s">
        <v>4170</v>
      </c>
      <c r="C319" s="64" t="s">
        <v>17</v>
      </c>
      <c r="D319" s="65" t="s">
        <v>4567</v>
      </c>
      <c r="E319" s="65" t="s">
        <v>28</v>
      </c>
      <c r="F319" s="65" t="s">
        <v>4568</v>
      </c>
      <c r="G319" s="64" t="s">
        <v>3721</v>
      </c>
      <c r="H319" s="64" t="s">
        <v>4749</v>
      </c>
      <c r="I319" s="69" t="s">
        <v>28</v>
      </c>
      <c r="J319" s="70" t="s">
        <v>28</v>
      </c>
      <c r="K319" s="69" t="s">
        <v>28</v>
      </c>
      <c r="L319" s="69" t="s">
        <v>28</v>
      </c>
      <c r="M319" s="69" t="s">
        <v>28</v>
      </c>
      <c r="N319" s="70" t="s">
        <v>28</v>
      </c>
      <c r="O319" s="69" t="s">
        <v>28</v>
      </c>
      <c r="P319" s="70" t="s">
        <v>28</v>
      </c>
      <c r="Q319" s="69" t="s">
        <v>28</v>
      </c>
      <c r="R319" s="69" t="s">
        <v>28</v>
      </c>
      <c r="S319" s="64" t="s">
        <v>28</v>
      </c>
      <c r="T319" s="64" t="s">
        <v>4562</v>
      </c>
      <c r="U319" s="70" t="s">
        <v>2160</v>
      </c>
      <c r="V319" s="70" t="s">
        <v>37</v>
      </c>
      <c r="W319" s="70" t="s">
        <v>1547</v>
      </c>
      <c r="X319" s="71" t="s">
        <v>28</v>
      </c>
      <c r="Y319" s="64" t="s">
        <v>28</v>
      </c>
      <c r="Z319" s="64" t="s">
        <v>28</v>
      </c>
      <c r="AA319" s="70" t="s">
        <v>24</v>
      </c>
      <c r="AB319" s="65" t="s">
        <v>28</v>
      </c>
      <c r="AC319" s="65" t="s">
        <v>28</v>
      </c>
      <c r="AD319" s="73">
        <v>42069</v>
      </c>
      <c r="AE319" s="72" t="s">
        <v>3842</v>
      </c>
      <c r="AF319" s="78">
        <v>42070</v>
      </c>
      <c r="AG319" s="72" t="s">
        <v>3842</v>
      </c>
      <c r="AH319" s="64" t="s">
        <v>28</v>
      </c>
      <c r="AI319" s="64" t="s">
        <v>28</v>
      </c>
      <c r="AJ319" s="64" t="s">
        <v>4775</v>
      </c>
      <c r="AK319" s="72" t="s">
        <v>28</v>
      </c>
      <c r="AL319" s="72" t="s">
        <v>28</v>
      </c>
      <c r="AM319" s="72" t="s">
        <v>28</v>
      </c>
      <c r="AN319" s="72" t="s">
        <v>28</v>
      </c>
      <c r="AO319" s="64" t="s">
        <v>28</v>
      </c>
    </row>
    <row r="320" spans="1:41" s="110" customFormat="1" ht="42" x14ac:dyDescent="0.4">
      <c r="A320" s="64">
        <v>319</v>
      </c>
      <c r="B320" s="69" t="s">
        <v>4170</v>
      </c>
      <c r="C320" s="64" t="s">
        <v>17</v>
      </c>
      <c r="D320" s="65" t="s">
        <v>4569</v>
      </c>
      <c r="E320" s="65" t="s">
        <v>28</v>
      </c>
      <c r="F320" s="65" t="s">
        <v>4570</v>
      </c>
      <c r="G320" s="64" t="s">
        <v>3721</v>
      </c>
      <c r="H320" s="64" t="s">
        <v>4749</v>
      </c>
      <c r="I320" s="69" t="s">
        <v>28</v>
      </c>
      <c r="J320" s="70" t="s">
        <v>28</v>
      </c>
      <c r="K320" s="69" t="s">
        <v>28</v>
      </c>
      <c r="L320" s="69" t="s">
        <v>28</v>
      </c>
      <c r="M320" s="69" t="s">
        <v>28</v>
      </c>
      <c r="N320" s="70" t="s">
        <v>28</v>
      </c>
      <c r="O320" s="69" t="s">
        <v>28</v>
      </c>
      <c r="P320" s="70" t="s">
        <v>28</v>
      </c>
      <c r="Q320" s="69" t="s">
        <v>28</v>
      </c>
      <c r="R320" s="69" t="s">
        <v>28</v>
      </c>
      <c r="S320" s="64" t="s">
        <v>28</v>
      </c>
      <c r="T320" s="64" t="s">
        <v>4562</v>
      </c>
      <c r="U320" s="70" t="s">
        <v>2160</v>
      </c>
      <c r="V320" s="70" t="s">
        <v>37</v>
      </c>
      <c r="W320" s="70" t="s">
        <v>1547</v>
      </c>
      <c r="X320" s="71" t="s">
        <v>28</v>
      </c>
      <c r="Y320" s="64" t="s">
        <v>28</v>
      </c>
      <c r="Z320" s="64" t="s">
        <v>28</v>
      </c>
      <c r="AA320" s="70" t="s">
        <v>24</v>
      </c>
      <c r="AB320" s="65" t="s">
        <v>28</v>
      </c>
      <c r="AC320" s="65" t="s">
        <v>28</v>
      </c>
      <c r="AD320" s="73">
        <v>42069</v>
      </c>
      <c r="AE320" s="72" t="s">
        <v>3842</v>
      </c>
      <c r="AF320" s="78">
        <v>42070</v>
      </c>
      <c r="AG320" s="72" t="s">
        <v>3842</v>
      </c>
      <c r="AH320" s="64" t="s">
        <v>28</v>
      </c>
      <c r="AI320" s="64" t="s">
        <v>28</v>
      </c>
      <c r="AJ320" s="64" t="s">
        <v>4775</v>
      </c>
      <c r="AK320" s="72" t="s">
        <v>28</v>
      </c>
      <c r="AL320" s="72" t="s">
        <v>28</v>
      </c>
      <c r="AM320" s="72" t="s">
        <v>28</v>
      </c>
      <c r="AN320" s="72" t="s">
        <v>28</v>
      </c>
      <c r="AO320" s="64" t="s">
        <v>28</v>
      </c>
    </row>
    <row r="321" spans="1:41" s="110" customFormat="1" ht="42" x14ac:dyDescent="0.4">
      <c r="A321" s="64">
        <v>320</v>
      </c>
      <c r="B321" s="69" t="s">
        <v>4170</v>
      </c>
      <c r="C321" s="64" t="s">
        <v>17</v>
      </c>
      <c r="D321" s="65" t="s">
        <v>4571</v>
      </c>
      <c r="E321" s="65" t="s">
        <v>28</v>
      </c>
      <c r="F321" s="65" t="s">
        <v>4572</v>
      </c>
      <c r="G321" s="64" t="s">
        <v>3721</v>
      </c>
      <c r="H321" s="64" t="s">
        <v>4749</v>
      </c>
      <c r="I321" s="69" t="s">
        <v>28</v>
      </c>
      <c r="J321" s="70" t="s">
        <v>28</v>
      </c>
      <c r="K321" s="69" t="s">
        <v>28</v>
      </c>
      <c r="L321" s="69" t="s">
        <v>28</v>
      </c>
      <c r="M321" s="69" t="s">
        <v>28</v>
      </c>
      <c r="N321" s="70" t="s">
        <v>28</v>
      </c>
      <c r="O321" s="69" t="s">
        <v>28</v>
      </c>
      <c r="P321" s="70" t="s">
        <v>28</v>
      </c>
      <c r="Q321" s="69" t="s">
        <v>28</v>
      </c>
      <c r="R321" s="69" t="s">
        <v>28</v>
      </c>
      <c r="S321" s="64" t="s">
        <v>28</v>
      </c>
      <c r="T321" s="64" t="s">
        <v>4562</v>
      </c>
      <c r="U321" s="70" t="s">
        <v>2160</v>
      </c>
      <c r="V321" s="70" t="s">
        <v>37</v>
      </c>
      <c r="W321" s="70" t="s">
        <v>1547</v>
      </c>
      <c r="X321" s="71" t="s">
        <v>28</v>
      </c>
      <c r="Y321" s="64" t="s">
        <v>28</v>
      </c>
      <c r="Z321" s="64" t="s">
        <v>28</v>
      </c>
      <c r="AA321" s="70" t="s">
        <v>24</v>
      </c>
      <c r="AB321" s="65" t="s">
        <v>28</v>
      </c>
      <c r="AC321" s="65" t="s">
        <v>28</v>
      </c>
      <c r="AD321" s="73">
        <v>42069</v>
      </c>
      <c r="AE321" s="72" t="s">
        <v>3842</v>
      </c>
      <c r="AF321" s="78">
        <v>42070</v>
      </c>
      <c r="AG321" s="72" t="s">
        <v>3842</v>
      </c>
      <c r="AH321" s="64" t="s">
        <v>28</v>
      </c>
      <c r="AI321" s="64" t="s">
        <v>28</v>
      </c>
      <c r="AJ321" s="64" t="s">
        <v>4775</v>
      </c>
      <c r="AK321" s="72" t="s">
        <v>28</v>
      </c>
      <c r="AL321" s="72" t="s">
        <v>28</v>
      </c>
      <c r="AM321" s="72" t="s">
        <v>28</v>
      </c>
      <c r="AN321" s="72" t="s">
        <v>28</v>
      </c>
      <c r="AO321" s="64" t="s">
        <v>28</v>
      </c>
    </row>
    <row r="322" spans="1:41" s="110" customFormat="1" ht="42" x14ac:dyDescent="0.4">
      <c r="A322" s="64">
        <v>321</v>
      </c>
      <c r="B322" s="69" t="s">
        <v>4170</v>
      </c>
      <c r="C322" s="64" t="s">
        <v>17</v>
      </c>
      <c r="D322" s="65" t="s">
        <v>4573</v>
      </c>
      <c r="E322" s="65" t="s">
        <v>28</v>
      </c>
      <c r="F322" s="65" t="s">
        <v>4574</v>
      </c>
      <c r="G322" s="64" t="s">
        <v>3721</v>
      </c>
      <c r="H322" s="64" t="s">
        <v>4749</v>
      </c>
      <c r="I322" s="69" t="s">
        <v>28</v>
      </c>
      <c r="J322" s="70" t="s">
        <v>28</v>
      </c>
      <c r="K322" s="69" t="s">
        <v>28</v>
      </c>
      <c r="L322" s="69" t="s">
        <v>28</v>
      </c>
      <c r="M322" s="69" t="s">
        <v>28</v>
      </c>
      <c r="N322" s="70" t="s">
        <v>28</v>
      </c>
      <c r="O322" s="69" t="s">
        <v>28</v>
      </c>
      <c r="P322" s="70" t="s">
        <v>28</v>
      </c>
      <c r="Q322" s="69" t="s">
        <v>28</v>
      </c>
      <c r="R322" s="69" t="s">
        <v>28</v>
      </c>
      <c r="S322" s="64" t="s">
        <v>28</v>
      </c>
      <c r="T322" s="64" t="s">
        <v>4562</v>
      </c>
      <c r="U322" s="70" t="s">
        <v>2160</v>
      </c>
      <c r="V322" s="70" t="s">
        <v>37</v>
      </c>
      <c r="W322" s="70" t="s">
        <v>1547</v>
      </c>
      <c r="X322" s="71" t="s">
        <v>28</v>
      </c>
      <c r="Y322" s="64" t="s">
        <v>28</v>
      </c>
      <c r="Z322" s="64" t="s">
        <v>28</v>
      </c>
      <c r="AA322" s="70" t="s">
        <v>24</v>
      </c>
      <c r="AB322" s="65" t="s">
        <v>28</v>
      </c>
      <c r="AC322" s="65" t="s">
        <v>28</v>
      </c>
      <c r="AD322" s="73">
        <v>42069</v>
      </c>
      <c r="AE322" s="72" t="s">
        <v>3842</v>
      </c>
      <c r="AF322" s="78">
        <v>42070</v>
      </c>
      <c r="AG322" s="72" t="s">
        <v>3842</v>
      </c>
      <c r="AH322" s="64" t="s">
        <v>28</v>
      </c>
      <c r="AI322" s="64" t="s">
        <v>28</v>
      </c>
      <c r="AJ322" s="64" t="s">
        <v>4775</v>
      </c>
      <c r="AK322" s="72" t="s">
        <v>28</v>
      </c>
      <c r="AL322" s="72" t="s">
        <v>28</v>
      </c>
      <c r="AM322" s="72" t="s">
        <v>28</v>
      </c>
      <c r="AN322" s="72" t="s">
        <v>28</v>
      </c>
      <c r="AO322" s="64" t="s">
        <v>28</v>
      </c>
    </row>
    <row r="323" spans="1:41" s="110" customFormat="1" ht="42" x14ac:dyDescent="0.4">
      <c r="A323" s="64">
        <v>322</v>
      </c>
      <c r="B323" s="69" t="s">
        <v>4170</v>
      </c>
      <c r="C323" s="64" t="s">
        <v>17</v>
      </c>
      <c r="D323" s="65" t="s">
        <v>4461</v>
      </c>
      <c r="E323" s="65" t="s">
        <v>28</v>
      </c>
      <c r="F323" s="65" t="s">
        <v>4575</v>
      </c>
      <c r="G323" s="64" t="s">
        <v>3721</v>
      </c>
      <c r="H323" s="64" t="s">
        <v>4749</v>
      </c>
      <c r="I323" s="69" t="s">
        <v>28</v>
      </c>
      <c r="J323" s="70" t="s">
        <v>28</v>
      </c>
      <c r="K323" s="69" t="s">
        <v>28</v>
      </c>
      <c r="L323" s="69" t="s">
        <v>28</v>
      </c>
      <c r="M323" s="69" t="s">
        <v>28</v>
      </c>
      <c r="N323" s="70" t="s">
        <v>28</v>
      </c>
      <c r="O323" s="69" t="s">
        <v>28</v>
      </c>
      <c r="P323" s="70" t="s">
        <v>28</v>
      </c>
      <c r="Q323" s="69" t="s">
        <v>28</v>
      </c>
      <c r="R323" s="69" t="s">
        <v>28</v>
      </c>
      <c r="S323" s="64" t="s">
        <v>28</v>
      </c>
      <c r="T323" s="64" t="s">
        <v>4562</v>
      </c>
      <c r="U323" s="70" t="s">
        <v>2160</v>
      </c>
      <c r="V323" s="70" t="s">
        <v>37</v>
      </c>
      <c r="W323" s="70" t="s">
        <v>1547</v>
      </c>
      <c r="X323" s="71" t="s">
        <v>28</v>
      </c>
      <c r="Y323" s="64" t="s">
        <v>28</v>
      </c>
      <c r="Z323" s="64" t="s">
        <v>28</v>
      </c>
      <c r="AA323" s="70" t="s">
        <v>24</v>
      </c>
      <c r="AB323" s="65" t="s">
        <v>28</v>
      </c>
      <c r="AC323" s="65" t="s">
        <v>28</v>
      </c>
      <c r="AD323" s="73">
        <v>42069</v>
      </c>
      <c r="AE323" s="72" t="s">
        <v>3842</v>
      </c>
      <c r="AF323" s="78">
        <v>42070</v>
      </c>
      <c r="AG323" s="72" t="s">
        <v>3842</v>
      </c>
      <c r="AH323" s="64" t="s">
        <v>28</v>
      </c>
      <c r="AI323" s="64" t="s">
        <v>28</v>
      </c>
      <c r="AJ323" s="64" t="s">
        <v>4775</v>
      </c>
      <c r="AK323" s="72" t="s">
        <v>28</v>
      </c>
      <c r="AL323" s="72" t="s">
        <v>28</v>
      </c>
      <c r="AM323" s="72" t="s">
        <v>28</v>
      </c>
      <c r="AN323" s="72" t="s">
        <v>28</v>
      </c>
      <c r="AO323" s="64" t="s">
        <v>28</v>
      </c>
    </row>
    <row r="324" spans="1:41" s="110" customFormat="1" ht="42" x14ac:dyDescent="0.4">
      <c r="A324" s="64">
        <v>323</v>
      </c>
      <c r="B324" s="69" t="s">
        <v>4170</v>
      </c>
      <c r="C324" s="64" t="s">
        <v>17</v>
      </c>
      <c r="D324" s="65" t="s">
        <v>4576</v>
      </c>
      <c r="E324" s="65" t="s">
        <v>28</v>
      </c>
      <c r="F324" s="65" t="s">
        <v>4577</v>
      </c>
      <c r="G324" s="64" t="s">
        <v>3721</v>
      </c>
      <c r="H324" s="64" t="s">
        <v>4749</v>
      </c>
      <c r="I324" s="69" t="s">
        <v>28</v>
      </c>
      <c r="J324" s="70" t="s">
        <v>28</v>
      </c>
      <c r="K324" s="69" t="s">
        <v>28</v>
      </c>
      <c r="L324" s="69" t="s">
        <v>28</v>
      </c>
      <c r="M324" s="69" t="s">
        <v>28</v>
      </c>
      <c r="N324" s="70" t="s">
        <v>28</v>
      </c>
      <c r="O324" s="69" t="s">
        <v>28</v>
      </c>
      <c r="P324" s="70" t="s">
        <v>28</v>
      </c>
      <c r="Q324" s="69" t="s">
        <v>28</v>
      </c>
      <c r="R324" s="69" t="s">
        <v>28</v>
      </c>
      <c r="S324" s="64" t="s">
        <v>28</v>
      </c>
      <c r="T324" s="64" t="s">
        <v>4562</v>
      </c>
      <c r="U324" s="70" t="s">
        <v>2160</v>
      </c>
      <c r="V324" s="70" t="s">
        <v>37</v>
      </c>
      <c r="W324" s="70" t="s">
        <v>1547</v>
      </c>
      <c r="X324" s="71" t="s">
        <v>28</v>
      </c>
      <c r="Y324" s="64" t="s">
        <v>28</v>
      </c>
      <c r="Z324" s="64" t="s">
        <v>28</v>
      </c>
      <c r="AA324" s="70" t="s">
        <v>24</v>
      </c>
      <c r="AB324" s="65" t="s">
        <v>28</v>
      </c>
      <c r="AC324" s="65" t="s">
        <v>28</v>
      </c>
      <c r="AD324" s="73">
        <v>42069</v>
      </c>
      <c r="AE324" s="72" t="s">
        <v>3842</v>
      </c>
      <c r="AF324" s="78">
        <v>42070</v>
      </c>
      <c r="AG324" s="72" t="s">
        <v>3842</v>
      </c>
      <c r="AH324" s="64" t="s">
        <v>28</v>
      </c>
      <c r="AI324" s="64" t="s">
        <v>28</v>
      </c>
      <c r="AJ324" s="64" t="s">
        <v>4775</v>
      </c>
      <c r="AK324" s="72" t="s">
        <v>28</v>
      </c>
      <c r="AL324" s="72" t="s">
        <v>28</v>
      </c>
      <c r="AM324" s="72" t="s">
        <v>28</v>
      </c>
      <c r="AN324" s="72" t="s">
        <v>28</v>
      </c>
      <c r="AO324" s="64" t="s">
        <v>28</v>
      </c>
    </row>
    <row r="325" spans="1:41" s="110" customFormat="1" ht="42" x14ac:dyDescent="0.4">
      <c r="A325" s="64">
        <v>324</v>
      </c>
      <c r="B325" s="69" t="s">
        <v>4170</v>
      </c>
      <c r="C325" s="64" t="s">
        <v>3</v>
      </c>
      <c r="D325" s="65" t="s">
        <v>4578</v>
      </c>
      <c r="E325" s="65" t="s">
        <v>28</v>
      </c>
      <c r="F325" s="65" t="s">
        <v>4579</v>
      </c>
      <c r="G325" s="64" t="s">
        <v>3721</v>
      </c>
      <c r="H325" s="64" t="s">
        <v>4749</v>
      </c>
      <c r="I325" s="69" t="s">
        <v>28</v>
      </c>
      <c r="J325" s="70" t="s">
        <v>28</v>
      </c>
      <c r="K325" s="69" t="s">
        <v>28</v>
      </c>
      <c r="L325" s="69" t="s">
        <v>28</v>
      </c>
      <c r="M325" s="69" t="s">
        <v>28</v>
      </c>
      <c r="N325" s="70" t="s">
        <v>28</v>
      </c>
      <c r="O325" s="69" t="s">
        <v>28</v>
      </c>
      <c r="P325" s="70" t="s">
        <v>28</v>
      </c>
      <c r="Q325" s="69" t="s">
        <v>28</v>
      </c>
      <c r="R325" s="69" t="s">
        <v>28</v>
      </c>
      <c r="S325" s="64" t="s">
        <v>28</v>
      </c>
      <c r="T325" s="64" t="s">
        <v>4562</v>
      </c>
      <c r="U325" s="70" t="s">
        <v>2160</v>
      </c>
      <c r="V325" s="70" t="s">
        <v>37</v>
      </c>
      <c r="W325" s="70" t="s">
        <v>1547</v>
      </c>
      <c r="X325" s="71" t="s">
        <v>28</v>
      </c>
      <c r="Y325" s="64" t="s">
        <v>28</v>
      </c>
      <c r="Z325" s="64" t="s">
        <v>28</v>
      </c>
      <c r="AA325" s="70" t="s">
        <v>24</v>
      </c>
      <c r="AB325" s="65" t="s">
        <v>28</v>
      </c>
      <c r="AC325" s="65" t="s">
        <v>28</v>
      </c>
      <c r="AD325" s="73">
        <v>42069</v>
      </c>
      <c r="AE325" s="72" t="s">
        <v>3842</v>
      </c>
      <c r="AF325" s="78">
        <v>42070</v>
      </c>
      <c r="AG325" s="72" t="s">
        <v>3842</v>
      </c>
      <c r="AH325" s="64" t="s">
        <v>28</v>
      </c>
      <c r="AI325" s="64" t="s">
        <v>28</v>
      </c>
      <c r="AJ325" s="64" t="s">
        <v>4775</v>
      </c>
      <c r="AK325" s="72" t="s">
        <v>28</v>
      </c>
      <c r="AL325" s="72" t="s">
        <v>28</v>
      </c>
      <c r="AM325" s="72" t="s">
        <v>28</v>
      </c>
      <c r="AN325" s="72" t="s">
        <v>28</v>
      </c>
      <c r="AO325" s="64" t="s">
        <v>28</v>
      </c>
    </row>
    <row r="326" spans="1:41" s="110" customFormat="1" ht="42" x14ac:dyDescent="0.4">
      <c r="A326" s="64">
        <v>325</v>
      </c>
      <c r="B326" s="69" t="s">
        <v>4170</v>
      </c>
      <c r="C326" s="64" t="s">
        <v>3</v>
      </c>
      <c r="D326" s="65" t="s">
        <v>4580</v>
      </c>
      <c r="E326" s="65" t="s">
        <v>28</v>
      </c>
      <c r="F326" s="65" t="s">
        <v>4581</v>
      </c>
      <c r="G326" s="64" t="s">
        <v>3721</v>
      </c>
      <c r="H326" s="64" t="s">
        <v>4749</v>
      </c>
      <c r="I326" s="69" t="s">
        <v>28</v>
      </c>
      <c r="J326" s="70" t="s">
        <v>28</v>
      </c>
      <c r="K326" s="69" t="s">
        <v>28</v>
      </c>
      <c r="L326" s="69" t="s">
        <v>28</v>
      </c>
      <c r="M326" s="69" t="s">
        <v>28</v>
      </c>
      <c r="N326" s="70" t="s">
        <v>28</v>
      </c>
      <c r="O326" s="69" t="s">
        <v>28</v>
      </c>
      <c r="P326" s="70" t="s">
        <v>28</v>
      </c>
      <c r="Q326" s="69" t="s">
        <v>28</v>
      </c>
      <c r="R326" s="69" t="s">
        <v>28</v>
      </c>
      <c r="S326" s="64" t="s">
        <v>28</v>
      </c>
      <c r="T326" s="64" t="s">
        <v>4562</v>
      </c>
      <c r="U326" s="70" t="s">
        <v>2160</v>
      </c>
      <c r="V326" s="70" t="s">
        <v>37</v>
      </c>
      <c r="W326" s="70" t="s">
        <v>1547</v>
      </c>
      <c r="X326" s="71" t="s">
        <v>28</v>
      </c>
      <c r="Y326" s="64" t="s">
        <v>28</v>
      </c>
      <c r="Z326" s="64" t="s">
        <v>28</v>
      </c>
      <c r="AA326" s="70" t="s">
        <v>24</v>
      </c>
      <c r="AB326" s="65" t="s">
        <v>28</v>
      </c>
      <c r="AC326" s="65" t="s">
        <v>28</v>
      </c>
      <c r="AD326" s="73">
        <v>42069</v>
      </c>
      <c r="AE326" s="72" t="s">
        <v>3842</v>
      </c>
      <c r="AF326" s="78">
        <v>42070</v>
      </c>
      <c r="AG326" s="72" t="s">
        <v>3842</v>
      </c>
      <c r="AH326" s="64" t="s">
        <v>28</v>
      </c>
      <c r="AI326" s="64" t="s">
        <v>28</v>
      </c>
      <c r="AJ326" s="64" t="s">
        <v>4775</v>
      </c>
      <c r="AK326" s="72" t="s">
        <v>28</v>
      </c>
      <c r="AL326" s="72" t="s">
        <v>28</v>
      </c>
      <c r="AM326" s="72" t="s">
        <v>28</v>
      </c>
      <c r="AN326" s="72" t="s">
        <v>28</v>
      </c>
      <c r="AO326" s="64" t="s">
        <v>28</v>
      </c>
    </row>
    <row r="327" spans="1:41" s="110" customFormat="1" ht="42" x14ac:dyDescent="0.4">
      <c r="A327" s="64">
        <v>326</v>
      </c>
      <c r="B327" s="69" t="s">
        <v>4170</v>
      </c>
      <c r="C327" s="64" t="s">
        <v>3</v>
      </c>
      <c r="D327" s="65" t="s">
        <v>4582</v>
      </c>
      <c r="E327" s="65" t="s">
        <v>28</v>
      </c>
      <c r="F327" s="65" t="s">
        <v>4583</v>
      </c>
      <c r="G327" s="64" t="s">
        <v>3721</v>
      </c>
      <c r="H327" s="64" t="s">
        <v>4749</v>
      </c>
      <c r="I327" s="69" t="s">
        <v>28</v>
      </c>
      <c r="J327" s="70" t="s">
        <v>28</v>
      </c>
      <c r="K327" s="69" t="s">
        <v>28</v>
      </c>
      <c r="L327" s="69" t="s">
        <v>28</v>
      </c>
      <c r="M327" s="69" t="s">
        <v>28</v>
      </c>
      <c r="N327" s="70" t="s">
        <v>28</v>
      </c>
      <c r="O327" s="69" t="s">
        <v>28</v>
      </c>
      <c r="P327" s="70" t="s">
        <v>28</v>
      </c>
      <c r="Q327" s="69" t="s">
        <v>28</v>
      </c>
      <c r="R327" s="69" t="s">
        <v>28</v>
      </c>
      <c r="S327" s="64" t="s">
        <v>28</v>
      </c>
      <c r="T327" s="64" t="s">
        <v>4562</v>
      </c>
      <c r="U327" s="70" t="s">
        <v>2160</v>
      </c>
      <c r="V327" s="70" t="s">
        <v>37</v>
      </c>
      <c r="W327" s="70" t="s">
        <v>1547</v>
      </c>
      <c r="X327" s="71" t="s">
        <v>28</v>
      </c>
      <c r="Y327" s="64" t="s">
        <v>28</v>
      </c>
      <c r="Z327" s="64" t="s">
        <v>28</v>
      </c>
      <c r="AA327" s="70" t="s">
        <v>24</v>
      </c>
      <c r="AB327" s="65" t="s">
        <v>28</v>
      </c>
      <c r="AC327" s="65" t="s">
        <v>28</v>
      </c>
      <c r="AD327" s="73">
        <v>42069</v>
      </c>
      <c r="AE327" s="72" t="s">
        <v>3842</v>
      </c>
      <c r="AF327" s="78">
        <v>42070</v>
      </c>
      <c r="AG327" s="72" t="s">
        <v>3842</v>
      </c>
      <c r="AH327" s="64" t="s">
        <v>28</v>
      </c>
      <c r="AI327" s="64" t="s">
        <v>28</v>
      </c>
      <c r="AJ327" s="64" t="s">
        <v>4775</v>
      </c>
      <c r="AK327" s="72" t="s">
        <v>28</v>
      </c>
      <c r="AL327" s="72" t="s">
        <v>28</v>
      </c>
      <c r="AM327" s="72" t="s">
        <v>28</v>
      </c>
      <c r="AN327" s="72" t="s">
        <v>28</v>
      </c>
      <c r="AO327" s="64" t="s">
        <v>28</v>
      </c>
    </row>
    <row r="328" spans="1:41" s="110" customFormat="1" ht="42" x14ac:dyDescent="0.4">
      <c r="A328" s="64">
        <v>327</v>
      </c>
      <c r="B328" s="69" t="s">
        <v>4170</v>
      </c>
      <c r="C328" s="64" t="s">
        <v>3</v>
      </c>
      <c r="D328" s="65" t="s">
        <v>4584</v>
      </c>
      <c r="E328" s="65" t="s">
        <v>28</v>
      </c>
      <c r="F328" s="65" t="s">
        <v>4585</v>
      </c>
      <c r="G328" s="64" t="s">
        <v>3721</v>
      </c>
      <c r="H328" s="64" t="s">
        <v>4749</v>
      </c>
      <c r="I328" s="69" t="s">
        <v>28</v>
      </c>
      <c r="J328" s="70" t="s">
        <v>28</v>
      </c>
      <c r="K328" s="69" t="s">
        <v>28</v>
      </c>
      <c r="L328" s="69" t="s">
        <v>28</v>
      </c>
      <c r="M328" s="69" t="s">
        <v>28</v>
      </c>
      <c r="N328" s="70" t="s">
        <v>28</v>
      </c>
      <c r="O328" s="69" t="s">
        <v>28</v>
      </c>
      <c r="P328" s="70" t="s">
        <v>28</v>
      </c>
      <c r="Q328" s="69" t="s">
        <v>28</v>
      </c>
      <c r="R328" s="69" t="s">
        <v>28</v>
      </c>
      <c r="S328" s="64" t="s">
        <v>28</v>
      </c>
      <c r="T328" s="64" t="s">
        <v>4562</v>
      </c>
      <c r="U328" s="70" t="s">
        <v>2160</v>
      </c>
      <c r="V328" s="70" t="s">
        <v>37</v>
      </c>
      <c r="W328" s="70" t="s">
        <v>1547</v>
      </c>
      <c r="X328" s="71" t="s">
        <v>28</v>
      </c>
      <c r="Y328" s="64" t="s">
        <v>28</v>
      </c>
      <c r="Z328" s="64" t="s">
        <v>28</v>
      </c>
      <c r="AA328" s="70" t="s">
        <v>24</v>
      </c>
      <c r="AB328" s="65" t="s">
        <v>28</v>
      </c>
      <c r="AC328" s="65" t="s">
        <v>28</v>
      </c>
      <c r="AD328" s="73">
        <v>42069</v>
      </c>
      <c r="AE328" s="72" t="s">
        <v>3842</v>
      </c>
      <c r="AF328" s="78">
        <v>42070</v>
      </c>
      <c r="AG328" s="72" t="s">
        <v>3842</v>
      </c>
      <c r="AH328" s="64" t="s">
        <v>28</v>
      </c>
      <c r="AI328" s="64" t="s">
        <v>28</v>
      </c>
      <c r="AJ328" s="64" t="s">
        <v>4775</v>
      </c>
      <c r="AK328" s="72" t="s">
        <v>28</v>
      </c>
      <c r="AL328" s="72" t="s">
        <v>28</v>
      </c>
      <c r="AM328" s="72" t="s">
        <v>28</v>
      </c>
      <c r="AN328" s="72" t="s">
        <v>28</v>
      </c>
      <c r="AO328" s="64" t="s">
        <v>28</v>
      </c>
    </row>
    <row r="329" spans="1:41" s="110" customFormat="1" ht="42" x14ac:dyDescent="0.4">
      <c r="A329" s="64">
        <v>328</v>
      </c>
      <c r="B329" s="69" t="s">
        <v>4170</v>
      </c>
      <c r="C329" s="64" t="s">
        <v>3</v>
      </c>
      <c r="D329" s="65" t="s">
        <v>4586</v>
      </c>
      <c r="E329" s="65" t="s">
        <v>28</v>
      </c>
      <c r="F329" s="65" t="s">
        <v>4581</v>
      </c>
      <c r="G329" s="64" t="s">
        <v>3721</v>
      </c>
      <c r="H329" s="64" t="s">
        <v>4749</v>
      </c>
      <c r="I329" s="69" t="s">
        <v>28</v>
      </c>
      <c r="J329" s="70" t="s">
        <v>28</v>
      </c>
      <c r="K329" s="69" t="s">
        <v>28</v>
      </c>
      <c r="L329" s="69" t="s">
        <v>28</v>
      </c>
      <c r="M329" s="69" t="s">
        <v>28</v>
      </c>
      <c r="N329" s="70" t="s">
        <v>28</v>
      </c>
      <c r="O329" s="69" t="s">
        <v>28</v>
      </c>
      <c r="P329" s="70" t="s">
        <v>28</v>
      </c>
      <c r="Q329" s="69" t="s">
        <v>28</v>
      </c>
      <c r="R329" s="69" t="s">
        <v>28</v>
      </c>
      <c r="S329" s="64" t="s">
        <v>28</v>
      </c>
      <c r="T329" s="64" t="s">
        <v>4562</v>
      </c>
      <c r="U329" s="70" t="s">
        <v>2160</v>
      </c>
      <c r="V329" s="70" t="s">
        <v>37</v>
      </c>
      <c r="W329" s="70" t="s">
        <v>1547</v>
      </c>
      <c r="X329" s="71" t="s">
        <v>28</v>
      </c>
      <c r="Y329" s="64" t="s">
        <v>28</v>
      </c>
      <c r="Z329" s="64" t="s">
        <v>28</v>
      </c>
      <c r="AA329" s="70" t="s">
        <v>24</v>
      </c>
      <c r="AB329" s="65" t="s">
        <v>28</v>
      </c>
      <c r="AC329" s="65" t="s">
        <v>28</v>
      </c>
      <c r="AD329" s="73">
        <v>42069</v>
      </c>
      <c r="AE329" s="72" t="s">
        <v>3842</v>
      </c>
      <c r="AF329" s="78">
        <v>42070</v>
      </c>
      <c r="AG329" s="72" t="s">
        <v>3842</v>
      </c>
      <c r="AH329" s="64" t="s">
        <v>28</v>
      </c>
      <c r="AI329" s="64" t="s">
        <v>28</v>
      </c>
      <c r="AJ329" s="64" t="s">
        <v>4775</v>
      </c>
      <c r="AK329" s="72" t="s">
        <v>28</v>
      </c>
      <c r="AL329" s="72" t="s">
        <v>28</v>
      </c>
      <c r="AM329" s="72" t="s">
        <v>28</v>
      </c>
      <c r="AN329" s="72" t="s">
        <v>28</v>
      </c>
      <c r="AO329" s="64" t="s">
        <v>28</v>
      </c>
    </row>
    <row r="330" spans="1:41" s="110" customFormat="1" ht="42" x14ac:dyDescent="0.4">
      <c r="A330" s="64">
        <v>329</v>
      </c>
      <c r="B330" s="69" t="s">
        <v>4170</v>
      </c>
      <c r="C330" s="64" t="s">
        <v>3</v>
      </c>
      <c r="D330" s="65" t="s">
        <v>4587</v>
      </c>
      <c r="E330" s="65" t="s">
        <v>28</v>
      </c>
      <c r="F330" s="65" t="s">
        <v>4588</v>
      </c>
      <c r="G330" s="64" t="s">
        <v>3721</v>
      </c>
      <c r="H330" s="64" t="s">
        <v>4749</v>
      </c>
      <c r="I330" s="69" t="s">
        <v>28</v>
      </c>
      <c r="J330" s="70" t="s">
        <v>28</v>
      </c>
      <c r="K330" s="69" t="s">
        <v>28</v>
      </c>
      <c r="L330" s="69" t="s">
        <v>28</v>
      </c>
      <c r="M330" s="69" t="s">
        <v>28</v>
      </c>
      <c r="N330" s="70" t="s">
        <v>28</v>
      </c>
      <c r="O330" s="69" t="s">
        <v>28</v>
      </c>
      <c r="P330" s="70" t="s">
        <v>28</v>
      </c>
      <c r="Q330" s="69" t="s">
        <v>28</v>
      </c>
      <c r="R330" s="69" t="s">
        <v>28</v>
      </c>
      <c r="S330" s="64" t="s">
        <v>28</v>
      </c>
      <c r="T330" s="64" t="s">
        <v>4562</v>
      </c>
      <c r="U330" s="70" t="s">
        <v>2160</v>
      </c>
      <c r="V330" s="70" t="s">
        <v>37</v>
      </c>
      <c r="W330" s="70" t="s">
        <v>1547</v>
      </c>
      <c r="X330" s="71" t="s">
        <v>28</v>
      </c>
      <c r="Y330" s="64" t="s">
        <v>28</v>
      </c>
      <c r="Z330" s="64" t="s">
        <v>28</v>
      </c>
      <c r="AA330" s="70" t="s">
        <v>24</v>
      </c>
      <c r="AB330" s="65" t="s">
        <v>28</v>
      </c>
      <c r="AC330" s="65" t="s">
        <v>28</v>
      </c>
      <c r="AD330" s="73">
        <v>42069</v>
      </c>
      <c r="AE330" s="72" t="s">
        <v>3842</v>
      </c>
      <c r="AF330" s="78">
        <v>42070</v>
      </c>
      <c r="AG330" s="72" t="s">
        <v>3842</v>
      </c>
      <c r="AH330" s="64" t="s">
        <v>28</v>
      </c>
      <c r="AI330" s="64" t="s">
        <v>28</v>
      </c>
      <c r="AJ330" s="64" t="s">
        <v>4775</v>
      </c>
      <c r="AK330" s="72" t="s">
        <v>28</v>
      </c>
      <c r="AL330" s="72" t="s">
        <v>28</v>
      </c>
      <c r="AM330" s="72" t="s">
        <v>28</v>
      </c>
      <c r="AN330" s="72" t="s">
        <v>28</v>
      </c>
      <c r="AO330" s="64" t="s">
        <v>28</v>
      </c>
    </row>
    <row r="331" spans="1:41" s="110" customFormat="1" ht="63" x14ac:dyDescent="0.4">
      <c r="A331" s="64">
        <v>330</v>
      </c>
      <c r="B331" s="64">
        <v>57540460067</v>
      </c>
      <c r="C331" s="64" t="s">
        <v>17</v>
      </c>
      <c r="D331" s="65" t="s">
        <v>4589</v>
      </c>
      <c r="E331" s="65" t="s">
        <v>28</v>
      </c>
      <c r="F331" s="65" t="s">
        <v>4590</v>
      </c>
      <c r="G331" s="64" t="s">
        <v>3721</v>
      </c>
      <c r="H331" s="64" t="s">
        <v>4132</v>
      </c>
      <c r="I331" s="69">
        <v>10700000</v>
      </c>
      <c r="J331" s="70" t="s">
        <v>71</v>
      </c>
      <c r="K331" s="69">
        <v>10708000</v>
      </c>
      <c r="L331" s="69" t="s">
        <v>118</v>
      </c>
      <c r="M331" s="69" t="s">
        <v>3480</v>
      </c>
      <c r="N331" s="70" t="s">
        <v>3481</v>
      </c>
      <c r="O331" s="69" t="s">
        <v>28</v>
      </c>
      <c r="P331" s="70" t="s">
        <v>28</v>
      </c>
      <c r="Q331" s="69" t="s">
        <v>1490</v>
      </c>
      <c r="R331" s="69" t="s">
        <v>2682</v>
      </c>
      <c r="S331" s="64" t="s">
        <v>28</v>
      </c>
      <c r="T331" s="64" t="s">
        <v>4591</v>
      </c>
      <c r="U331" s="70" t="s">
        <v>2152</v>
      </c>
      <c r="V331" s="70" t="s">
        <v>1759</v>
      </c>
      <c r="W331" s="70" t="s">
        <v>1547</v>
      </c>
      <c r="X331" s="71" t="s">
        <v>28</v>
      </c>
      <c r="Y331" s="64" t="s">
        <v>28</v>
      </c>
      <c r="Z331" s="64" t="s">
        <v>28</v>
      </c>
      <c r="AA331" s="70" t="s">
        <v>13</v>
      </c>
      <c r="AB331" s="65" t="s">
        <v>4592</v>
      </c>
      <c r="AC331" s="65" t="s">
        <v>28</v>
      </c>
      <c r="AD331" s="73">
        <v>42160</v>
      </c>
      <c r="AE331" s="72" t="s">
        <v>3845</v>
      </c>
      <c r="AF331" s="78">
        <v>42209</v>
      </c>
      <c r="AG331" s="72" t="s">
        <v>3845</v>
      </c>
      <c r="AH331" s="64" t="s">
        <v>28</v>
      </c>
      <c r="AI331" s="64" t="s">
        <v>28</v>
      </c>
      <c r="AJ331" s="64" t="s">
        <v>4775</v>
      </c>
      <c r="AK331" s="72" t="s">
        <v>28</v>
      </c>
      <c r="AL331" s="72" t="s">
        <v>28</v>
      </c>
      <c r="AM331" s="72" t="s">
        <v>28</v>
      </c>
      <c r="AN331" s="72" t="s">
        <v>28</v>
      </c>
      <c r="AO331" s="64" t="s">
        <v>28</v>
      </c>
    </row>
    <row r="332" spans="1:41" s="110" customFormat="1" ht="63" x14ac:dyDescent="0.4">
      <c r="A332" s="64">
        <v>331</v>
      </c>
      <c r="B332" s="64">
        <v>57540460068</v>
      </c>
      <c r="C332" s="64" t="s">
        <v>17</v>
      </c>
      <c r="D332" s="65" t="s">
        <v>4593</v>
      </c>
      <c r="E332" s="65" t="s">
        <v>4594</v>
      </c>
      <c r="F332" s="65" t="s">
        <v>4595</v>
      </c>
      <c r="G332" s="64" t="s">
        <v>3721</v>
      </c>
      <c r="H332" s="64" t="s">
        <v>4132</v>
      </c>
      <c r="I332" s="69">
        <v>10700000</v>
      </c>
      <c r="J332" s="70" t="s">
        <v>71</v>
      </c>
      <c r="K332" s="69">
        <v>10708000</v>
      </c>
      <c r="L332" s="69" t="s">
        <v>118</v>
      </c>
      <c r="M332" s="69" t="s">
        <v>3480</v>
      </c>
      <c r="N332" s="70" t="s">
        <v>3481</v>
      </c>
      <c r="O332" s="69" t="s">
        <v>28</v>
      </c>
      <c r="P332" s="70" t="s">
        <v>28</v>
      </c>
      <c r="Q332" s="69" t="s">
        <v>1490</v>
      </c>
      <c r="R332" s="69" t="s">
        <v>2682</v>
      </c>
      <c r="S332" s="64" t="s">
        <v>28</v>
      </c>
      <c r="T332" s="64" t="s">
        <v>4591</v>
      </c>
      <c r="U332" s="70" t="s">
        <v>2152</v>
      </c>
      <c r="V332" s="70" t="s">
        <v>1759</v>
      </c>
      <c r="W332" s="70" t="s">
        <v>1547</v>
      </c>
      <c r="X332" s="71" t="s">
        <v>28</v>
      </c>
      <c r="Y332" s="64" t="s">
        <v>28</v>
      </c>
      <c r="Z332" s="64" t="s">
        <v>28</v>
      </c>
      <c r="AA332" s="70" t="s">
        <v>13</v>
      </c>
      <c r="AB332" s="65" t="s">
        <v>4596</v>
      </c>
      <c r="AC332" s="65" t="s">
        <v>28</v>
      </c>
      <c r="AD332" s="73">
        <v>42149</v>
      </c>
      <c r="AE332" s="72" t="s">
        <v>3845</v>
      </c>
      <c r="AF332" s="78">
        <v>42209</v>
      </c>
      <c r="AG332" s="72" t="s">
        <v>3845</v>
      </c>
      <c r="AH332" s="64" t="s">
        <v>28</v>
      </c>
      <c r="AI332" s="64" t="s">
        <v>28</v>
      </c>
      <c r="AJ332" s="64" t="s">
        <v>4775</v>
      </c>
      <c r="AK332" s="72" t="s">
        <v>28</v>
      </c>
      <c r="AL332" s="72" t="s">
        <v>28</v>
      </c>
      <c r="AM332" s="72" t="s">
        <v>28</v>
      </c>
      <c r="AN332" s="72" t="s">
        <v>28</v>
      </c>
      <c r="AO332" s="64" t="s">
        <v>28</v>
      </c>
    </row>
    <row r="333" spans="1:41" s="110" customFormat="1" ht="42" x14ac:dyDescent="0.4">
      <c r="A333" s="64">
        <v>332</v>
      </c>
      <c r="B333" s="64">
        <v>57540460050</v>
      </c>
      <c r="C333" s="64" t="s">
        <v>4597</v>
      </c>
      <c r="D333" s="65" t="s">
        <v>4598</v>
      </c>
      <c r="E333" s="65" t="s">
        <v>4599</v>
      </c>
      <c r="F333" s="65" t="s">
        <v>4600</v>
      </c>
      <c r="G333" s="64" t="s">
        <v>3721</v>
      </c>
      <c r="H333" s="64" t="s">
        <v>4132</v>
      </c>
      <c r="I333" s="69">
        <v>11300000</v>
      </c>
      <c r="J333" s="70" t="s">
        <v>36</v>
      </c>
      <c r="K333" s="69">
        <v>11302000</v>
      </c>
      <c r="L333" s="69" t="s">
        <v>182</v>
      </c>
      <c r="M333" s="69" t="s">
        <v>3564</v>
      </c>
      <c r="N333" s="70" t="s">
        <v>3565</v>
      </c>
      <c r="O333" s="69" t="s">
        <v>28</v>
      </c>
      <c r="P333" s="70" t="s">
        <v>28</v>
      </c>
      <c r="Q333" s="69" t="s">
        <v>1271</v>
      </c>
      <c r="R333" s="69" t="s">
        <v>2763</v>
      </c>
      <c r="S333" s="64" t="s">
        <v>28</v>
      </c>
      <c r="T333" s="64" t="s">
        <v>4601</v>
      </c>
      <c r="U333" s="70" t="s">
        <v>2085</v>
      </c>
      <c r="V333" s="70" t="s">
        <v>1626</v>
      </c>
      <c r="W333" s="70" t="s">
        <v>1569</v>
      </c>
      <c r="X333" s="71" t="s">
        <v>28</v>
      </c>
      <c r="Y333" s="64" t="s">
        <v>28</v>
      </c>
      <c r="Z333" s="64" t="s">
        <v>28</v>
      </c>
      <c r="AA333" s="70" t="s">
        <v>2332</v>
      </c>
      <c r="AB333" s="65" t="s">
        <v>4602</v>
      </c>
      <c r="AC333" s="65" t="s">
        <v>28</v>
      </c>
      <c r="AD333" s="73">
        <v>42135</v>
      </c>
      <c r="AE333" s="72" t="s">
        <v>3845</v>
      </c>
      <c r="AF333" s="78">
        <v>42216</v>
      </c>
      <c r="AG333" s="72" t="s">
        <v>3845</v>
      </c>
      <c r="AH333" s="64" t="s">
        <v>28</v>
      </c>
      <c r="AI333" s="64" t="s">
        <v>28</v>
      </c>
      <c r="AJ333" s="64" t="s">
        <v>4776</v>
      </c>
      <c r="AK333" s="72" t="s">
        <v>28</v>
      </c>
      <c r="AL333" s="72" t="s">
        <v>28</v>
      </c>
      <c r="AM333" s="72" t="s">
        <v>28</v>
      </c>
      <c r="AN333" s="72" t="s">
        <v>28</v>
      </c>
      <c r="AO333" s="64" t="s">
        <v>28</v>
      </c>
    </row>
    <row r="334" spans="1:41" s="110" customFormat="1" ht="42" x14ac:dyDescent="0.4">
      <c r="A334" s="64">
        <v>333</v>
      </c>
      <c r="B334" s="64">
        <v>57540470024</v>
      </c>
      <c r="C334" s="64" t="s">
        <v>17</v>
      </c>
      <c r="D334" s="65" t="s">
        <v>4603</v>
      </c>
      <c r="E334" s="65" t="s">
        <v>28</v>
      </c>
      <c r="F334" s="65" t="s">
        <v>4604</v>
      </c>
      <c r="G334" s="64" t="s">
        <v>3720</v>
      </c>
      <c r="H334" s="64" t="s">
        <v>4132</v>
      </c>
      <c r="I334" s="69">
        <v>10700000</v>
      </c>
      <c r="J334" s="70" t="s">
        <v>71</v>
      </c>
      <c r="K334" s="69">
        <v>10712000</v>
      </c>
      <c r="L334" s="69" t="s">
        <v>126</v>
      </c>
      <c r="M334" s="69" t="s">
        <v>339</v>
      </c>
      <c r="N334" s="70" t="s">
        <v>3238</v>
      </c>
      <c r="O334" s="69" t="s">
        <v>28</v>
      </c>
      <c r="P334" s="70" t="s">
        <v>28</v>
      </c>
      <c r="Q334" s="69" t="s">
        <v>661</v>
      </c>
      <c r="R334" s="69" t="s">
        <v>2766</v>
      </c>
      <c r="S334" s="64" t="s">
        <v>28</v>
      </c>
      <c r="T334" s="64" t="s">
        <v>4234</v>
      </c>
      <c r="U334" s="70" t="s">
        <v>2123</v>
      </c>
      <c r="V334" s="70" t="s">
        <v>19</v>
      </c>
      <c r="W334" s="70" t="s">
        <v>1551</v>
      </c>
      <c r="X334" s="71" t="s">
        <v>28</v>
      </c>
      <c r="Y334" s="64" t="s">
        <v>28</v>
      </c>
      <c r="Z334" s="64" t="s">
        <v>28</v>
      </c>
      <c r="AA334" s="70" t="s">
        <v>18</v>
      </c>
      <c r="AB334" s="65" t="s">
        <v>4605</v>
      </c>
      <c r="AC334" s="65" t="s">
        <v>28</v>
      </c>
      <c r="AD334" s="73">
        <v>42135</v>
      </c>
      <c r="AE334" s="72" t="s">
        <v>3845</v>
      </c>
      <c r="AF334" s="78">
        <v>42216</v>
      </c>
      <c r="AG334" s="72" t="s">
        <v>3845</v>
      </c>
      <c r="AH334" s="64" t="s">
        <v>28</v>
      </c>
      <c r="AI334" s="64" t="s">
        <v>28</v>
      </c>
      <c r="AJ334" s="64" t="s">
        <v>4776</v>
      </c>
      <c r="AK334" s="72" t="s">
        <v>28</v>
      </c>
      <c r="AL334" s="72" t="s">
        <v>28</v>
      </c>
      <c r="AM334" s="72" t="s">
        <v>28</v>
      </c>
      <c r="AN334" s="72" t="s">
        <v>28</v>
      </c>
      <c r="AO334" s="64" t="s">
        <v>28</v>
      </c>
    </row>
    <row r="335" spans="1:41" s="110" customFormat="1" ht="42" x14ac:dyDescent="0.4">
      <c r="A335" s="64">
        <v>334</v>
      </c>
      <c r="B335" s="64" t="s">
        <v>4606</v>
      </c>
      <c r="C335" s="64" t="s">
        <v>17</v>
      </c>
      <c r="D335" s="65" t="s">
        <v>4607</v>
      </c>
      <c r="E335" s="65" t="s">
        <v>4608</v>
      </c>
      <c r="F335" s="65" t="s">
        <v>4609</v>
      </c>
      <c r="G335" s="64" t="s">
        <v>3720</v>
      </c>
      <c r="H335" s="64" t="s">
        <v>4132</v>
      </c>
      <c r="I335" s="69">
        <v>10700000</v>
      </c>
      <c r="J335" s="70" t="s">
        <v>71</v>
      </c>
      <c r="K335" s="69">
        <v>10712000</v>
      </c>
      <c r="L335" s="69" t="s">
        <v>126</v>
      </c>
      <c r="M335" s="69" t="s">
        <v>339</v>
      </c>
      <c r="N335" s="70" t="s">
        <v>3238</v>
      </c>
      <c r="O335" s="69" t="s">
        <v>28</v>
      </c>
      <c r="P335" s="70" t="s">
        <v>28</v>
      </c>
      <c r="Q335" s="69" t="s">
        <v>661</v>
      </c>
      <c r="R335" s="69" t="s">
        <v>2766</v>
      </c>
      <c r="S335" s="64" t="s">
        <v>28</v>
      </c>
      <c r="T335" s="64" t="s">
        <v>4234</v>
      </c>
      <c r="U335" s="70" t="s">
        <v>2123</v>
      </c>
      <c r="V335" s="70" t="s">
        <v>19</v>
      </c>
      <c r="W335" s="70" t="s">
        <v>1551</v>
      </c>
      <c r="X335" s="71" t="s">
        <v>28</v>
      </c>
      <c r="Y335" s="64" t="s">
        <v>28</v>
      </c>
      <c r="Z335" s="64" t="s">
        <v>28</v>
      </c>
      <c r="AA335" s="70" t="s">
        <v>18</v>
      </c>
      <c r="AB335" s="65" t="s">
        <v>4610</v>
      </c>
      <c r="AC335" s="65" t="s">
        <v>28</v>
      </c>
      <c r="AD335" s="73">
        <v>42135</v>
      </c>
      <c r="AE335" s="72" t="s">
        <v>3845</v>
      </c>
      <c r="AF335" s="78">
        <v>42216</v>
      </c>
      <c r="AG335" s="72" t="s">
        <v>3845</v>
      </c>
      <c r="AH335" s="64" t="s">
        <v>28</v>
      </c>
      <c r="AI335" s="64" t="s">
        <v>28</v>
      </c>
      <c r="AJ335" s="64" t="s">
        <v>4776</v>
      </c>
      <c r="AK335" s="72" t="s">
        <v>28</v>
      </c>
      <c r="AL335" s="72" t="s">
        <v>28</v>
      </c>
      <c r="AM335" s="72" t="s">
        <v>28</v>
      </c>
      <c r="AN335" s="72" t="s">
        <v>28</v>
      </c>
      <c r="AO335" s="64" t="s">
        <v>28</v>
      </c>
    </row>
    <row r="336" spans="1:41" s="110" customFormat="1" ht="42" x14ac:dyDescent="0.4">
      <c r="A336" s="64">
        <v>335</v>
      </c>
      <c r="B336" s="64" t="s">
        <v>4611</v>
      </c>
      <c r="C336" s="64" t="s">
        <v>17</v>
      </c>
      <c r="D336" s="65" t="s">
        <v>4612</v>
      </c>
      <c r="E336" s="65" t="s">
        <v>4613</v>
      </c>
      <c r="F336" s="65" t="s">
        <v>4614</v>
      </c>
      <c r="G336" s="64" t="s">
        <v>3720</v>
      </c>
      <c r="H336" s="64" t="s">
        <v>4132</v>
      </c>
      <c r="I336" s="69">
        <v>10700000</v>
      </c>
      <c r="J336" s="70" t="s">
        <v>71</v>
      </c>
      <c r="K336" s="69">
        <v>10712000</v>
      </c>
      <c r="L336" s="69" t="s">
        <v>126</v>
      </c>
      <c r="M336" s="69" t="s">
        <v>339</v>
      </c>
      <c r="N336" s="70" t="s">
        <v>3238</v>
      </c>
      <c r="O336" s="69" t="s">
        <v>28</v>
      </c>
      <c r="P336" s="70" t="s">
        <v>28</v>
      </c>
      <c r="Q336" s="69" t="s">
        <v>661</v>
      </c>
      <c r="R336" s="69" t="s">
        <v>2766</v>
      </c>
      <c r="S336" s="64" t="s">
        <v>28</v>
      </c>
      <c r="T336" s="64" t="s">
        <v>4234</v>
      </c>
      <c r="U336" s="70" t="s">
        <v>2123</v>
      </c>
      <c r="V336" s="70" t="s">
        <v>19</v>
      </c>
      <c r="W336" s="70" t="s">
        <v>1551</v>
      </c>
      <c r="X336" s="71" t="s">
        <v>28</v>
      </c>
      <c r="Y336" s="64" t="s">
        <v>28</v>
      </c>
      <c r="Z336" s="64" t="s">
        <v>28</v>
      </c>
      <c r="AA336" s="70" t="s">
        <v>18</v>
      </c>
      <c r="AB336" s="65" t="s">
        <v>4615</v>
      </c>
      <c r="AC336" s="65" t="s">
        <v>28</v>
      </c>
      <c r="AD336" s="73">
        <v>42135</v>
      </c>
      <c r="AE336" s="72" t="s">
        <v>3845</v>
      </c>
      <c r="AF336" s="78">
        <v>42216</v>
      </c>
      <c r="AG336" s="72" t="s">
        <v>3845</v>
      </c>
      <c r="AH336" s="64" t="s">
        <v>28</v>
      </c>
      <c r="AI336" s="64" t="s">
        <v>28</v>
      </c>
      <c r="AJ336" s="64" t="s">
        <v>4776</v>
      </c>
      <c r="AK336" s="72" t="s">
        <v>28</v>
      </c>
      <c r="AL336" s="72" t="s">
        <v>28</v>
      </c>
      <c r="AM336" s="72" t="s">
        <v>28</v>
      </c>
      <c r="AN336" s="72" t="s">
        <v>28</v>
      </c>
      <c r="AO336" s="64" t="s">
        <v>28</v>
      </c>
    </row>
    <row r="337" spans="1:41" s="110" customFormat="1" ht="42" x14ac:dyDescent="0.4">
      <c r="A337" s="64">
        <v>336</v>
      </c>
      <c r="B337" s="64" t="s">
        <v>4616</v>
      </c>
      <c r="C337" s="64" t="s">
        <v>3</v>
      </c>
      <c r="D337" s="65" t="s">
        <v>4617</v>
      </c>
      <c r="E337" s="65" t="s">
        <v>28</v>
      </c>
      <c r="F337" s="65" t="s">
        <v>4618</v>
      </c>
      <c r="G337" s="64" t="s">
        <v>3720</v>
      </c>
      <c r="H337" s="64" t="s">
        <v>4132</v>
      </c>
      <c r="I337" s="69">
        <v>10700000</v>
      </c>
      <c r="J337" s="70" t="s">
        <v>71</v>
      </c>
      <c r="K337" s="69">
        <v>10712000</v>
      </c>
      <c r="L337" s="69" t="s">
        <v>126</v>
      </c>
      <c r="M337" s="69" t="s">
        <v>339</v>
      </c>
      <c r="N337" s="70" t="s">
        <v>3238</v>
      </c>
      <c r="O337" s="69" t="s">
        <v>28</v>
      </c>
      <c r="P337" s="70" t="s">
        <v>28</v>
      </c>
      <c r="Q337" s="69" t="s">
        <v>661</v>
      </c>
      <c r="R337" s="69" t="s">
        <v>2766</v>
      </c>
      <c r="S337" s="64" t="s">
        <v>28</v>
      </c>
      <c r="T337" s="64" t="s">
        <v>4234</v>
      </c>
      <c r="U337" s="70" t="s">
        <v>2123</v>
      </c>
      <c r="V337" s="70" t="s">
        <v>19</v>
      </c>
      <c r="W337" s="70" t="s">
        <v>1551</v>
      </c>
      <c r="X337" s="71" t="s">
        <v>28</v>
      </c>
      <c r="Y337" s="64" t="s">
        <v>28</v>
      </c>
      <c r="Z337" s="64" t="s">
        <v>28</v>
      </c>
      <c r="AA337" s="70" t="s">
        <v>18</v>
      </c>
      <c r="AB337" s="65" t="s">
        <v>4619</v>
      </c>
      <c r="AC337" s="65" t="s">
        <v>28</v>
      </c>
      <c r="AD337" s="73">
        <v>42135</v>
      </c>
      <c r="AE337" s="72" t="s">
        <v>3845</v>
      </c>
      <c r="AF337" s="78">
        <v>42216</v>
      </c>
      <c r="AG337" s="72" t="s">
        <v>3845</v>
      </c>
      <c r="AH337" s="64" t="s">
        <v>28</v>
      </c>
      <c r="AI337" s="64" t="s">
        <v>28</v>
      </c>
      <c r="AJ337" s="64" t="s">
        <v>4776</v>
      </c>
      <c r="AK337" s="72" t="s">
        <v>28</v>
      </c>
      <c r="AL337" s="72" t="s">
        <v>28</v>
      </c>
      <c r="AM337" s="72" t="s">
        <v>28</v>
      </c>
      <c r="AN337" s="72" t="s">
        <v>28</v>
      </c>
      <c r="AO337" s="64" t="s">
        <v>28</v>
      </c>
    </row>
    <row r="338" spans="1:41" s="110" customFormat="1" ht="42" x14ac:dyDescent="0.4">
      <c r="A338" s="64">
        <v>337</v>
      </c>
      <c r="B338" s="64" t="s">
        <v>4620</v>
      </c>
      <c r="C338" s="64" t="s">
        <v>17</v>
      </c>
      <c r="D338" s="65" t="s">
        <v>4621</v>
      </c>
      <c r="E338" s="65" t="s">
        <v>4622</v>
      </c>
      <c r="F338" s="65" t="s">
        <v>4623</v>
      </c>
      <c r="G338" s="64" t="s">
        <v>3720</v>
      </c>
      <c r="H338" s="64" t="s">
        <v>4132</v>
      </c>
      <c r="I338" s="69">
        <v>10700000</v>
      </c>
      <c r="J338" s="70" t="s">
        <v>71</v>
      </c>
      <c r="K338" s="69">
        <v>10712000</v>
      </c>
      <c r="L338" s="69" t="s">
        <v>126</v>
      </c>
      <c r="M338" s="69" t="s">
        <v>339</v>
      </c>
      <c r="N338" s="70" t="s">
        <v>3238</v>
      </c>
      <c r="O338" s="69" t="s">
        <v>28</v>
      </c>
      <c r="P338" s="70" t="s">
        <v>28</v>
      </c>
      <c r="Q338" s="69" t="s">
        <v>661</v>
      </c>
      <c r="R338" s="69" t="s">
        <v>2766</v>
      </c>
      <c r="S338" s="64" t="s">
        <v>28</v>
      </c>
      <c r="T338" s="64" t="s">
        <v>4234</v>
      </c>
      <c r="U338" s="70" t="s">
        <v>2123</v>
      </c>
      <c r="V338" s="70" t="s">
        <v>19</v>
      </c>
      <c r="W338" s="70" t="s">
        <v>1551</v>
      </c>
      <c r="X338" s="71" t="s">
        <v>28</v>
      </c>
      <c r="Y338" s="64" t="s">
        <v>28</v>
      </c>
      <c r="Z338" s="64" t="s">
        <v>28</v>
      </c>
      <c r="AA338" s="70" t="s">
        <v>18</v>
      </c>
      <c r="AB338" s="65" t="s">
        <v>4624</v>
      </c>
      <c r="AC338" s="65" t="s">
        <v>28</v>
      </c>
      <c r="AD338" s="73">
        <v>42135</v>
      </c>
      <c r="AE338" s="72" t="s">
        <v>3845</v>
      </c>
      <c r="AF338" s="78">
        <v>42216</v>
      </c>
      <c r="AG338" s="72" t="s">
        <v>3845</v>
      </c>
      <c r="AH338" s="64" t="s">
        <v>28</v>
      </c>
      <c r="AI338" s="64" t="s">
        <v>28</v>
      </c>
      <c r="AJ338" s="64" t="s">
        <v>4776</v>
      </c>
      <c r="AK338" s="72" t="s">
        <v>28</v>
      </c>
      <c r="AL338" s="72" t="s">
        <v>28</v>
      </c>
      <c r="AM338" s="72" t="s">
        <v>28</v>
      </c>
      <c r="AN338" s="72" t="s">
        <v>28</v>
      </c>
      <c r="AO338" s="64" t="s">
        <v>28</v>
      </c>
    </row>
    <row r="339" spans="1:41" s="110" customFormat="1" ht="42" x14ac:dyDescent="0.4">
      <c r="A339" s="64">
        <v>338</v>
      </c>
      <c r="B339" s="64">
        <v>57540460042</v>
      </c>
      <c r="C339" s="64" t="s">
        <v>17</v>
      </c>
      <c r="D339" s="65" t="s">
        <v>4625</v>
      </c>
      <c r="E339" s="65" t="s">
        <v>4626</v>
      </c>
      <c r="F339" s="65" t="s">
        <v>4627</v>
      </c>
      <c r="G339" s="64" t="s">
        <v>3721</v>
      </c>
      <c r="H339" s="64" t="s">
        <v>4132</v>
      </c>
      <c r="I339" s="69">
        <v>10700000</v>
      </c>
      <c r="J339" s="70" t="s">
        <v>71</v>
      </c>
      <c r="K339" s="69">
        <v>10712000</v>
      </c>
      <c r="L339" s="69" t="s">
        <v>126</v>
      </c>
      <c r="M339" s="69" t="s">
        <v>3507</v>
      </c>
      <c r="N339" s="70" t="s">
        <v>3508</v>
      </c>
      <c r="O339" s="69" t="s">
        <v>28</v>
      </c>
      <c r="P339" s="70" t="s">
        <v>28</v>
      </c>
      <c r="Q339" s="69" t="s">
        <v>800</v>
      </c>
      <c r="R339" s="69" t="s">
        <v>2765</v>
      </c>
      <c r="S339" s="64" t="s">
        <v>28</v>
      </c>
      <c r="T339" s="64" t="s">
        <v>4234</v>
      </c>
      <c r="U339" s="70" t="s">
        <v>2123</v>
      </c>
      <c r="V339" s="70" t="s">
        <v>19</v>
      </c>
      <c r="W339" s="70" t="s">
        <v>1551</v>
      </c>
      <c r="X339" s="71" t="s">
        <v>28</v>
      </c>
      <c r="Y339" s="64" t="s">
        <v>28</v>
      </c>
      <c r="Z339" s="64" t="s">
        <v>28</v>
      </c>
      <c r="AA339" s="70" t="s">
        <v>18</v>
      </c>
      <c r="AB339" s="65" t="s">
        <v>4628</v>
      </c>
      <c r="AC339" s="65" t="s">
        <v>28</v>
      </c>
      <c r="AD339" s="73">
        <v>42135</v>
      </c>
      <c r="AE339" s="72" t="s">
        <v>3845</v>
      </c>
      <c r="AF339" s="78">
        <v>42216</v>
      </c>
      <c r="AG339" s="72" t="s">
        <v>3845</v>
      </c>
      <c r="AH339" s="64" t="s">
        <v>28</v>
      </c>
      <c r="AI339" s="64" t="s">
        <v>28</v>
      </c>
      <c r="AJ339" s="64" t="s">
        <v>4776</v>
      </c>
      <c r="AK339" s="72" t="s">
        <v>28</v>
      </c>
      <c r="AL339" s="72" t="s">
        <v>28</v>
      </c>
      <c r="AM339" s="72" t="s">
        <v>28</v>
      </c>
      <c r="AN339" s="72" t="s">
        <v>28</v>
      </c>
      <c r="AO339" s="64" t="s">
        <v>28</v>
      </c>
    </row>
    <row r="340" spans="1:41" s="110" customFormat="1" ht="42" x14ac:dyDescent="0.4">
      <c r="A340" s="64">
        <v>339</v>
      </c>
      <c r="B340" s="64">
        <v>57540470029</v>
      </c>
      <c r="C340" s="64" t="s">
        <v>17</v>
      </c>
      <c r="D340" s="65" t="s">
        <v>4629</v>
      </c>
      <c r="E340" s="65" t="s">
        <v>4630</v>
      </c>
      <c r="F340" s="65" t="s">
        <v>4631</v>
      </c>
      <c r="G340" s="64" t="s">
        <v>3720</v>
      </c>
      <c r="H340" s="64" t="s">
        <v>4132</v>
      </c>
      <c r="I340" s="69">
        <v>10700000</v>
      </c>
      <c r="J340" s="70" t="s">
        <v>71</v>
      </c>
      <c r="K340" s="69">
        <v>10712000</v>
      </c>
      <c r="L340" s="69" t="s">
        <v>126</v>
      </c>
      <c r="M340" s="69" t="s">
        <v>339</v>
      </c>
      <c r="N340" s="70" t="s">
        <v>3238</v>
      </c>
      <c r="O340" s="69" t="s">
        <v>28</v>
      </c>
      <c r="P340" s="70" t="s">
        <v>28</v>
      </c>
      <c r="Q340" s="69" t="s">
        <v>661</v>
      </c>
      <c r="R340" s="69" t="s">
        <v>2766</v>
      </c>
      <c r="S340" s="64" t="s">
        <v>28</v>
      </c>
      <c r="T340" s="64" t="s">
        <v>4632</v>
      </c>
      <c r="U340" s="70" t="s">
        <v>2123</v>
      </c>
      <c r="V340" s="70" t="s">
        <v>19</v>
      </c>
      <c r="W340" s="70" t="s">
        <v>1551</v>
      </c>
      <c r="X340" s="71" t="s">
        <v>28</v>
      </c>
      <c r="Y340" s="64" t="s">
        <v>28</v>
      </c>
      <c r="Z340" s="64" t="s">
        <v>28</v>
      </c>
      <c r="AA340" s="70" t="s">
        <v>18</v>
      </c>
      <c r="AB340" s="65" t="s">
        <v>4633</v>
      </c>
      <c r="AC340" s="65" t="s">
        <v>28</v>
      </c>
      <c r="AD340" s="73">
        <v>42135</v>
      </c>
      <c r="AE340" s="72" t="s">
        <v>3845</v>
      </c>
      <c r="AF340" s="78">
        <v>42222</v>
      </c>
      <c r="AG340" s="72" t="s">
        <v>3845</v>
      </c>
      <c r="AH340" s="64" t="s">
        <v>28</v>
      </c>
      <c r="AI340" s="64" t="s">
        <v>28</v>
      </c>
      <c r="AJ340" s="64" t="s">
        <v>4775</v>
      </c>
      <c r="AK340" s="72" t="s">
        <v>28</v>
      </c>
      <c r="AL340" s="72" t="s">
        <v>28</v>
      </c>
      <c r="AM340" s="72" t="s">
        <v>28</v>
      </c>
      <c r="AN340" s="72" t="s">
        <v>28</v>
      </c>
      <c r="AO340" s="64" t="s">
        <v>28</v>
      </c>
    </row>
    <row r="341" spans="1:41" s="110" customFormat="1" ht="42" x14ac:dyDescent="0.4">
      <c r="A341" s="64">
        <v>340</v>
      </c>
      <c r="B341" s="64" t="s">
        <v>4634</v>
      </c>
      <c r="C341" s="64" t="s">
        <v>17</v>
      </c>
      <c r="D341" s="65" t="s">
        <v>4635</v>
      </c>
      <c r="E341" s="65" t="s">
        <v>4636</v>
      </c>
      <c r="F341" s="65" t="s">
        <v>4637</v>
      </c>
      <c r="G341" s="64" t="s">
        <v>3721</v>
      </c>
      <c r="H341" s="64" t="s">
        <v>4132</v>
      </c>
      <c r="I341" s="69">
        <v>10700000</v>
      </c>
      <c r="J341" s="70" t="s">
        <v>71</v>
      </c>
      <c r="K341" s="69">
        <v>10712000</v>
      </c>
      <c r="L341" s="69" t="s">
        <v>126</v>
      </c>
      <c r="M341" s="69" t="s">
        <v>3507</v>
      </c>
      <c r="N341" s="70" t="s">
        <v>3508</v>
      </c>
      <c r="O341" s="69" t="s">
        <v>28</v>
      </c>
      <c r="P341" s="70" t="s">
        <v>28</v>
      </c>
      <c r="Q341" s="69" t="s">
        <v>800</v>
      </c>
      <c r="R341" s="69" t="s">
        <v>2765</v>
      </c>
      <c r="S341" s="64" t="s">
        <v>28</v>
      </c>
      <c r="T341" s="64" t="s">
        <v>4632</v>
      </c>
      <c r="U341" s="70" t="s">
        <v>2123</v>
      </c>
      <c r="V341" s="70" t="s">
        <v>19</v>
      </c>
      <c r="W341" s="70" t="s">
        <v>1551</v>
      </c>
      <c r="X341" s="71" t="s">
        <v>28</v>
      </c>
      <c r="Y341" s="64" t="s">
        <v>28</v>
      </c>
      <c r="Z341" s="64" t="s">
        <v>28</v>
      </c>
      <c r="AA341" s="70" t="s">
        <v>18</v>
      </c>
      <c r="AB341" s="65" t="s">
        <v>4638</v>
      </c>
      <c r="AC341" s="65" t="s">
        <v>28</v>
      </c>
      <c r="AD341" s="73">
        <v>42170</v>
      </c>
      <c r="AE341" s="72" t="s">
        <v>3845</v>
      </c>
      <c r="AF341" s="78">
        <v>42216</v>
      </c>
      <c r="AG341" s="72" t="s">
        <v>3845</v>
      </c>
      <c r="AH341" s="64" t="s">
        <v>28</v>
      </c>
      <c r="AI341" s="64" t="s">
        <v>28</v>
      </c>
      <c r="AJ341" s="64" t="s">
        <v>4776</v>
      </c>
      <c r="AK341" s="72" t="s">
        <v>28</v>
      </c>
      <c r="AL341" s="72" t="s">
        <v>28</v>
      </c>
      <c r="AM341" s="72" t="s">
        <v>28</v>
      </c>
      <c r="AN341" s="72" t="s">
        <v>28</v>
      </c>
      <c r="AO341" s="64" t="s">
        <v>28</v>
      </c>
    </row>
    <row r="342" spans="1:41" s="110" customFormat="1" ht="42" x14ac:dyDescent="0.4">
      <c r="A342" s="64">
        <v>341</v>
      </c>
      <c r="B342" s="64" t="s">
        <v>4639</v>
      </c>
      <c r="C342" s="64" t="s">
        <v>3</v>
      </c>
      <c r="D342" s="65" t="s">
        <v>4640</v>
      </c>
      <c r="E342" s="65" t="s">
        <v>4641</v>
      </c>
      <c r="F342" s="65" t="s">
        <v>4642</v>
      </c>
      <c r="G342" s="64" t="s">
        <v>3721</v>
      </c>
      <c r="H342" s="64" t="s">
        <v>4132</v>
      </c>
      <c r="I342" s="69">
        <v>10700000</v>
      </c>
      <c r="J342" s="70" t="s">
        <v>71</v>
      </c>
      <c r="K342" s="69">
        <v>10712000</v>
      </c>
      <c r="L342" s="69" t="s">
        <v>126</v>
      </c>
      <c r="M342" s="69" t="s">
        <v>3507</v>
      </c>
      <c r="N342" s="70" t="s">
        <v>3508</v>
      </c>
      <c r="O342" s="69" t="s">
        <v>28</v>
      </c>
      <c r="P342" s="70" t="s">
        <v>28</v>
      </c>
      <c r="Q342" s="69" t="s">
        <v>800</v>
      </c>
      <c r="R342" s="69" t="s">
        <v>2765</v>
      </c>
      <c r="S342" s="64" t="s">
        <v>28</v>
      </c>
      <c r="T342" s="64" t="s">
        <v>4632</v>
      </c>
      <c r="U342" s="70" t="s">
        <v>2123</v>
      </c>
      <c r="V342" s="70" t="s">
        <v>19</v>
      </c>
      <c r="W342" s="70" t="s">
        <v>1551</v>
      </c>
      <c r="X342" s="71" t="s">
        <v>28</v>
      </c>
      <c r="Y342" s="64" t="s">
        <v>28</v>
      </c>
      <c r="Z342" s="64" t="s">
        <v>28</v>
      </c>
      <c r="AA342" s="70" t="s">
        <v>18</v>
      </c>
      <c r="AB342" s="65" t="s">
        <v>4643</v>
      </c>
      <c r="AC342" s="65" t="s">
        <v>28</v>
      </c>
      <c r="AD342" s="73">
        <v>42191</v>
      </c>
      <c r="AE342" s="72" t="s">
        <v>3845</v>
      </c>
      <c r="AF342" s="78">
        <v>42216</v>
      </c>
      <c r="AG342" s="72" t="s">
        <v>3845</v>
      </c>
      <c r="AH342" s="64" t="s">
        <v>28</v>
      </c>
      <c r="AI342" s="64" t="s">
        <v>28</v>
      </c>
      <c r="AJ342" s="64" t="s">
        <v>4776</v>
      </c>
      <c r="AK342" s="72" t="s">
        <v>28</v>
      </c>
      <c r="AL342" s="72" t="s">
        <v>28</v>
      </c>
      <c r="AM342" s="72" t="s">
        <v>28</v>
      </c>
      <c r="AN342" s="72" t="s">
        <v>28</v>
      </c>
      <c r="AO342" s="64" t="s">
        <v>28</v>
      </c>
    </row>
    <row r="343" spans="1:41" s="110" customFormat="1" ht="42" x14ac:dyDescent="0.4">
      <c r="A343" s="64">
        <v>342</v>
      </c>
      <c r="B343" s="64" t="s">
        <v>4644</v>
      </c>
      <c r="C343" s="64" t="s">
        <v>17</v>
      </c>
      <c r="D343" s="65" t="s">
        <v>4645</v>
      </c>
      <c r="E343" s="65" t="s">
        <v>28</v>
      </c>
      <c r="F343" s="65" t="s">
        <v>4646</v>
      </c>
      <c r="G343" s="64" t="s">
        <v>3721</v>
      </c>
      <c r="H343" s="64" t="s">
        <v>4132</v>
      </c>
      <c r="I343" s="69">
        <v>10700000</v>
      </c>
      <c r="J343" s="70" t="s">
        <v>71</v>
      </c>
      <c r="K343" s="69">
        <v>10712000</v>
      </c>
      <c r="L343" s="69" t="s">
        <v>126</v>
      </c>
      <c r="M343" s="69" t="s">
        <v>3507</v>
      </c>
      <c r="N343" s="70" t="s">
        <v>3508</v>
      </c>
      <c r="O343" s="69" t="s">
        <v>28</v>
      </c>
      <c r="P343" s="70" t="s">
        <v>28</v>
      </c>
      <c r="Q343" s="69" t="s">
        <v>800</v>
      </c>
      <c r="R343" s="69" t="s">
        <v>2765</v>
      </c>
      <c r="S343" s="64" t="s">
        <v>28</v>
      </c>
      <c r="T343" s="64" t="s">
        <v>4632</v>
      </c>
      <c r="U343" s="70" t="s">
        <v>2123</v>
      </c>
      <c r="V343" s="70" t="s">
        <v>19</v>
      </c>
      <c r="W343" s="70" t="s">
        <v>1551</v>
      </c>
      <c r="X343" s="71" t="s">
        <v>28</v>
      </c>
      <c r="Y343" s="64" t="s">
        <v>28</v>
      </c>
      <c r="Z343" s="64" t="s">
        <v>28</v>
      </c>
      <c r="AA343" s="70" t="s">
        <v>18</v>
      </c>
      <c r="AB343" s="65" t="s">
        <v>4647</v>
      </c>
      <c r="AC343" s="65" t="s">
        <v>28</v>
      </c>
      <c r="AD343" s="73">
        <v>42163</v>
      </c>
      <c r="AE343" s="72" t="s">
        <v>3845</v>
      </c>
      <c r="AF343" s="78">
        <v>42216</v>
      </c>
      <c r="AG343" s="72" t="s">
        <v>3845</v>
      </c>
      <c r="AH343" s="64" t="s">
        <v>28</v>
      </c>
      <c r="AI343" s="64" t="s">
        <v>28</v>
      </c>
      <c r="AJ343" s="64" t="s">
        <v>4775</v>
      </c>
      <c r="AK343" s="72" t="s">
        <v>28</v>
      </c>
      <c r="AL343" s="72" t="s">
        <v>28</v>
      </c>
      <c r="AM343" s="72" t="s">
        <v>28</v>
      </c>
      <c r="AN343" s="72" t="s">
        <v>28</v>
      </c>
      <c r="AO343" s="64" t="s">
        <v>28</v>
      </c>
    </row>
    <row r="344" spans="1:41" s="110" customFormat="1" ht="42" x14ac:dyDescent="0.4">
      <c r="A344" s="64">
        <v>343</v>
      </c>
      <c r="B344" s="64" t="s">
        <v>4648</v>
      </c>
      <c r="C344" s="64" t="s">
        <v>3</v>
      </c>
      <c r="D344" s="65" t="s">
        <v>4649</v>
      </c>
      <c r="E344" s="65" t="s">
        <v>4650</v>
      </c>
      <c r="F344" s="65" t="s">
        <v>4651</v>
      </c>
      <c r="G344" s="64" t="s">
        <v>3721</v>
      </c>
      <c r="H344" s="64" t="s">
        <v>4132</v>
      </c>
      <c r="I344" s="69">
        <v>10700000</v>
      </c>
      <c r="J344" s="70" t="s">
        <v>71</v>
      </c>
      <c r="K344" s="69">
        <v>10712000</v>
      </c>
      <c r="L344" s="69" t="s">
        <v>126</v>
      </c>
      <c r="M344" s="69" t="s">
        <v>3507</v>
      </c>
      <c r="N344" s="70" t="s">
        <v>3508</v>
      </c>
      <c r="O344" s="69" t="s">
        <v>28</v>
      </c>
      <c r="P344" s="70" t="s">
        <v>28</v>
      </c>
      <c r="Q344" s="69" t="s">
        <v>800</v>
      </c>
      <c r="R344" s="69" t="s">
        <v>2765</v>
      </c>
      <c r="S344" s="64" t="s">
        <v>28</v>
      </c>
      <c r="T344" s="64" t="s">
        <v>4632</v>
      </c>
      <c r="U344" s="70" t="s">
        <v>2123</v>
      </c>
      <c r="V344" s="70" t="s">
        <v>19</v>
      </c>
      <c r="W344" s="70" t="s">
        <v>1551</v>
      </c>
      <c r="X344" s="71" t="s">
        <v>28</v>
      </c>
      <c r="Y344" s="64" t="s">
        <v>28</v>
      </c>
      <c r="Z344" s="64" t="s">
        <v>28</v>
      </c>
      <c r="AA344" s="70" t="s">
        <v>18</v>
      </c>
      <c r="AB344" s="65" t="s">
        <v>4652</v>
      </c>
      <c r="AC344" s="65" t="s">
        <v>28</v>
      </c>
      <c r="AD344" s="73">
        <v>42157</v>
      </c>
      <c r="AE344" s="72" t="s">
        <v>3845</v>
      </c>
      <c r="AF344" s="78">
        <v>42199</v>
      </c>
      <c r="AG344" s="72" t="s">
        <v>3845</v>
      </c>
      <c r="AH344" s="64" t="s">
        <v>28</v>
      </c>
      <c r="AI344" s="64" t="s">
        <v>28</v>
      </c>
      <c r="AJ344" s="64" t="s">
        <v>4775</v>
      </c>
      <c r="AK344" s="72" t="s">
        <v>28</v>
      </c>
      <c r="AL344" s="72" t="s">
        <v>28</v>
      </c>
      <c r="AM344" s="72" t="s">
        <v>28</v>
      </c>
      <c r="AN344" s="72" t="s">
        <v>28</v>
      </c>
      <c r="AO344" s="64" t="s">
        <v>28</v>
      </c>
    </row>
    <row r="345" spans="1:41" s="110" customFormat="1" ht="42" x14ac:dyDescent="0.4">
      <c r="A345" s="64">
        <v>344</v>
      </c>
      <c r="B345" s="64" t="s">
        <v>4653</v>
      </c>
      <c r="C345" s="64" t="s">
        <v>17</v>
      </c>
      <c r="D345" s="65" t="s">
        <v>4654</v>
      </c>
      <c r="E345" s="65" t="s">
        <v>4655</v>
      </c>
      <c r="F345" s="65" t="s">
        <v>4656</v>
      </c>
      <c r="G345" s="64" t="s">
        <v>3721</v>
      </c>
      <c r="H345" s="64" t="s">
        <v>4132</v>
      </c>
      <c r="I345" s="69">
        <v>10700000</v>
      </c>
      <c r="J345" s="70" t="s">
        <v>71</v>
      </c>
      <c r="K345" s="69">
        <v>10712000</v>
      </c>
      <c r="L345" s="69" t="s">
        <v>126</v>
      </c>
      <c r="M345" s="69" t="s">
        <v>3507</v>
      </c>
      <c r="N345" s="70" t="s">
        <v>3508</v>
      </c>
      <c r="O345" s="69" t="s">
        <v>28</v>
      </c>
      <c r="P345" s="70" t="s">
        <v>28</v>
      </c>
      <c r="Q345" s="69" t="s">
        <v>800</v>
      </c>
      <c r="R345" s="69" t="s">
        <v>2765</v>
      </c>
      <c r="S345" s="64" t="s">
        <v>28</v>
      </c>
      <c r="T345" s="64" t="s">
        <v>4632</v>
      </c>
      <c r="U345" s="70" t="s">
        <v>2123</v>
      </c>
      <c r="V345" s="70" t="s">
        <v>19</v>
      </c>
      <c r="W345" s="70" t="s">
        <v>1551</v>
      </c>
      <c r="X345" s="71" t="s">
        <v>28</v>
      </c>
      <c r="Y345" s="64" t="s">
        <v>28</v>
      </c>
      <c r="Z345" s="64" t="s">
        <v>28</v>
      </c>
      <c r="AA345" s="70" t="s">
        <v>18</v>
      </c>
      <c r="AB345" s="65" t="s">
        <v>4657</v>
      </c>
      <c r="AC345" s="65" t="s">
        <v>28</v>
      </c>
      <c r="AD345" s="73">
        <v>42184</v>
      </c>
      <c r="AE345" s="72" t="s">
        <v>3845</v>
      </c>
      <c r="AF345" s="78">
        <v>42216</v>
      </c>
      <c r="AG345" s="72" t="s">
        <v>3845</v>
      </c>
      <c r="AH345" s="64" t="s">
        <v>28</v>
      </c>
      <c r="AI345" s="64" t="s">
        <v>28</v>
      </c>
      <c r="AJ345" s="64" t="s">
        <v>4776</v>
      </c>
      <c r="AK345" s="72" t="s">
        <v>28</v>
      </c>
      <c r="AL345" s="72" t="s">
        <v>28</v>
      </c>
      <c r="AM345" s="72" t="s">
        <v>28</v>
      </c>
      <c r="AN345" s="72" t="s">
        <v>28</v>
      </c>
      <c r="AO345" s="64" t="s">
        <v>28</v>
      </c>
    </row>
    <row r="346" spans="1:41" s="110" customFormat="1" ht="42" x14ac:dyDescent="0.4">
      <c r="A346" s="64">
        <v>345</v>
      </c>
      <c r="B346" s="64">
        <v>57540460051</v>
      </c>
      <c r="C346" s="64" t="s">
        <v>17</v>
      </c>
      <c r="D346" s="65" t="s">
        <v>4658</v>
      </c>
      <c r="E346" s="65" t="s">
        <v>4659</v>
      </c>
      <c r="F346" s="65" t="s">
        <v>4660</v>
      </c>
      <c r="G346" s="64" t="s">
        <v>3721</v>
      </c>
      <c r="H346" s="64" t="s">
        <v>4132</v>
      </c>
      <c r="I346" s="69">
        <v>10700000</v>
      </c>
      <c r="J346" s="70" t="s">
        <v>71</v>
      </c>
      <c r="K346" s="69">
        <v>10710000</v>
      </c>
      <c r="L346" s="69" t="s">
        <v>122</v>
      </c>
      <c r="M346" s="69" t="s">
        <v>3465</v>
      </c>
      <c r="N346" s="70" t="s">
        <v>3466</v>
      </c>
      <c r="O346" s="69" t="s">
        <v>28</v>
      </c>
      <c r="P346" s="70" t="s">
        <v>28</v>
      </c>
      <c r="Q346" s="69" t="s">
        <v>808</v>
      </c>
      <c r="R346" s="69" t="s">
        <v>2888</v>
      </c>
      <c r="S346" s="64" t="s">
        <v>28</v>
      </c>
      <c r="T346" s="64" t="s">
        <v>4591</v>
      </c>
      <c r="U346" s="70" t="s">
        <v>2152</v>
      </c>
      <c r="V346" s="70" t="s">
        <v>1759</v>
      </c>
      <c r="W346" s="70" t="s">
        <v>1547</v>
      </c>
      <c r="X346" s="71" t="s">
        <v>28</v>
      </c>
      <c r="Y346" s="64" t="s">
        <v>28</v>
      </c>
      <c r="Z346" s="64" t="s">
        <v>28</v>
      </c>
      <c r="AA346" s="70" t="s">
        <v>13</v>
      </c>
      <c r="AB346" s="65" t="s">
        <v>4661</v>
      </c>
      <c r="AC346" s="65" t="s">
        <v>28</v>
      </c>
      <c r="AD346" s="73">
        <v>42157</v>
      </c>
      <c r="AE346" s="72" t="s">
        <v>3845</v>
      </c>
      <c r="AF346" s="78">
        <v>42216</v>
      </c>
      <c r="AG346" s="72" t="s">
        <v>3845</v>
      </c>
      <c r="AH346" s="64" t="s">
        <v>28</v>
      </c>
      <c r="AI346" s="64" t="s">
        <v>28</v>
      </c>
      <c r="AJ346" s="64" t="s">
        <v>4775</v>
      </c>
      <c r="AK346" s="72" t="s">
        <v>28</v>
      </c>
      <c r="AL346" s="72" t="s">
        <v>28</v>
      </c>
      <c r="AM346" s="72" t="s">
        <v>28</v>
      </c>
      <c r="AN346" s="72" t="s">
        <v>28</v>
      </c>
      <c r="AO346" s="64" t="s">
        <v>28</v>
      </c>
    </row>
    <row r="347" spans="1:41" s="110" customFormat="1" ht="42" x14ac:dyDescent="0.4">
      <c r="A347" s="64">
        <v>346</v>
      </c>
      <c r="B347" s="64" t="s">
        <v>4662</v>
      </c>
      <c r="C347" s="64" t="s">
        <v>17</v>
      </c>
      <c r="D347" s="65" t="s">
        <v>4663</v>
      </c>
      <c r="E347" s="65" t="s">
        <v>4664</v>
      </c>
      <c r="F347" s="65" t="s">
        <v>4665</v>
      </c>
      <c r="G347" s="64" t="s">
        <v>3721</v>
      </c>
      <c r="H347" s="64" t="s">
        <v>4132</v>
      </c>
      <c r="I347" s="69">
        <v>10700000</v>
      </c>
      <c r="J347" s="70" t="s">
        <v>71</v>
      </c>
      <c r="K347" s="69">
        <v>10710000</v>
      </c>
      <c r="L347" s="69" t="s">
        <v>122</v>
      </c>
      <c r="M347" s="69" t="s">
        <v>3465</v>
      </c>
      <c r="N347" s="70" t="s">
        <v>3466</v>
      </c>
      <c r="O347" s="69" t="s">
        <v>28</v>
      </c>
      <c r="P347" s="70" t="s">
        <v>28</v>
      </c>
      <c r="Q347" s="69" t="s">
        <v>808</v>
      </c>
      <c r="R347" s="69" t="s">
        <v>2888</v>
      </c>
      <c r="S347" s="64" t="s">
        <v>28</v>
      </c>
      <c r="T347" s="64" t="s">
        <v>4591</v>
      </c>
      <c r="U347" s="70" t="s">
        <v>2152</v>
      </c>
      <c r="V347" s="70" t="s">
        <v>1759</v>
      </c>
      <c r="W347" s="70" t="s">
        <v>1547</v>
      </c>
      <c r="X347" s="71" t="s">
        <v>28</v>
      </c>
      <c r="Y347" s="64" t="s">
        <v>28</v>
      </c>
      <c r="Z347" s="64" t="s">
        <v>28</v>
      </c>
      <c r="AA347" s="70" t="s">
        <v>13</v>
      </c>
      <c r="AB347" s="65" t="s">
        <v>4666</v>
      </c>
      <c r="AC347" s="65" t="s">
        <v>28</v>
      </c>
      <c r="AD347" s="73">
        <v>42157</v>
      </c>
      <c r="AE347" s="72" t="s">
        <v>3845</v>
      </c>
      <c r="AF347" s="78">
        <v>42216</v>
      </c>
      <c r="AG347" s="72" t="s">
        <v>3845</v>
      </c>
      <c r="AH347" s="64" t="s">
        <v>28</v>
      </c>
      <c r="AI347" s="64" t="s">
        <v>28</v>
      </c>
      <c r="AJ347" s="64" t="s">
        <v>4775</v>
      </c>
      <c r="AK347" s="72" t="s">
        <v>28</v>
      </c>
      <c r="AL347" s="72" t="s">
        <v>28</v>
      </c>
      <c r="AM347" s="72" t="s">
        <v>28</v>
      </c>
      <c r="AN347" s="72" t="s">
        <v>28</v>
      </c>
      <c r="AO347" s="64" t="s">
        <v>28</v>
      </c>
    </row>
    <row r="348" spans="1:41" s="110" customFormat="1" ht="42" x14ac:dyDescent="0.4">
      <c r="A348" s="64">
        <v>347</v>
      </c>
      <c r="B348" s="64" t="s">
        <v>4667</v>
      </c>
      <c r="C348" s="64" t="s">
        <v>4259</v>
      </c>
      <c r="D348" s="65" t="s">
        <v>4668</v>
      </c>
      <c r="E348" s="65" t="s">
        <v>28</v>
      </c>
      <c r="F348" s="65" t="s">
        <v>4669</v>
      </c>
      <c r="G348" s="64" t="s">
        <v>3721</v>
      </c>
      <c r="H348" s="64" t="s">
        <v>4132</v>
      </c>
      <c r="I348" s="69">
        <v>10700000</v>
      </c>
      <c r="J348" s="70" t="s">
        <v>71</v>
      </c>
      <c r="K348" s="69">
        <v>10710000</v>
      </c>
      <c r="L348" s="69" t="s">
        <v>122</v>
      </c>
      <c r="M348" s="69" t="s">
        <v>3465</v>
      </c>
      <c r="N348" s="70" t="s">
        <v>3466</v>
      </c>
      <c r="O348" s="69" t="s">
        <v>28</v>
      </c>
      <c r="P348" s="70" t="s">
        <v>28</v>
      </c>
      <c r="Q348" s="69" t="s">
        <v>808</v>
      </c>
      <c r="R348" s="69" t="s">
        <v>2888</v>
      </c>
      <c r="S348" s="64" t="s">
        <v>28</v>
      </c>
      <c r="T348" s="64" t="s">
        <v>4591</v>
      </c>
      <c r="U348" s="70" t="s">
        <v>2152</v>
      </c>
      <c r="V348" s="70" t="s">
        <v>1759</v>
      </c>
      <c r="W348" s="70" t="s">
        <v>1547</v>
      </c>
      <c r="X348" s="71" t="s">
        <v>28</v>
      </c>
      <c r="Y348" s="64" t="s">
        <v>28</v>
      </c>
      <c r="Z348" s="64" t="s">
        <v>28</v>
      </c>
      <c r="AA348" s="70" t="s">
        <v>13</v>
      </c>
      <c r="AB348" s="65" t="s">
        <v>4670</v>
      </c>
      <c r="AC348" s="65" t="s">
        <v>28</v>
      </c>
      <c r="AD348" s="73">
        <v>42157</v>
      </c>
      <c r="AE348" s="72" t="s">
        <v>3845</v>
      </c>
      <c r="AF348" s="78">
        <v>42216</v>
      </c>
      <c r="AG348" s="72" t="s">
        <v>3845</v>
      </c>
      <c r="AH348" s="64" t="s">
        <v>28</v>
      </c>
      <c r="AI348" s="64" t="s">
        <v>28</v>
      </c>
      <c r="AJ348" s="64" t="s">
        <v>4775</v>
      </c>
      <c r="AK348" s="72" t="s">
        <v>28</v>
      </c>
      <c r="AL348" s="72" t="s">
        <v>28</v>
      </c>
      <c r="AM348" s="72" t="s">
        <v>28</v>
      </c>
      <c r="AN348" s="72" t="s">
        <v>28</v>
      </c>
      <c r="AO348" s="64" t="s">
        <v>28</v>
      </c>
    </row>
    <row r="349" spans="1:41" s="110" customFormat="1" ht="42" x14ac:dyDescent="0.4">
      <c r="A349" s="64">
        <v>348</v>
      </c>
      <c r="B349" s="64" t="s">
        <v>4671</v>
      </c>
      <c r="C349" s="64" t="s">
        <v>17</v>
      </c>
      <c r="D349" s="65" t="s">
        <v>4672</v>
      </c>
      <c r="E349" s="65" t="s">
        <v>4673</v>
      </c>
      <c r="F349" s="65" t="s">
        <v>4674</v>
      </c>
      <c r="G349" s="64" t="s">
        <v>3721</v>
      </c>
      <c r="H349" s="64" t="s">
        <v>4132</v>
      </c>
      <c r="I349" s="69">
        <v>10700000</v>
      </c>
      <c r="J349" s="70" t="s">
        <v>71</v>
      </c>
      <c r="K349" s="69">
        <v>10710000</v>
      </c>
      <c r="L349" s="69" t="s">
        <v>122</v>
      </c>
      <c r="M349" s="69" t="s">
        <v>3465</v>
      </c>
      <c r="N349" s="70" t="s">
        <v>3466</v>
      </c>
      <c r="O349" s="69" t="s">
        <v>28</v>
      </c>
      <c r="P349" s="70" t="s">
        <v>28</v>
      </c>
      <c r="Q349" s="69" t="s">
        <v>808</v>
      </c>
      <c r="R349" s="69" t="s">
        <v>2888</v>
      </c>
      <c r="S349" s="64" t="s">
        <v>28</v>
      </c>
      <c r="T349" s="64" t="s">
        <v>4591</v>
      </c>
      <c r="U349" s="70" t="s">
        <v>2152</v>
      </c>
      <c r="V349" s="70" t="s">
        <v>1759</v>
      </c>
      <c r="W349" s="70" t="s">
        <v>1547</v>
      </c>
      <c r="X349" s="71" t="s">
        <v>28</v>
      </c>
      <c r="Y349" s="64" t="s">
        <v>28</v>
      </c>
      <c r="Z349" s="64" t="s">
        <v>28</v>
      </c>
      <c r="AA349" s="70" t="s">
        <v>13</v>
      </c>
      <c r="AB349" s="65" t="s">
        <v>4675</v>
      </c>
      <c r="AC349" s="65" t="s">
        <v>28</v>
      </c>
      <c r="AD349" s="73">
        <v>42157</v>
      </c>
      <c r="AE349" s="72" t="s">
        <v>3845</v>
      </c>
      <c r="AF349" s="78">
        <v>42216</v>
      </c>
      <c r="AG349" s="72" t="s">
        <v>3845</v>
      </c>
      <c r="AH349" s="64" t="s">
        <v>28</v>
      </c>
      <c r="AI349" s="64" t="s">
        <v>28</v>
      </c>
      <c r="AJ349" s="64" t="s">
        <v>4775</v>
      </c>
      <c r="AK349" s="72" t="s">
        <v>28</v>
      </c>
      <c r="AL349" s="72" t="s">
        <v>28</v>
      </c>
      <c r="AM349" s="72" t="s">
        <v>28</v>
      </c>
      <c r="AN349" s="72" t="s">
        <v>28</v>
      </c>
      <c r="AO349" s="64" t="s">
        <v>28</v>
      </c>
    </row>
    <row r="350" spans="1:41" s="110" customFormat="1" ht="42" x14ac:dyDescent="0.4">
      <c r="A350" s="64">
        <v>349</v>
      </c>
      <c r="B350" s="64">
        <v>57540460049</v>
      </c>
      <c r="C350" s="64" t="s">
        <v>3</v>
      </c>
      <c r="D350" s="65" t="s">
        <v>4676</v>
      </c>
      <c r="E350" s="65" t="s">
        <v>28</v>
      </c>
      <c r="F350" s="65" t="s">
        <v>4677</v>
      </c>
      <c r="G350" s="64" t="s">
        <v>3721</v>
      </c>
      <c r="H350" s="64" t="s">
        <v>4132</v>
      </c>
      <c r="I350" s="69">
        <v>11300000</v>
      </c>
      <c r="J350" s="70" t="s">
        <v>36</v>
      </c>
      <c r="K350" s="69">
        <v>11302000</v>
      </c>
      <c r="L350" s="69" t="s">
        <v>182</v>
      </c>
      <c r="M350" s="69" t="s">
        <v>3564</v>
      </c>
      <c r="N350" s="70" t="s">
        <v>3565</v>
      </c>
      <c r="O350" s="69" t="s">
        <v>28</v>
      </c>
      <c r="P350" s="70" t="s">
        <v>28</v>
      </c>
      <c r="Q350" s="69" t="s">
        <v>1271</v>
      </c>
      <c r="R350" s="69" t="s">
        <v>2763</v>
      </c>
      <c r="S350" s="64" t="s">
        <v>28</v>
      </c>
      <c r="T350" s="64" t="s">
        <v>4601</v>
      </c>
      <c r="U350" s="70" t="s">
        <v>2085</v>
      </c>
      <c r="V350" s="70" t="s">
        <v>1626</v>
      </c>
      <c r="W350" s="70" t="s">
        <v>1569</v>
      </c>
      <c r="X350" s="71" t="s">
        <v>28</v>
      </c>
      <c r="Y350" s="64" t="s">
        <v>28</v>
      </c>
      <c r="Z350" s="64" t="s">
        <v>28</v>
      </c>
      <c r="AA350" s="70" t="s">
        <v>2332</v>
      </c>
      <c r="AB350" s="65" t="s">
        <v>4678</v>
      </c>
      <c r="AC350" s="65" t="s">
        <v>28</v>
      </c>
      <c r="AD350" s="73">
        <v>42135</v>
      </c>
      <c r="AE350" s="72" t="s">
        <v>3845</v>
      </c>
      <c r="AF350" s="78">
        <v>42216</v>
      </c>
      <c r="AG350" s="72" t="s">
        <v>3845</v>
      </c>
      <c r="AH350" s="64" t="s">
        <v>28</v>
      </c>
      <c r="AI350" s="64" t="s">
        <v>28</v>
      </c>
      <c r="AJ350" s="64" t="s">
        <v>4776</v>
      </c>
      <c r="AK350" s="72" t="s">
        <v>28</v>
      </c>
      <c r="AL350" s="72" t="s">
        <v>28</v>
      </c>
      <c r="AM350" s="72" t="s">
        <v>28</v>
      </c>
      <c r="AN350" s="72" t="s">
        <v>28</v>
      </c>
      <c r="AO350" s="64" t="s">
        <v>28</v>
      </c>
    </row>
    <row r="351" spans="1:41" s="110" customFormat="1" ht="42" x14ac:dyDescent="0.4">
      <c r="A351" s="64">
        <v>350</v>
      </c>
      <c r="B351" s="64">
        <v>57540480001</v>
      </c>
      <c r="C351" s="64" t="s">
        <v>3</v>
      </c>
      <c r="D351" s="65" t="s">
        <v>4679</v>
      </c>
      <c r="E351" s="65" t="s">
        <v>4680</v>
      </c>
      <c r="F351" s="65" t="s">
        <v>4681</v>
      </c>
      <c r="G351" s="64" t="s">
        <v>3718</v>
      </c>
      <c r="H351" s="64" t="s">
        <v>4132</v>
      </c>
      <c r="I351" s="69">
        <v>10900000</v>
      </c>
      <c r="J351" s="70" t="s">
        <v>75</v>
      </c>
      <c r="K351" s="69">
        <v>10902000</v>
      </c>
      <c r="L351" s="69" t="s">
        <v>148</v>
      </c>
      <c r="M351" s="69" t="s">
        <v>3420</v>
      </c>
      <c r="N351" s="70" t="s">
        <v>3421</v>
      </c>
      <c r="O351" s="69" t="s">
        <v>28</v>
      </c>
      <c r="P351" s="70" t="s">
        <v>28</v>
      </c>
      <c r="Q351" s="69" t="s">
        <v>1522</v>
      </c>
      <c r="R351" s="69" t="s">
        <v>2822</v>
      </c>
      <c r="S351" s="64" t="s">
        <v>28</v>
      </c>
      <c r="T351" s="64" t="s">
        <v>4682</v>
      </c>
      <c r="U351" s="70" t="s">
        <v>2080</v>
      </c>
      <c r="V351" s="70" t="s">
        <v>38</v>
      </c>
      <c r="W351" s="70" t="s">
        <v>1547</v>
      </c>
      <c r="X351" s="71" t="s">
        <v>28</v>
      </c>
      <c r="Y351" s="64" t="s">
        <v>28</v>
      </c>
      <c r="Z351" s="64" t="s">
        <v>28</v>
      </c>
      <c r="AA351" s="70" t="s">
        <v>38</v>
      </c>
      <c r="AB351" s="65" t="s">
        <v>4683</v>
      </c>
      <c r="AC351" s="65" t="s">
        <v>28</v>
      </c>
      <c r="AD351" s="73" t="s">
        <v>28</v>
      </c>
      <c r="AE351" s="72" t="s">
        <v>3845</v>
      </c>
      <c r="AF351" s="78">
        <v>42216</v>
      </c>
      <c r="AG351" s="72" t="s">
        <v>3845</v>
      </c>
      <c r="AH351" s="64" t="s">
        <v>28</v>
      </c>
      <c r="AI351" s="64" t="s">
        <v>28</v>
      </c>
      <c r="AJ351" s="64" t="s">
        <v>4776</v>
      </c>
      <c r="AK351" s="72" t="s">
        <v>28</v>
      </c>
      <c r="AL351" s="72" t="s">
        <v>28</v>
      </c>
      <c r="AM351" s="72" t="s">
        <v>28</v>
      </c>
      <c r="AN351" s="72" t="s">
        <v>28</v>
      </c>
      <c r="AO351" s="64" t="s">
        <v>28</v>
      </c>
    </row>
    <row r="352" spans="1:41" s="110" customFormat="1" ht="42" x14ac:dyDescent="0.4">
      <c r="A352" s="64">
        <v>351</v>
      </c>
      <c r="B352" s="64" t="s">
        <v>4684</v>
      </c>
      <c r="C352" s="64" t="s">
        <v>3</v>
      </c>
      <c r="D352" s="65" t="s">
        <v>4685</v>
      </c>
      <c r="E352" s="65" t="s">
        <v>4686</v>
      </c>
      <c r="F352" s="65" t="s">
        <v>4687</v>
      </c>
      <c r="G352" s="64" t="s">
        <v>3721</v>
      </c>
      <c r="H352" s="64" t="s">
        <v>4132</v>
      </c>
      <c r="I352" s="69">
        <v>10900000</v>
      </c>
      <c r="J352" s="70" t="s">
        <v>75</v>
      </c>
      <c r="K352" s="69">
        <v>10902000</v>
      </c>
      <c r="L352" s="69" t="s">
        <v>148</v>
      </c>
      <c r="M352" s="69" t="s">
        <v>249</v>
      </c>
      <c r="N352" s="70" t="s">
        <v>3208</v>
      </c>
      <c r="O352" s="69" t="s">
        <v>28</v>
      </c>
      <c r="P352" s="70" t="s">
        <v>28</v>
      </c>
      <c r="Q352" s="69" t="s">
        <v>1528</v>
      </c>
      <c r="R352" s="69" t="s">
        <v>2697</v>
      </c>
      <c r="S352" s="64" t="s">
        <v>28</v>
      </c>
      <c r="T352" s="64" t="s">
        <v>4682</v>
      </c>
      <c r="U352" s="70" t="s">
        <v>2080</v>
      </c>
      <c r="V352" s="70" t="s">
        <v>38</v>
      </c>
      <c r="W352" s="70" t="s">
        <v>1547</v>
      </c>
      <c r="X352" s="71" t="s">
        <v>28</v>
      </c>
      <c r="Y352" s="64" t="s">
        <v>28</v>
      </c>
      <c r="Z352" s="64" t="s">
        <v>28</v>
      </c>
      <c r="AA352" s="70" t="s">
        <v>38</v>
      </c>
      <c r="AB352" s="65" t="s">
        <v>4688</v>
      </c>
      <c r="AC352" s="65" t="s">
        <v>28</v>
      </c>
      <c r="AD352" s="73" t="s">
        <v>28</v>
      </c>
      <c r="AE352" s="72" t="s">
        <v>3845</v>
      </c>
      <c r="AF352" s="78">
        <v>42216</v>
      </c>
      <c r="AG352" s="72" t="s">
        <v>3845</v>
      </c>
      <c r="AH352" s="64" t="s">
        <v>28</v>
      </c>
      <c r="AI352" s="64" t="s">
        <v>28</v>
      </c>
      <c r="AJ352" s="64" t="s">
        <v>4776</v>
      </c>
      <c r="AK352" s="72" t="s">
        <v>28</v>
      </c>
      <c r="AL352" s="72" t="s">
        <v>28</v>
      </c>
      <c r="AM352" s="72" t="s">
        <v>28</v>
      </c>
      <c r="AN352" s="72" t="s">
        <v>28</v>
      </c>
      <c r="AO352" s="64" t="s">
        <v>28</v>
      </c>
    </row>
    <row r="353" spans="1:41" s="110" customFormat="1" ht="42" x14ac:dyDescent="0.4">
      <c r="A353" s="64">
        <v>352</v>
      </c>
      <c r="B353" s="64">
        <v>57540460056</v>
      </c>
      <c r="C353" s="64" t="s">
        <v>3</v>
      </c>
      <c r="D353" s="65" t="s">
        <v>4689</v>
      </c>
      <c r="E353" s="65" t="s">
        <v>4690</v>
      </c>
      <c r="F353" s="65" t="s">
        <v>4691</v>
      </c>
      <c r="G353" s="64" t="s">
        <v>3721</v>
      </c>
      <c r="H353" s="64" t="s">
        <v>4132</v>
      </c>
      <c r="I353" s="69">
        <v>10900000</v>
      </c>
      <c r="J353" s="70" t="s">
        <v>75</v>
      </c>
      <c r="K353" s="69">
        <v>10905000</v>
      </c>
      <c r="L353" s="69" t="s">
        <v>143</v>
      </c>
      <c r="M353" s="69" t="s">
        <v>249</v>
      </c>
      <c r="N353" s="70" t="s">
        <v>3208</v>
      </c>
      <c r="O353" s="69" t="s">
        <v>28</v>
      </c>
      <c r="P353" s="70" t="s">
        <v>28</v>
      </c>
      <c r="Q353" s="69" t="s">
        <v>1528</v>
      </c>
      <c r="R353" s="69" t="s">
        <v>2697</v>
      </c>
      <c r="S353" s="64" t="s">
        <v>28</v>
      </c>
      <c r="T353" s="64" t="s">
        <v>4692</v>
      </c>
      <c r="U353" s="70" t="s">
        <v>2152</v>
      </c>
      <c r="V353" s="70" t="s">
        <v>1759</v>
      </c>
      <c r="W353" s="70" t="s">
        <v>1547</v>
      </c>
      <c r="X353" s="71" t="s">
        <v>28</v>
      </c>
      <c r="Y353" s="64" t="s">
        <v>28</v>
      </c>
      <c r="Z353" s="64" t="s">
        <v>28</v>
      </c>
      <c r="AA353" s="70" t="s">
        <v>13</v>
      </c>
      <c r="AB353" s="65" t="s">
        <v>4693</v>
      </c>
      <c r="AC353" s="65" t="s">
        <v>28</v>
      </c>
      <c r="AD353" s="73" t="s">
        <v>28</v>
      </c>
      <c r="AE353" s="72" t="s">
        <v>3845</v>
      </c>
      <c r="AF353" s="78">
        <v>42216</v>
      </c>
      <c r="AG353" s="72" t="s">
        <v>3845</v>
      </c>
      <c r="AH353" s="64" t="s">
        <v>28</v>
      </c>
      <c r="AI353" s="64" t="s">
        <v>28</v>
      </c>
      <c r="AJ353" s="64" t="s">
        <v>4776</v>
      </c>
      <c r="AK353" s="72" t="s">
        <v>28</v>
      </c>
      <c r="AL353" s="72" t="s">
        <v>28</v>
      </c>
      <c r="AM353" s="72" t="s">
        <v>28</v>
      </c>
      <c r="AN353" s="72" t="s">
        <v>28</v>
      </c>
      <c r="AO353" s="64" t="s">
        <v>28</v>
      </c>
    </row>
    <row r="354" spans="1:41" s="110" customFormat="1" ht="21" x14ac:dyDescent="0.4">
      <c r="A354" s="64">
        <v>353</v>
      </c>
      <c r="B354" s="64">
        <v>57540470030</v>
      </c>
      <c r="C354" s="64" t="s">
        <v>4597</v>
      </c>
      <c r="D354" s="65" t="s">
        <v>4694</v>
      </c>
      <c r="E354" s="65" t="s">
        <v>28</v>
      </c>
      <c r="F354" s="65" t="s">
        <v>28</v>
      </c>
      <c r="G354" s="64" t="s">
        <v>3720</v>
      </c>
      <c r="H354" s="64" t="s">
        <v>4132</v>
      </c>
      <c r="I354" s="69">
        <v>10900000</v>
      </c>
      <c r="J354" s="70" t="s">
        <v>75</v>
      </c>
      <c r="K354" s="69">
        <v>10905000</v>
      </c>
      <c r="L354" s="69" t="s">
        <v>143</v>
      </c>
      <c r="M354" s="69" t="s">
        <v>337</v>
      </c>
      <c r="N354" s="70" t="s">
        <v>3234</v>
      </c>
      <c r="O354" s="69" t="s">
        <v>28</v>
      </c>
      <c r="P354" s="70" t="s">
        <v>28</v>
      </c>
      <c r="Q354" s="69" t="s">
        <v>883</v>
      </c>
      <c r="R354" s="69" t="s">
        <v>3065</v>
      </c>
      <c r="S354" s="64" t="s">
        <v>28</v>
      </c>
      <c r="T354" s="64" t="s">
        <v>4692</v>
      </c>
      <c r="U354" s="70" t="s">
        <v>2152</v>
      </c>
      <c r="V354" s="70" t="s">
        <v>1759</v>
      </c>
      <c r="W354" s="70" t="s">
        <v>1547</v>
      </c>
      <c r="X354" s="71" t="s">
        <v>28</v>
      </c>
      <c r="Y354" s="64" t="s">
        <v>28</v>
      </c>
      <c r="Z354" s="64" t="s">
        <v>28</v>
      </c>
      <c r="AA354" s="70" t="s">
        <v>13</v>
      </c>
      <c r="AB354" s="65" t="s">
        <v>4695</v>
      </c>
      <c r="AC354" s="65" t="s">
        <v>28</v>
      </c>
      <c r="AD354" s="73" t="s">
        <v>28</v>
      </c>
      <c r="AE354" s="72" t="s">
        <v>3845</v>
      </c>
      <c r="AF354" s="78">
        <v>42216</v>
      </c>
      <c r="AG354" s="72" t="s">
        <v>3845</v>
      </c>
      <c r="AH354" s="64" t="s">
        <v>28</v>
      </c>
      <c r="AI354" s="64" t="s">
        <v>28</v>
      </c>
      <c r="AJ354" s="64" t="s">
        <v>4776</v>
      </c>
      <c r="AK354" s="72" t="s">
        <v>28</v>
      </c>
      <c r="AL354" s="72" t="s">
        <v>28</v>
      </c>
      <c r="AM354" s="72" t="s">
        <v>28</v>
      </c>
      <c r="AN354" s="72" t="s">
        <v>28</v>
      </c>
      <c r="AO354" s="64" t="s">
        <v>28</v>
      </c>
    </row>
    <row r="355" spans="1:41" s="110" customFormat="1" ht="42" x14ac:dyDescent="0.4">
      <c r="A355" s="64">
        <v>354</v>
      </c>
      <c r="B355" s="64" t="s">
        <v>4696</v>
      </c>
      <c r="C355" s="64" t="s">
        <v>3</v>
      </c>
      <c r="D355" s="65" t="s">
        <v>4697</v>
      </c>
      <c r="E355" s="65" t="s">
        <v>4698</v>
      </c>
      <c r="F355" s="65" t="s">
        <v>4699</v>
      </c>
      <c r="G355" s="64" t="s">
        <v>3721</v>
      </c>
      <c r="H355" s="64" t="s">
        <v>4132</v>
      </c>
      <c r="I355" s="69">
        <v>10900000</v>
      </c>
      <c r="J355" s="70" t="s">
        <v>75</v>
      </c>
      <c r="K355" s="69">
        <v>10905000</v>
      </c>
      <c r="L355" s="69" t="s">
        <v>143</v>
      </c>
      <c r="M355" s="69" t="s">
        <v>249</v>
      </c>
      <c r="N355" s="70" t="s">
        <v>3208</v>
      </c>
      <c r="O355" s="69" t="s">
        <v>28</v>
      </c>
      <c r="P355" s="70" t="s">
        <v>28</v>
      </c>
      <c r="Q355" s="69" t="s">
        <v>1528</v>
      </c>
      <c r="R355" s="69" t="s">
        <v>2697</v>
      </c>
      <c r="S355" s="64" t="s">
        <v>28</v>
      </c>
      <c r="T355" s="64" t="s">
        <v>4692</v>
      </c>
      <c r="U355" s="70" t="s">
        <v>2152</v>
      </c>
      <c r="V355" s="70" t="s">
        <v>1759</v>
      </c>
      <c r="W355" s="70" t="s">
        <v>1547</v>
      </c>
      <c r="X355" s="71" t="s">
        <v>28</v>
      </c>
      <c r="Y355" s="64" t="s">
        <v>28</v>
      </c>
      <c r="Z355" s="64" t="s">
        <v>28</v>
      </c>
      <c r="AA355" s="70" t="s">
        <v>13</v>
      </c>
      <c r="AB355" s="65" t="s">
        <v>4700</v>
      </c>
      <c r="AC355" s="65" t="s">
        <v>28</v>
      </c>
      <c r="AD355" s="73" t="s">
        <v>28</v>
      </c>
      <c r="AE355" s="72" t="s">
        <v>3845</v>
      </c>
      <c r="AF355" s="78">
        <v>42216</v>
      </c>
      <c r="AG355" s="72" t="s">
        <v>3845</v>
      </c>
      <c r="AH355" s="64" t="s">
        <v>28</v>
      </c>
      <c r="AI355" s="64" t="s">
        <v>28</v>
      </c>
      <c r="AJ355" s="64" t="s">
        <v>4776</v>
      </c>
      <c r="AK355" s="72" t="s">
        <v>28</v>
      </c>
      <c r="AL355" s="72" t="s">
        <v>28</v>
      </c>
      <c r="AM355" s="72" t="s">
        <v>28</v>
      </c>
      <c r="AN355" s="72" t="s">
        <v>28</v>
      </c>
      <c r="AO355" s="64" t="s">
        <v>28</v>
      </c>
    </row>
    <row r="356" spans="1:41" s="110" customFormat="1" ht="42" x14ac:dyDescent="0.4">
      <c r="A356" s="64">
        <v>355</v>
      </c>
      <c r="B356" s="64">
        <v>57540460058</v>
      </c>
      <c r="C356" s="64" t="s">
        <v>4597</v>
      </c>
      <c r="D356" s="65" t="s">
        <v>4701</v>
      </c>
      <c r="E356" s="65" t="s">
        <v>4702</v>
      </c>
      <c r="F356" s="65" t="s">
        <v>4703</v>
      </c>
      <c r="G356" s="64" t="s">
        <v>3721</v>
      </c>
      <c r="H356" s="64" t="s">
        <v>4132</v>
      </c>
      <c r="I356" s="69">
        <v>10900000</v>
      </c>
      <c r="J356" s="70" t="s">
        <v>75</v>
      </c>
      <c r="K356" s="69">
        <v>10904000</v>
      </c>
      <c r="L356" s="69" t="s">
        <v>151</v>
      </c>
      <c r="M356" s="69" t="s">
        <v>245</v>
      </c>
      <c r="N356" s="70" t="s">
        <v>3206</v>
      </c>
      <c r="O356" s="69" t="s">
        <v>28</v>
      </c>
      <c r="P356" s="70" t="s">
        <v>28</v>
      </c>
      <c r="Q356" s="69" t="s">
        <v>1530</v>
      </c>
      <c r="R356" s="69" t="s">
        <v>2693</v>
      </c>
      <c r="S356" s="64" t="s">
        <v>28</v>
      </c>
      <c r="T356" s="64" t="s">
        <v>4692</v>
      </c>
      <c r="U356" s="70" t="s">
        <v>2152</v>
      </c>
      <c r="V356" s="70" t="s">
        <v>1759</v>
      </c>
      <c r="W356" s="70" t="s">
        <v>1547</v>
      </c>
      <c r="X356" s="71" t="s">
        <v>28</v>
      </c>
      <c r="Y356" s="64" t="s">
        <v>28</v>
      </c>
      <c r="Z356" s="64" t="s">
        <v>28</v>
      </c>
      <c r="AA356" s="70" t="s">
        <v>13</v>
      </c>
      <c r="AB356" s="65" t="s">
        <v>4704</v>
      </c>
      <c r="AC356" s="65" t="s">
        <v>28</v>
      </c>
      <c r="AD356" s="73" t="s">
        <v>28</v>
      </c>
      <c r="AE356" s="72" t="s">
        <v>3845</v>
      </c>
      <c r="AF356" s="78">
        <v>42216</v>
      </c>
      <c r="AG356" s="72" t="s">
        <v>3845</v>
      </c>
      <c r="AH356" s="64" t="s">
        <v>28</v>
      </c>
      <c r="AI356" s="64" t="s">
        <v>28</v>
      </c>
      <c r="AJ356" s="64" t="s">
        <v>4776</v>
      </c>
      <c r="AK356" s="72" t="s">
        <v>28</v>
      </c>
      <c r="AL356" s="72" t="s">
        <v>28</v>
      </c>
      <c r="AM356" s="72" t="s">
        <v>28</v>
      </c>
      <c r="AN356" s="72" t="s">
        <v>28</v>
      </c>
      <c r="AO356" s="64" t="s">
        <v>28</v>
      </c>
    </row>
    <row r="357" spans="1:41" s="110" customFormat="1" ht="42" x14ac:dyDescent="0.4">
      <c r="A357" s="64">
        <v>356</v>
      </c>
      <c r="B357" s="64" t="s">
        <v>4705</v>
      </c>
      <c r="C357" s="64" t="s">
        <v>3</v>
      </c>
      <c r="D357" s="65" t="s">
        <v>4706</v>
      </c>
      <c r="E357" s="65" t="s">
        <v>28</v>
      </c>
      <c r="F357" s="65" t="s">
        <v>4707</v>
      </c>
      <c r="G357" s="64" t="s">
        <v>3721</v>
      </c>
      <c r="H357" s="64" t="s">
        <v>4132</v>
      </c>
      <c r="I357" s="69">
        <v>10900000</v>
      </c>
      <c r="J357" s="70" t="s">
        <v>75</v>
      </c>
      <c r="K357" s="69">
        <v>10905000</v>
      </c>
      <c r="L357" s="69" t="s">
        <v>143</v>
      </c>
      <c r="M357" s="69" t="s">
        <v>249</v>
      </c>
      <c r="N357" s="70" t="s">
        <v>3208</v>
      </c>
      <c r="O357" s="69" t="s">
        <v>28</v>
      </c>
      <c r="P357" s="70" t="s">
        <v>28</v>
      </c>
      <c r="Q357" s="69" t="s">
        <v>1528</v>
      </c>
      <c r="R357" s="69" t="s">
        <v>2697</v>
      </c>
      <c r="S357" s="64" t="s">
        <v>28</v>
      </c>
      <c r="T357" s="64" t="s">
        <v>4692</v>
      </c>
      <c r="U357" s="70" t="s">
        <v>2152</v>
      </c>
      <c r="V357" s="70" t="s">
        <v>1759</v>
      </c>
      <c r="W357" s="70" t="s">
        <v>1547</v>
      </c>
      <c r="X357" s="71" t="s">
        <v>28</v>
      </c>
      <c r="Y357" s="64" t="s">
        <v>28</v>
      </c>
      <c r="Z357" s="64" t="s">
        <v>28</v>
      </c>
      <c r="AA357" s="70" t="s">
        <v>13</v>
      </c>
      <c r="AB357" s="65" t="s">
        <v>4708</v>
      </c>
      <c r="AC357" s="65" t="s">
        <v>28</v>
      </c>
      <c r="AD357" s="73" t="s">
        <v>28</v>
      </c>
      <c r="AE357" s="72" t="s">
        <v>3845</v>
      </c>
      <c r="AF357" s="78">
        <v>42216</v>
      </c>
      <c r="AG357" s="72" t="s">
        <v>3845</v>
      </c>
      <c r="AH357" s="64" t="s">
        <v>28</v>
      </c>
      <c r="AI357" s="64" t="s">
        <v>28</v>
      </c>
      <c r="AJ357" s="64" t="s">
        <v>4776</v>
      </c>
      <c r="AK357" s="72" t="s">
        <v>28</v>
      </c>
      <c r="AL357" s="72" t="s">
        <v>28</v>
      </c>
      <c r="AM357" s="72" t="s">
        <v>28</v>
      </c>
      <c r="AN357" s="72" t="s">
        <v>28</v>
      </c>
      <c r="AO357" s="64" t="s">
        <v>28</v>
      </c>
    </row>
    <row r="358" spans="1:41" s="110" customFormat="1" ht="42" x14ac:dyDescent="0.4">
      <c r="A358" s="64">
        <v>357</v>
      </c>
      <c r="B358" s="64" t="s">
        <v>4709</v>
      </c>
      <c r="C358" s="64" t="s">
        <v>3</v>
      </c>
      <c r="D358" s="65" t="s">
        <v>4710</v>
      </c>
      <c r="E358" s="65" t="s">
        <v>28</v>
      </c>
      <c r="F358" s="65" t="s">
        <v>4711</v>
      </c>
      <c r="G358" s="64" t="s">
        <v>3721</v>
      </c>
      <c r="H358" s="64" t="s">
        <v>4132</v>
      </c>
      <c r="I358" s="69">
        <v>10900000</v>
      </c>
      <c r="J358" s="70" t="s">
        <v>75</v>
      </c>
      <c r="K358" s="69">
        <v>10904000</v>
      </c>
      <c r="L358" s="69" t="s">
        <v>151</v>
      </c>
      <c r="M358" s="69" t="s">
        <v>245</v>
      </c>
      <c r="N358" s="70" t="s">
        <v>3206</v>
      </c>
      <c r="O358" s="69" t="s">
        <v>28</v>
      </c>
      <c r="P358" s="70" t="s">
        <v>28</v>
      </c>
      <c r="Q358" s="69" t="s">
        <v>1530</v>
      </c>
      <c r="R358" s="69" t="s">
        <v>2693</v>
      </c>
      <c r="S358" s="64" t="s">
        <v>28</v>
      </c>
      <c r="T358" s="64" t="s">
        <v>4692</v>
      </c>
      <c r="U358" s="70" t="s">
        <v>2152</v>
      </c>
      <c r="V358" s="70" t="s">
        <v>1759</v>
      </c>
      <c r="W358" s="70" t="s">
        <v>1547</v>
      </c>
      <c r="X358" s="71" t="s">
        <v>28</v>
      </c>
      <c r="Y358" s="64" t="s">
        <v>28</v>
      </c>
      <c r="Z358" s="64" t="s">
        <v>28</v>
      </c>
      <c r="AA358" s="70" t="s">
        <v>13</v>
      </c>
      <c r="AB358" s="65" t="s">
        <v>4712</v>
      </c>
      <c r="AC358" s="65" t="s">
        <v>28</v>
      </c>
      <c r="AD358" s="73" t="s">
        <v>28</v>
      </c>
      <c r="AE358" s="72" t="s">
        <v>3845</v>
      </c>
      <c r="AF358" s="78">
        <v>42216</v>
      </c>
      <c r="AG358" s="72" t="s">
        <v>3845</v>
      </c>
      <c r="AH358" s="64" t="s">
        <v>28</v>
      </c>
      <c r="AI358" s="64" t="s">
        <v>28</v>
      </c>
      <c r="AJ358" s="64" t="s">
        <v>4776</v>
      </c>
      <c r="AK358" s="72" t="s">
        <v>28</v>
      </c>
      <c r="AL358" s="72" t="s">
        <v>28</v>
      </c>
      <c r="AM358" s="72" t="s">
        <v>28</v>
      </c>
      <c r="AN358" s="72" t="s">
        <v>28</v>
      </c>
      <c r="AO358" s="64" t="s">
        <v>28</v>
      </c>
    </row>
    <row r="359" spans="1:41" s="110" customFormat="1" ht="42" x14ac:dyDescent="0.4">
      <c r="A359" s="64">
        <v>358</v>
      </c>
      <c r="B359" s="64" t="s">
        <v>4713</v>
      </c>
      <c r="C359" s="64" t="s">
        <v>4597</v>
      </c>
      <c r="D359" s="65" t="s">
        <v>4714</v>
      </c>
      <c r="E359" s="65" t="s">
        <v>4715</v>
      </c>
      <c r="F359" s="65" t="s">
        <v>4716</v>
      </c>
      <c r="G359" s="64" t="s">
        <v>3721</v>
      </c>
      <c r="H359" s="64" t="s">
        <v>4132</v>
      </c>
      <c r="I359" s="69">
        <v>10900000</v>
      </c>
      <c r="J359" s="70" t="s">
        <v>75</v>
      </c>
      <c r="K359" s="69">
        <v>10904000</v>
      </c>
      <c r="L359" s="69" t="s">
        <v>151</v>
      </c>
      <c r="M359" s="69" t="s">
        <v>245</v>
      </c>
      <c r="N359" s="70" t="s">
        <v>3206</v>
      </c>
      <c r="O359" s="69" t="s">
        <v>28</v>
      </c>
      <c r="P359" s="70" t="s">
        <v>28</v>
      </c>
      <c r="Q359" s="69" t="s">
        <v>1530</v>
      </c>
      <c r="R359" s="69" t="s">
        <v>2693</v>
      </c>
      <c r="S359" s="64" t="s">
        <v>28</v>
      </c>
      <c r="T359" s="64" t="s">
        <v>4717</v>
      </c>
      <c r="U359" s="70" t="s">
        <v>2180</v>
      </c>
      <c r="V359" s="70" t="s">
        <v>21</v>
      </c>
      <c r="W359" s="70" t="s">
        <v>1547</v>
      </c>
      <c r="X359" s="71" t="s">
        <v>28</v>
      </c>
      <c r="Y359" s="64" t="s">
        <v>28</v>
      </c>
      <c r="Z359" s="64" t="s">
        <v>28</v>
      </c>
      <c r="AA359" s="70" t="s">
        <v>20</v>
      </c>
      <c r="AB359" s="65" t="s">
        <v>4718</v>
      </c>
      <c r="AC359" s="65" t="s">
        <v>28</v>
      </c>
      <c r="AD359" s="73" t="s">
        <v>28</v>
      </c>
      <c r="AE359" s="72" t="s">
        <v>3845</v>
      </c>
      <c r="AF359" s="78">
        <v>42216</v>
      </c>
      <c r="AG359" s="72" t="s">
        <v>3845</v>
      </c>
      <c r="AH359" s="64" t="s">
        <v>28</v>
      </c>
      <c r="AI359" s="64" t="s">
        <v>28</v>
      </c>
      <c r="AJ359" s="64" t="s">
        <v>4776</v>
      </c>
      <c r="AK359" s="72" t="s">
        <v>28</v>
      </c>
      <c r="AL359" s="72" t="s">
        <v>28</v>
      </c>
      <c r="AM359" s="72" t="s">
        <v>28</v>
      </c>
      <c r="AN359" s="72" t="s">
        <v>28</v>
      </c>
      <c r="AO359" s="64" t="s">
        <v>28</v>
      </c>
    </row>
    <row r="360" spans="1:41" s="110" customFormat="1" ht="42" x14ac:dyDescent="0.4">
      <c r="A360" s="64">
        <v>359</v>
      </c>
      <c r="B360" s="64" t="s">
        <v>4719</v>
      </c>
      <c r="C360" s="64" t="s">
        <v>3</v>
      </c>
      <c r="D360" s="65" t="s">
        <v>4720</v>
      </c>
      <c r="E360" s="65" t="s">
        <v>4721</v>
      </c>
      <c r="F360" s="65" t="s">
        <v>4722</v>
      </c>
      <c r="G360" s="64" t="s">
        <v>3721</v>
      </c>
      <c r="H360" s="64" t="s">
        <v>4132</v>
      </c>
      <c r="I360" s="69">
        <v>10900000</v>
      </c>
      <c r="J360" s="70" t="s">
        <v>75</v>
      </c>
      <c r="K360" s="69">
        <v>10904000</v>
      </c>
      <c r="L360" s="69" t="s">
        <v>151</v>
      </c>
      <c r="M360" s="69" t="s">
        <v>245</v>
      </c>
      <c r="N360" s="70" t="s">
        <v>3206</v>
      </c>
      <c r="O360" s="69" t="s">
        <v>28</v>
      </c>
      <c r="P360" s="70" t="s">
        <v>28</v>
      </c>
      <c r="Q360" s="69" t="s">
        <v>1530</v>
      </c>
      <c r="R360" s="69" t="s">
        <v>2693</v>
      </c>
      <c r="S360" s="64" t="s">
        <v>28</v>
      </c>
      <c r="T360" s="64" t="s">
        <v>4717</v>
      </c>
      <c r="U360" s="70" t="s">
        <v>2180</v>
      </c>
      <c r="V360" s="70" t="s">
        <v>21</v>
      </c>
      <c r="W360" s="70" t="s">
        <v>1547</v>
      </c>
      <c r="X360" s="71" t="s">
        <v>28</v>
      </c>
      <c r="Y360" s="64" t="s">
        <v>28</v>
      </c>
      <c r="Z360" s="64" t="s">
        <v>28</v>
      </c>
      <c r="AA360" s="70" t="s">
        <v>20</v>
      </c>
      <c r="AB360" s="65" t="s">
        <v>4723</v>
      </c>
      <c r="AC360" s="65" t="s">
        <v>28</v>
      </c>
      <c r="AD360" s="73" t="s">
        <v>28</v>
      </c>
      <c r="AE360" s="72" t="s">
        <v>3845</v>
      </c>
      <c r="AF360" s="78">
        <v>42216</v>
      </c>
      <c r="AG360" s="72" t="s">
        <v>3845</v>
      </c>
      <c r="AH360" s="64" t="s">
        <v>28</v>
      </c>
      <c r="AI360" s="64" t="s">
        <v>28</v>
      </c>
      <c r="AJ360" s="64" t="s">
        <v>4776</v>
      </c>
      <c r="AK360" s="72" t="s">
        <v>28</v>
      </c>
      <c r="AL360" s="72" t="s">
        <v>28</v>
      </c>
      <c r="AM360" s="72" t="s">
        <v>28</v>
      </c>
      <c r="AN360" s="72" t="s">
        <v>28</v>
      </c>
      <c r="AO360" s="64" t="s">
        <v>28</v>
      </c>
    </row>
    <row r="361" spans="1:41" s="110" customFormat="1" ht="42" x14ac:dyDescent="0.4">
      <c r="A361" s="64">
        <v>360</v>
      </c>
      <c r="B361" s="64">
        <v>57540460063</v>
      </c>
      <c r="C361" s="64" t="s">
        <v>4597</v>
      </c>
      <c r="D361" s="65" t="s">
        <v>4724</v>
      </c>
      <c r="E361" s="65" t="s">
        <v>4725</v>
      </c>
      <c r="F361" s="65" t="s">
        <v>4726</v>
      </c>
      <c r="G361" s="64" t="s">
        <v>3721</v>
      </c>
      <c r="H361" s="64" t="s">
        <v>4132</v>
      </c>
      <c r="I361" s="69">
        <v>10900000</v>
      </c>
      <c r="J361" s="70" t="s">
        <v>75</v>
      </c>
      <c r="K361" s="69">
        <v>10902000</v>
      </c>
      <c r="L361" s="69" t="s">
        <v>148</v>
      </c>
      <c r="M361" s="69" t="s">
        <v>241</v>
      </c>
      <c r="N361" s="70" t="s">
        <v>3201</v>
      </c>
      <c r="O361" s="69" t="s">
        <v>28</v>
      </c>
      <c r="P361" s="70" t="s">
        <v>28</v>
      </c>
      <c r="Q361" s="69" t="s">
        <v>1524</v>
      </c>
      <c r="R361" s="69" t="s">
        <v>2691</v>
      </c>
      <c r="S361" s="64" t="s">
        <v>28</v>
      </c>
      <c r="T361" s="64" t="s">
        <v>4717</v>
      </c>
      <c r="U361" s="70" t="s">
        <v>2180</v>
      </c>
      <c r="V361" s="70" t="s">
        <v>21</v>
      </c>
      <c r="W361" s="70" t="s">
        <v>1547</v>
      </c>
      <c r="X361" s="71" t="s">
        <v>28</v>
      </c>
      <c r="Y361" s="64" t="s">
        <v>28</v>
      </c>
      <c r="Z361" s="64" t="s">
        <v>28</v>
      </c>
      <c r="AA361" s="70" t="s">
        <v>20</v>
      </c>
      <c r="AB361" s="65" t="s">
        <v>4727</v>
      </c>
      <c r="AC361" s="65" t="s">
        <v>28</v>
      </c>
      <c r="AD361" s="73" t="s">
        <v>28</v>
      </c>
      <c r="AE361" s="72" t="s">
        <v>3845</v>
      </c>
      <c r="AF361" s="78">
        <v>42216</v>
      </c>
      <c r="AG361" s="72" t="s">
        <v>3845</v>
      </c>
      <c r="AH361" s="64" t="s">
        <v>28</v>
      </c>
      <c r="AI361" s="64" t="s">
        <v>28</v>
      </c>
      <c r="AJ361" s="64" t="s">
        <v>4776</v>
      </c>
      <c r="AK361" s="72" t="s">
        <v>28</v>
      </c>
      <c r="AL361" s="72" t="s">
        <v>28</v>
      </c>
      <c r="AM361" s="72" t="s">
        <v>28</v>
      </c>
      <c r="AN361" s="72" t="s">
        <v>28</v>
      </c>
      <c r="AO361" s="64" t="s">
        <v>28</v>
      </c>
    </row>
    <row r="362" spans="1:41" s="110" customFormat="1" ht="42" x14ac:dyDescent="0.4">
      <c r="A362" s="64">
        <v>361</v>
      </c>
      <c r="B362" s="64">
        <v>57540460064</v>
      </c>
      <c r="C362" s="64" t="s">
        <v>3</v>
      </c>
      <c r="D362" s="65" t="s">
        <v>4728</v>
      </c>
      <c r="E362" s="65" t="s">
        <v>4729</v>
      </c>
      <c r="F362" s="65" t="s">
        <v>4730</v>
      </c>
      <c r="G362" s="64" t="s">
        <v>3721</v>
      </c>
      <c r="H362" s="64" t="s">
        <v>4132</v>
      </c>
      <c r="I362" s="69">
        <v>10900000</v>
      </c>
      <c r="J362" s="70" t="s">
        <v>75</v>
      </c>
      <c r="K362" s="69">
        <v>10904000</v>
      </c>
      <c r="L362" s="69" t="s">
        <v>151</v>
      </c>
      <c r="M362" s="69" t="s">
        <v>245</v>
      </c>
      <c r="N362" s="70" t="s">
        <v>3206</v>
      </c>
      <c r="O362" s="69" t="s">
        <v>28</v>
      </c>
      <c r="P362" s="70" t="s">
        <v>28</v>
      </c>
      <c r="Q362" s="69" t="s">
        <v>1530</v>
      </c>
      <c r="R362" s="69" t="s">
        <v>2693</v>
      </c>
      <c r="S362" s="64" t="s">
        <v>28</v>
      </c>
      <c r="T362" s="64" t="s">
        <v>4717</v>
      </c>
      <c r="U362" s="70" t="s">
        <v>2180</v>
      </c>
      <c r="V362" s="70" t="s">
        <v>21</v>
      </c>
      <c r="W362" s="70" t="s">
        <v>1547</v>
      </c>
      <c r="X362" s="71" t="s">
        <v>28</v>
      </c>
      <c r="Y362" s="64" t="s">
        <v>28</v>
      </c>
      <c r="Z362" s="64" t="s">
        <v>28</v>
      </c>
      <c r="AA362" s="70" t="s">
        <v>20</v>
      </c>
      <c r="AB362" s="65" t="s">
        <v>4731</v>
      </c>
      <c r="AC362" s="65" t="s">
        <v>28</v>
      </c>
      <c r="AD362" s="73" t="s">
        <v>28</v>
      </c>
      <c r="AE362" s="72" t="s">
        <v>3845</v>
      </c>
      <c r="AF362" s="78">
        <v>42216</v>
      </c>
      <c r="AG362" s="72" t="s">
        <v>3845</v>
      </c>
      <c r="AH362" s="64" t="s">
        <v>28</v>
      </c>
      <c r="AI362" s="64" t="s">
        <v>28</v>
      </c>
      <c r="AJ362" s="64" t="s">
        <v>4776</v>
      </c>
      <c r="AK362" s="72" t="s">
        <v>28</v>
      </c>
      <c r="AL362" s="72" t="s">
        <v>28</v>
      </c>
      <c r="AM362" s="72" t="s">
        <v>28</v>
      </c>
      <c r="AN362" s="72" t="s">
        <v>28</v>
      </c>
      <c r="AO362" s="64" t="s">
        <v>28</v>
      </c>
    </row>
    <row r="363" spans="1:41" s="110" customFormat="1" ht="42" x14ac:dyDescent="0.4">
      <c r="A363" s="64">
        <v>362</v>
      </c>
      <c r="B363" s="64" t="s">
        <v>4732</v>
      </c>
      <c r="C363" s="64" t="s">
        <v>3</v>
      </c>
      <c r="D363" s="65" t="s">
        <v>4733</v>
      </c>
      <c r="E363" s="65" t="s">
        <v>28</v>
      </c>
      <c r="F363" s="65" t="s">
        <v>4734</v>
      </c>
      <c r="G363" s="64" t="s">
        <v>3721</v>
      </c>
      <c r="H363" s="64" t="s">
        <v>4132</v>
      </c>
      <c r="I363" s="69">
        <v>10900000</v>
      </c>
      <c r="J363" s="70" t="s">
        <v>75</v>
      </c>
      <c r="K363" s="69">
        <v>10904000</v>
      </c>
      <c r="L363" s="69" t="s">
        <v>151</v>
      </c>
      <c r="M363" s="69" t="s">
        <v>245</v>
      </c>
      <c r="N363" s="70" t="s">
        <v>3206</v>
      </c>
      <c r="O363" s="69" t="s">
        <v>28</v>
      </c>
      <c r="P363" s="70" t="s">
        <v>28</v>
      </c>
      <c r="Q363" s="69" t="s">
        <v>1530</v>
      </c>
      <c r="R363" s="69" t="s">
        <v>2693</v>
      </c>
      <c r="S363" s="64" t="s">
        <v>28</v>
      </c>
      <c r="T363" s="64" t="s">
        <v>4735</v>
      </c>
      <c r="U363" s="70" t="s">
        <v>2083</v>
      </c>
      <c r="V363" s="70" t="s">
        <v>1622</v>
      </c>
      <c r="W363" s="70" t="s">
        <v>1547</v>
      </c>
      <c r="X363" s="71" t="s">
        <v>28</v>
      </c>
      <c r="Y363" s="64" t="s">
        <v>28</v>
      </c>
      <c r="Z363" s="64" t="s">
        <v>28</v>
      </c>
      <c r="AA363" s="70" t="s">
        <v>2330</v>
      </c>
      <c r="AB363" s="65" t="s">
        <v>4736</v>
      </c>
      <c r="AC363" s="65" t="s">
        <v>28</v>
      </c>
      <c r="AD363" s="73" t="s">
        <v>28</v>
      </c>
      <c r="AE363" s="72" t="s">
        <v>3845</v>
      </c>
      <c r="AF363" s="78">
        <v>42216</v>
      </c>
      <c r="AG363" s="72" t="s">
        <v>3845</v>
      </c>
      <c r="AH363" s="64" t="s">
        <v>28</v>
      </c>
      <c r="AI363" s="64" t="s">
        <v>28</v>
      </c>
      <c r="AJ363" s="64" t="s">
        <v>4776</v>
      </c>
      <c r="AK363" s="72" t="s">
        <v>28</v>
      </c>
      <c r="AL363" s="72" t="s">
        <v>28</v>
      </c>
      <c r="AM363" s="72" t="s">
        <v>28</v>
      </c>
      <c r="AN363" s="72" t="s">
        <v>28</v>
      </c>
      <c r="AO363" s="64" t="s">
        <v>28</v>
      </c>
    </row>
    <row r="364" spans="1:41" s="110" customFormat="1" ht="42" x14ac:dyDescent="0.4">
      <c r="A364" s="64">
        <v>363</v>
      </c>
      <c r="B364" s="64" t="s">
        <v>4737</v>
      </c>
      <c r="C364" s="64" t="s">
        <v>3</v>
      </c>
      <c r="D364" s="65" t="s">
        <v>4738</v>
      </c>
      <c r="E364" s="65" t="s">
        <v>28</v>
      </c>
      <c r="F364" s="65" t="s">
        <v>4739</v>
      </c>
      <c r="G364" s="64" t="s">
        <v>3721</v>
      </c>
      <c r="H364" s="64" t="s">
        <v>4132</v>
      </c>
      <c r="I364" s="69">
        <v>10900000</v>
      </c>
      <c r="J364" s="70" t="s">
        <v>75</v>
      </c>
      <c r="K364" s="69">
        <v>10903000</v>
      </c>
      <c r="L364" s="69" t="s">
        <v>142</v>
      </c>
      <c r="M364" s="69" t="s">
        <v>239</v>
      </c>
      <c r="N364" s="70" t="s">
        <v>3200</v>
      </c>
      <c r="O364" s="69" t="s">
        <v>28</v>
      </c>
      <c r="P364" s="70" t="s">
        <v>28</v>
      </c>
      <c r="Q364" s="69" t="s">
        <v>1526</v>
      </c>
      <c r="R364" s="69" t="s">
        <v>2696</v>
      </c>
      <c r="S364" s="64" t="s">
        <v>28</v>
      </c>
      <c r="T364" s="64" t="s">
        <v>4735</v>
      </c>
      <c r="U364" s="70" t="s">
        <v>2083</v>
      </c>
      <c r="V364" s="70" t="s">
        <v>1622</v>
      </c>
      <c r="W364" s="70" t="s">
        <v>1547</v>
      </c>
      <c r="X364" s="71" t="s">
        <v>28</v>
      </c>
      <c r="Y364" s="64" t="s">
        <v>28</v>
      </c>
      <c r="Z364" s="64" t="s">
        <v>28</v>
      </c>
      <c r="AA364" s="70" t="s">
        <v>2330</v>
      </c>
      <c r="AB364" s="65" t="s">
        <v>4740</v>
      </c>
      <c r="AC364" s="65" t="s">
        <v>28</v>
      </c>
      <c r="AD364" s="73" t="s">
        <v>28</v>
      </c>
      <c r="AE364" s="72" t="s">
        <v>3845</v>
      </c>
      <c r="AF364" s="78">
        <v>42216</v>
      </c>
      <c r="AG364" s="72" t="s">
        <v>3845</v>
      </c>
      <c r="AH364" s="64" t="s">
        <v>28</v>
      </c>
      <c r="AI364" s="64" t="s">
        <v>28</v>
      </c>
      <c r="AJ364" s="64" t="s">
        <v>4776</v>
      </c>
      <c r="AK364" s="72" t="s">
        <v>28</v>
      </c>
      <c r="AL364" s="72" t="s">
        <v>28</v>
      </c>
      <c r="AM364" s="72" t="s">
        <v>28</v>
      </c>
      <c r="AN364" s="72" t="s">
        <v>28</v>
      </c>
      <c r="AO364" s="64" t="s">
        <v>28</v>
      </c>
    </row>
    <row r="365" spans="1:41" s="110" customFormat="1" ht="42" x14ac:dyDescent="0.4">
      <c r="A365" s="64">
        <v>364</v>
      </c>
      <c r="B365" s="64">
        <v>57540460043</v>
      </c>
      <c r="C365" s="64" t="s">
        <v>17</v>
      </c>
      <c r="D365" s="65" t="s">
        <v>4741</v>
      </c>
      <c r="E365" s="65" t="s">
        <v>4742</v>
      </c>
      <c r="F365" s="65" t="s">
        <v>4743</v>
      </c>
      <c r="G365" s="64" t="s">
        <v>3721</v>
      </c>
      <c r="H365" s="64" t="s">
        <v>4132</v>
      </c>
      <c r="I365" s="69">
        <v>10700000</v>
      </c>
      <c r="J365" s="70" t="s">
        <v>71</v>
      </c>
      <c r="K365" s="69">
        <v>10712000</v>
      </c>
      <c r="L365" s="69" t="s">
        <v>126</v>
      </c>
      <c r="M365" s="69" t="s">
        <v>3507</v>
      </c>
      <c r="N365" s="70" t="s">
        <v>3508</v>
      </c>
      <c r="O365" s="69" t="s">
        <v>28</v>
      </c>
      <c r="P365" s="70" t="s">
        <v>28</v>
      </c>
      <c r="Q365" s="69" t="s">
        <v>800</v>
      </c>
      <c r="R365" s="69" t="s">
        <v>2765</v>
      </c>
      <c r="S365" s="64" t="s">
        <v>28</v>
      </c>
      <c r="T365" s="64" t="s">
        <v>4234</v>
      </c>
      <c r="U365" s="70" t="s">
        <v>2123</v>
      </c>
      <c r="V365" s="70" t="s">
        <v>19</v>
      </c>
      <c r="W365" s="70" t="s">
        <v>1551</v>
      </c>
      <c r="X365" s="71" t="s">
        <v>28</v>
      </c>
      <c r="Y365" s="64" t="s">
        <v>28</v>
      </c>
      <c r="Z365" s="64" t="s">
        <v>28</v>
      </c>
      <c r="AA365" s="70" t="s">
        <v>18</v>
      </c>
      <c r="AB365" s="65" t="s">
        <v>4235</v>
      </c>
      <c r="AC365" s="65" t="s">
        <v>28</v>
      </c>
      <c r="AD365" s="73">
        <v>42156</v>
      </c>
      <c r="AE365" s="72" t="s">
        <v>3845</v>
      </c>
      <c r="AF365" s="78">
        <v>42216</v>
      </c>
      <c r="AG365" s="72" t="s">
        <v>3845</v>
      </c>
      <c r="AH365" s="64" t="s">
        <v>28</v>
      </c>
      <c r="AI365" s="64" t="s">
        <v>28</v>
      </c>
      <c r="AJ365" s="64" t="s">
        <v>4776</v>
      </c>
      <c r="AK365" s="72" t="s">
        <v>28</v>
      </c>
      <c r="AL365" s="72" t="s">
        <v>28</v>
      </c>
      <c r="AM365" s="72" t="s">
        <v>28</v>
      </c>
      <c r="AN365" s="72" t="s">
        <v>28</v>
      </c>
      <c r="AO365" s="64" t="s">
        <v>28</v>
      </c>
    </row>
    <row r="366" spans="1:41" s="83" customFormat="1" ht="21" x14ac:dyDescent="0.4">
      <c r="A366" s="64">
        <v>365</v>
      </c>
      <c r="B366" s="81">
        <v>57540470032</v>
      </c>
      <c r="C366" s="81" t="s">
        <v>17</v>
      </c>
      <c r="D366" s="112" t="s">
        <v>4744</v>
      </c>
      <c r="E366" s="112" t="s">
        <v>4745</v>
      </c>
      <c r="F366" s="112" t="s">
        <v>4746</v>
      </c>
      <c r="G366" s="81" t="s">
        <v>3720</v>
      </c>
      <c r="H366" s="81" t="s">
        <v>4132</v>
      </c>
      <c r="I366" s="70">
        <v>10700000</v>
      </c>
      <c r="J366" s="70" t="s">
        <v>71</v>
      </c>
      <c r="K366" s="70">
        <v>10702000</v>
      </c>
      <c r="L366" s="70" t="s">
        <v>106</v>
      </c>
      <c r="M366" s="70" t="s">
        <v>237</v>
      </c>
      <c r="N366" s="70" t="s">
        <v>3199</v>
      </c>
      <c r="O366" s="70" t="s">
        <v>28</v>
      </c>
      <c r="P366" s="70" t="s">
        <v>28</v>
      </c>
      <c r="Q366" s="70" t="s">
        <v>517</v>
      </c>
      <c r="R366" s="70" t="s">
        <v>3040</v>
      </c>
      <c r="S366" s="81" t="s">
        <v>28</v>
      </c>
      <c r="T366" s="81" t="s">
        <v>4747</v>
      </c>
      <c r="U366" s="70" t="s">
        <v>2123</v>
      </c>
      <c r="V366" s="70" t="s">
        <v>19</v>
      </c>
      <c r="W366" s="70" t="s">
        <v>1551</v>
      </c>
      <c r="X366" s="113" t="s">
        <v>28</v>
      </c>
      <c r="Y366" s="81" t="s">
        <v>28</v>
      </c>
      <c r="Z366" s="81" t="s">
        <v>28</v>
      </c>
      <c r="AA366" s="70" t="s">
        <v>18</v>
      </c>
      <c r="AB366" s="112" t="s">
        <v>4748</v>
      </c>
      <c r="AC366" s="112" t="s">
        <v>28</v>
      </c>
      <c r="AD366" s="78">
        <v>42160</v>
      </c>
      <c r="AE366" s="82" t="s">
        <v>3845</v>
      </c>
      <c r="AF366" s="78">
        <v>42216</v>
      </c>
      <c r="AG366" s="82" t="s">
        <v>3845</v>
      </c>
      <c r="AH366" s="81" t="s">
        <v>28</v>
      </c>
      <c r="AI366" s="81" t="s">
        <v>28</v>
      </c>
      <c r="AJ366" s="81" t="s">
        <v>4776</v>
      </c>
      <c r="AK366" s="82" t="s">
        <v>28</v>
      </c>
      <c r="AL366" s="82" t="s">
        <v>28</v>
      </c>
      <c r="AM366" s="82" t="s">
        <v>28</v>
      </c>
      <c r="AN366" s="82" t="s">
        <v>28</v>
      </c>
      <c r="AO366" s="81" t="s">
        <v>28</v>
      </c>
    </row>
    <row r="367" spans="1:41" s="114" customFormat="1" ht="42" x14ac:dyDescent="0.25">
      <c r="A367" s="64">
        <v>366</v>
      </c>
      <c r="B367" s="70">
        <v>57540460073</v>
      </c>
      <c r="C367" s="70" t="s">
        <v>3</v>
      </c>
      <c r="D367" s="86" t="s">
        <v>4814</v>
      </c>
      <c r="E367" s="86" t="s">
        <v>4815</v>
      </c>
      <c r="F367" s="86" t="s">
        <v>4816</v>
      </c>
      <c r="G367" s="70" t="s">
        <v>3721</v>
      </c>
      <c r="H367" s="70" t="s">
        <v>4830</v>
      </c>
      <c r="I367" s="81">
        <f t="shared" ref="I367:I370" si="79">IF(ISBLANK(J367),"",INDEX(FACULTY_CODE,MATCH(J367,FACULTY_NAME_EN,0)))</f>
        <v>10700000</v>
      </c>
      <c r="J367" s="70" t="s">
        <v>71</v>
      </c>
      <c r="K367" s="81">
        <f t="shared" ref="K367:K370" si="80">IF(ISBLANK(L367),"",INDEX(DEPARTMENT_CODE,MATCH(L367,DEPT_NAME_EN,0)))</f>
        <v>10710000</v>
      </c>
      <c r="L367" s="70" t="s">
        <v>122</v>
      </c>
      <c r="M367" s="81" t="str">
        <f t="shared" ref="M367:M370" si="81">IF(ISBLANK(N367),"",INDEX(Program_Code,MATCH(N367,Program_Name_En,0)))</f>
        <v>2553003</v>
      </c>
      <c r="N367" s="70" t="s">
        <v>3466</v>
      </c>
      <c r="O367" s="70">
        <f t="shared" ref="O367:O370" si="82">IF(ISBLANK(P367),"",INDEX(FOS_Code,MATCH(P367,FOS_Name_En,0)))</f>
        <v>10710022</v>
      </c>
      <c r="P367" s="70" t="s">
        <v>2551</v>
      </c>
      <c r="Q367" s="81" t="str">
        <f t="shared" ref="Q367:Q370" si="83">IF(ISBLANK(R367),"",INDEX(Program_Project_Code,MATCH(R367,Program_Project_Name,0)))</f>
        <v>25540166</v>
      </c>
      <c r="R367" s="70" t="s">
        <v>2888</v>
      </c>
      <c r="S367" s="81" t="s">
        <v>4817</v>
      </c>
      <c r="T367" s="70" t="s">
        <v>4818</v>
      </c>
      <c r="U367" s="81" t="str">
        <f t="shared" ref="U367:U370" si="84">IF(ISBLANK(V367),"",INDEX(Country_Code,MATCH(V367,Country_Name,0)))</f>
        <v>616</v>
      </c>
      <c r="V367" s="70" t="s">
        <v>1903</v>
      </c>
      <c r="W367" s="81" t="str">
        <f t="shared" ref="W367:W370" si="85">IF(ISBLANK(V367),"",INDEX(Continents,MATCH(V367,Country_Name,0)))</f>
        <v>Europe</v>
      </c>
      <c r="X367" s="113" t="s">
        <v>28</v>
      </c>
      <c r="Y367" s="81" t="s">
        <v>28</v>
      </c>
      <c r="Z367" s="81" t="s">
        <v>28</v>
      </c>
      <c r="AA367" s="70" t="s">
        <v>2435</v>
      </c>
      <c r="AB367" s="86" t="s">
        <v>28</v>
      </c>
      <c r="AC367" s="86" t="s">
        <v>28</v>
      </c>
      <c r="AD367" s="88">
        <v>42156</v>
      </c>
      <c r="AE367" s="89" t="s">
        <v>3845</v>
      </c>
      <c r="AF367" s="78">
        <v>42216</v>
      </c>
      <c r="AG367" s="82" t="s">
        <v>3845</v>
      </c>
      <c r="AH367" s="70" t="s">
        <v>28</v>
      </c>
      <c r="AI367" s="70" t="s">
        <v>28</v>
      </c>
      <c r="AJ367" s="70" t="s">
        <v>4776</v>
      </c>
      <c r="AK367" s="82" t="s">
        <v>28</v>
      </c>
      <c r="AL367" s="82" t="s">
        <v>28</v>
      </c>
      <c r="AM367" s="82" t="s">
        <v>28</v>
      </c>
      <c r="AN367" s="82" t="s">
        <v>28</v>
      </c>
      <c r="AO367" s="81" t="s">
        <v>28</v>
      </c>
    </row>
    <row r="368" spans="1:41" s="114" customFormat="1" ht="42" x14ac:dyDescent="0.25">
      <c r="A368" s="64">
        <v>367</v>
      </c>
      <c r="B368" s="70">
        <v>57540460074</v>
      </c>
      <c r="C368" s="70" t="s">
        <v>3</v>
      </c>
      <c r="D368" s="86" t="s">
        <v>4819</v>
      </c>
      <c r="E368" s="86" t="s">
        <v>4820</v>
      </c>
      <c r="F368" s="86" t="s">
        <v>4821</v>
      </c>
      <c r="G368" s="70" t="s">
        <v>3721</v>
      </c>
      <c r="H368" s="70" t="s">
        <v>4830</v>
      </c>
      <c r="I368" s="70">
        <f t="shared" si="79"/>
        <v>10700000</v>
      </c>
      <c r="J368" s="70" t="s">
        <v>71</v>
      </c>
      <c r="K368" s="70">
        <f t="shared" si="80"/>
        <v>10712000</v>
      </c>
      <c r="L368" s="70" t="s">
        <v>126</v>
      </c>
      <c r="M368" s="70" t="str">
        <f t="shared" si="81"/>
        <v>2544002</v>
      </c>
      <c r="N368" s="70" t="s">
        <v>3508</v>
      </c>
      <c r="O368" s="70">
        <f t="shared" si="82"/>
        <v>10712018</v>
      </c>
      <c r="P368" s="70" t="s">
        <v>2522</v>
      </c>
      <c r="Q368" s="70" t="str">
        <f t="shared" si="83"/>
        <v>25540160</v>
      </c>
      <c r="R368" s="70" t="s">
        <v>2765</v>
      </c>
      <c r="S368" s="81" t="s">
        <v>4817</v>
      </c>
      <c r="T368" s="70" t="s">
        <v>4822</v>
      </c>
      <c r="U368" s="70" t="str">
        <f t="shared" si="84"/>
        <v>616</v>
      </c>
      <c r="V368" s="70" t="s">
        <v>1903</v>
      </c>
      <c r="W368" s="70" t="str">
        <f t="shared" si="85"/>
        <v>Europe</v>
      </c>
      <c r="X368" s="113" t="s">
        <v>28</v>
      </c>
      <c r="Y368" s="81" t="s">
        <v>28</v>
      </c>
      <c r="Z368" s="81" t="s">
        <v>28</v>
      </c>
      <c r="AA368" s="70" t="s">
        <v>2435</v>
      </c>
      <c r="AB368" s="86" t="s">
        <v>28</v>
      </c>
      <c r="AC368" s="86" t="s">
        <v>28</v>
      </c>
      <c r="AD368" s="88">
        <v>42186</v>
      </c>
      <c r="AE368" s="89" t="s">
        <v>3845</v>
      </c>
      <c r="AF368" s="78">
        <v>42216</v>
      </c>
      <c r="AG368" s="82" t="s">
        <v>3845</v>
      </c>
      <c r="AH368" s="70" t="s">
        <v>28</v>
      </c>
      <c r="AI368" s="70" t="s">
        <v>28</v>
      </c>
      <c r="AJ368" s="70" t="s">
        <v>4776</v>
      </c>
      <c r="AK368" s="82" t="s">
        <v>28</v>
      </c>
      <c r="AL368" s="82" t="s">
        <v>28</v>
      </c>
      <c r="AM368" s="82" t="s">
        <v>28</v>
      </c>
      <c r="AN368" s="82" t="s">
        <v>28</v>
      </c>
      <c r="AO368" s="81" t="s">
        <v>28</v>
      </c>
    </row>
    <row r="369" spans="1:41" s="114" customFormat="1" ht="42" x14ac:dyDescent="0.25">
      <c r="A369" s="64">
        <v>368</v>
      </c>
      <c r="B369" s="70">
        <v>57540460013</v>
      </c>
      <c r="C369" s="70" t="s">
        <v>17</v>
      </c>
      <c r="D369" s="86" t="s">
        <v>4823</v>
      </c>
      <c r="E369" s="86" t="s">
        <v>4824</v>
      </c>
      <c r="F369" s="86" t="s">
        <v>4825</v>
      </c>
      <c r="G369" s="70" t="s">
        <v>3721</v>
      </c>
      <c r="H369" s="70" t="s">
        <v>4830</v>
      </c>
      <c r="I369" s="70">
        <f t="shared" si="79"/>
        <v>10700000</v>
      </c>
      <c r="J369" s="70" t="s">
        <v>71</v>
      </c>
      <c r="K369" s="70">
        <f t="shared" si="80"/>
        <v>10706000</v>
      </c>
      <c r="L369" s="70" t="s">
        <v>114</v>
      </c>
      <c r="M369" s="70" t="str">
        <f t="shared" si="81"/>
        <v>2553007</v>
      </c>
      <c r="N369" s="70" t="s">
        <v>3484</v>
      </c>
      <c r="O369" s="70">
        <f t="shared" si="82"/>
        <v>10706001</v>
      </c>
      <c r="P369" s="70" t="s">
        <v>2512</v>
      </c>
      <c r="Q369" s="70" t="str">
        <f t="shared" si="83"/>
        <v>25540157</v>
      </c>
      <c r="R369" s="70" t="s">
        <v>2730</v>
      </c>
      <c r="S369" s="81" t="s">
        <v>4817</v>
      </c>
      <c r="T369" s="70" t="s">
        <v>4826</v>
      </c>
      <c r="U369" s="70" t="str">
        <f t="shared" si="84"/>
        <v>620</v>
      </c>
      <c r="V369" s="70" t="s">
        <v>1905</v>
      </c>
      <c r="W369" s="70" t="str">
        <f t="shared" si="85"/>
        <v>Europe</v>
      </c>
      <c r="X369" s="113" t="s">
        <v>28</v>
      </c>
      <c r="Y369" s="81" t="s">
        <v>28</v>
      </c>
      <c r="Z369" s="81" t="s">
        <v>28</v>
      </c>
      <c r="AA369" s="70" t="s">
        <v>2436</v>
      </c>
      <c r="AB369" s="86" t="s">
        <v>28</v>
      </c>
      <c r="AC369" s="86" t="s">
        <v>28</v>
      </c>
      <c r="AD369" s="88">
        <v>42163</v>
      </c>
      <c r="AE369" s="89" t="s">
        <v>3845</v>
      </c>
      <c r="AF369" s="78">
        <v>42216</v>
      </c>
      <c r="AG369" s="82" t="s">
        <v>3845</v>
      </c>
      <c r="AH369" s="70" t="s">
        <v>28</v>
      </c>
      <c r="AI369" s="70" t="s">
        <v>28</v>
      </c>
      <c r="AJ369" s="70" t="s">
        <v>4776</v>
      </c>
      <c r="AK369" s="82" t="s">
        <v>28</v>
      </c>
      <c r="AL369" s="82" t="s">
        <v>28</v>
      </c>
      <c r="AM369" s="82" t="s">
        <v>28</v>
      </c>
      <c r="AN369" s="82" t="s">
        <v>28</v>
      </c>
      <c r="AO369" s="81" t="s">
        <v>28</v>
      </c>
    </row>
    <row r="370" spans="1:41" s="115" customFormat="1" ht="21" x14ac:dyDescent="0.25">
      <c r="A370" s="64">
        <v>369</v>
      </c>
      <c r="B370" s="81">
        <v>57540470033</v>
      </c>
      <c r="C370" s="81" t="s">
        <v>17</v>
      </c>
      <c r="D370" s="80" t="s">
        <v>4827</v>
      </c>
      <c r="E370" s="80" t="s">
        <v>28</v>
      </c>
      <c r="F370" s="80" t="s">
        <v>4828</v>
      </c>
      <c r="G370" s="81" t="s">
        <v>3720</v>
      </c>
      <c r="H370" s="81" t="s">
        <v>4132</v>
      </c>
      <c r="I370" s="81">
        <f t="shared" si="79"/>
        <v>10700000</v>
      </c>
      <c r="J370" s="70" t="s">
        <v>71</v>
      </c>
      <c r="K370" s="81">
        <f t="shared" si="80"/>
        <v>10702000</v>
      </c>
      <c r="L370" s="70" t="s">
        <v>106</v>
      </c>
      <c r="M370" s="81" t="str">
        <f t="shared" si="81"/>
        <v>2518001</v>
      </c>
      <c r="N370" s="70" t="s">
        <v>3199</v>
      </c>
      <c r="O370" s="70">
        <f t="shared" si="82"/>
        <v>10702002</v>
      </c>
      <c r="P370" s="70" t="s">
        <v>2584</v>
      </c>
      <c r="Q370" s="81" t="str">
        <f t="shared" si="83"/>
        <v>25540015</v>
      </c>
      <c r="R370" s="70" t="s">
        <v>3040</v>
      </c>
      <c r="S370" s="81" t="s">
        <v>28</v>
      </c>
      <c r="T370" s="81" t="s">
        <v>4829</v>
      </c>
      <c r="U370" s="81" t="str">
        <f t="shared" si="84"/>
        <v>392</v>
      </c>
      <c r="V370" s="70" t="s">
        <v>37</v>
      </c>
      <c r="W370" s="81" t="str">
        <f t="shared" si="85"/>
        <v>Asia</v>
      </c>
      <c r="X370" s="113" t="s">
        <v>28</v>
      </c>
      <c r="Y370" s="81" t="s">
        <v>28</v>
      </c>
      <c r="Z370" s="81" t="s">
        <v>28</v>
      </c>
      <c r="AA370" s="70" t="s">
        <v>24</v>
      </c>
      <c r="AB370" s="86" t="s">
        <v>28</v>
      </c>
      <c r="AC370" s="86" t="s">
        <v>28</v>
      </c>
      <c r="AD370" s="78">
        <v>42170</v>
      </c>
      <c r="AE370" s="82" t="s">
        <v>3845</v>
      </c>
      <c r="AF370" s="78">
        <v>42216</v>
      </c>
      <c r="AG370" s="82" t="s">
        <v>3845</v>
      </c>
      <c r="AH370" s="70" t="s">
        <v>28</v>
      </c>
      <c r="AI370" s="70" t="s">
        <v>28</v>
      </c>
      <c r="AJ370" s="70" t="s">
        <v>4776</v>
      </c>
      <c r="AK370" s="82" t="s">
        <v>28</v>
      </c>
      <c r="AL370" s="82" t="s">
        <v>28</v>
      </c>
      <c r="AM370" s="82" t="s">
        <v>28</v>
      </c>
      <c r="AN370" s="82" t="s">
        <v>28</v>
      </c>
      <c r="AO370" s="81" t="s">
        <v>28</v>
      </c>
    </row>
    <row r="371" spans="1:41" x14ac:dyDescent="0.25">
      <c r="A371" s="58"/>
      <c r="B371" s="58"/>
      <c r="C371" s="58"/>
      <c r="D371" s="77"/>
      <c r="E371" s="77"/>
      <c r="F371" s="77"/>
      <c r="G371" s="58"/>
      <c r="H371" s="58"/>
      <c r="I371" s="59" t="str">
        <f t="shared" si="12"/>
        <v/>
      </c>
      <c r="J371" s="5"/>
      <c r="K371" s="59" t="str">
        <f t="shared" si="13"/>
        <v/>
      </c>
      <c r="L371" s="59"/>
      <c r="M371" s="59" t="str">
        <f t="shared" si="14"/>
        <v/>
      </c>
      <c r="N371" s="5"/>
      <c r="O371" s="59" t="str">
        <f t="shared" si="15"/>
        <v/>
      </c>
      <c r="P371" s="5"/>
      <c r="Q371" s="59" t="str">
        <f t="shared" si="16"/>
        <v/>
      </c>
      <c r="R371" s="59"/>
      <c r="S371" s="58"/>
      <c r="T371" s="58"/>
      <c r="U371" s="5" t="str">
        <f t="shared" si="17"/>
        <v/>
      </c>
      <c r="V371" s="5"/>
      <c r="W371" s="5" t="str">
        <f t="shared" si="18"/>
        <v/>
      </c>
      <c r="X371" s="60"/>
      <c r="Y371" s="58"/>
      <c r="Z371" s="58"/>
      <c r="AA371" s="5"/>
      <c r="AB371" s="56"/>
      <c r="AC371" s="56"/>
      <c r="AD371" s="67"/>
      <c r="AE371" s="61"/>
      <c r="AF371" s="67"/>
      <c r="AG371" s="61"/>
      <c r="AH371" s="58"/>
      <c r="AI371" s="58"/>
      <c r="AJ371" s="58"/>
      <c r="AK371" s="61"/>
      <c r="AL371" s="61"/>
      <c r="AM371" s="61"/>
      <c r="AN371" s="61"/>
      <c r="AO371" s="58"/>
    </row>
    <row r="372" spans="1:41" x14ac:dyDescent="0.25">
      <c r="A372" s="58"/>
      <c r="B372" s="58"/>
      <c r="C372" s="58"/>
      <c r="D372" s="77"/>
      <c r="E372" s="77"/>
      <c r="F372" s="77"/>
      <c r="G372" s="58"/>
      <c r="H372" s="58"/>
      <c r="I372" s="59" t="str">
        <f t="shared" si="12"/>
        <v/>
      </c>
      <c r="J372" s="5"/>
      <c r="K372" s="59" t="str">
        <f t="shared" si="13"/>
        <v/>
      </c>
      <c r="L372" s="59"/>
      <c r="M372" s="59" t="str">
        <f t="shared" si="14"/>
        <v/>
      </c>
      <c r="N372" s="5"/>
      <c r="O372" s="59" t="str">
        <f t="shared" si="15"/>
        <v/>
      </c>
      <c r="P372" s="5"/>
      <c r="Q372" s="59" t="str">
        <f t="shared" si="16"/>
        <v/>
      </c>
      <c r="R372" s="59"/>
      <c r="S372" s="58"/>
      <c r="T372" s="58"/>
      <c r="U372" s="5" t="str">
        <f t="shared" si="17"/>
        <v/>
      </c>
      <c r="V372" s="5"/>
      <c r="W372" s="5" t="str">
        <f t="shared" si="18"/>
        <v/>
      </c>
      <c r="X372" s="60"/>
      <c r="Y372" s="58"/>
      <c r="Z372" s="58"/>
      <c r="AA372" s="5"/>
      <c r="AB372" s="56"/>
      <c r="AC372" s="56"/>
      <c r="AD372" s="67"/>
      <c r="AE372" s="61"/>
      <c r="AF372" s="67"/>
      <c r="AG372" s="61"/>
      <c r="AH372" s="58"/>
      <c r="AI372" s="58"/>
      <c r="AJ372" s="58"/>
      <c r="AK372" s="61"/>
      <c r="AL372" s="61"/>
      <c r="AM372" s="61"/>
      <c r="AN372" s="61"/>
      <c r="AO372" s="58"/>
    </row>
    <row r="373" spans="1:41" x14ac:dyDescent="0.25">
      <c r="A373" s="58"/>
      <c r="B373" s="58"/>
      <c r="C373" s="58"/>
      <c r="D373" s="77"/>
      <c r="E373" s="77"/>
      <c r="F373" s="77"/>
      <c r="G373" s="58"/>
      <c r="H373" s="58"/>
      <c r="I373" s="59" t="str">
        <f t="shared" si="12"/>
        <v/>
      </c>
      <c r="J373" s="5"/>
      <c r="K373" s="59" t="str">
        <f t="shared" si="13"/>
        <v/>
      </c>
      <c r="L373" s="59"/>
      <c r="M373" s="59" t="str">
        <f t="shared" si="14"/>
        <v/>
      </c>
      <c r="N373" s="5"/>
      <c r="O373" s="59" t="str">
        <f t="shared" si="15"/>
        <v/>
      </c>
      <c r="P373" s="5"/>
      <c r="Q373" s="59" t="str">
        <f t="shared" si="16"/>
        <v/>
      </c>
      <c r="R373" s="59"/>
      <c r="S373" s="58"/>
      <c r="T373" s="58"/>
      <c r="U373" s="5" t="str">
        <f t="shared" si="17"/>
        <v/>
      </c>
      <c r="V373" s="5"/>
      <c r="W373" s="5" t="str">
        <f t="shared" si="18"/>
        <v/>
      </c>
      <c r="X373" s="60"/>
      <c r="Y373" s="58"/>
      <c r="Z373" s="58"/>
      <c r="AA373" s="5"/>
      <c r="AB373" s="56"/>
      <c r="AC373" s="56"/>
      <c r="AD373" s="67"/>
      <c r="AE373" s="61"/>
      <c r="AF373" s="67"/>
      <c r="AG373" s="61"/>
      <c r="AH373" s="58"/>
      <c r="AI373" s="58"/>
      <c r="AJ373" s="58"/>
      <c r="AK373" s="61"/>
      <c r="AL373" s="61"/>
      <c r="AM373" s="61"/>
      <c r="AN373" s="61"/>
      <c r="AO373" s="58"/>
    </row>
    <row r="374" spans="1:41" x14ac:dyDescent="0.25">
      <c r="A374" s="58"/>
      <c r="B374" s="58"/>
      <c r="C374" s="58"/>
      <c r="D374" s="77"/>
      <c r="E374" s="77"/>
      <c r="F374" s="77"/>
      <c r="G374" s="58"/>
      <c r="H374" s="58"/>
      <c r="I374" s="59" t="str">
        <f t="shared" si="12"/>
        <v/>
      </c>
      <c r="J374" s="5"/>
      <c r="K374" s="59" t="str">
        <f t="shared" si="13"/>
        <v/>
      </c>
      <c r="L374" s="59"/>
      <c r="M374" s="59" t="str">
        <f t="shared" si="14"/>
        <v/>
      </c>
      <c r="N374" s="5"/>
      <c r="O374" s="59" t="str">
        <f t="shared" si="15"/>
        <v/>
      </c>
      <c r="P374" s="5"/>
      <c r="Q374" s="59" t="str">
        <f t="shared" si="16"/>
        <v/>
      </c>
      <c r="R374" s="59"/>
      <c r="S374" s="58"/>
      <c r="T374" s="58"/>
      <c r="U374" s="5" t="str">
        <f t="shared" si="17"/>
        <v/>
      </c>
      <c r="V374" s="5"/>
      <c r="W374" s="5" t="str">
        <f t="shared" si="18"/>
        <v/>
      </c>
      <c r="X374" s="60"/>
      <c r="Y374" s="58"/>
      <c r="Z374" s="58"/>
      <c r="AA374" s="5"/>
      <c r="AB374" s="56"/>
      <c r="AC374" s="56"/>
      <c r="AD374" s="67"/>
      <c r="AE374" s="61"/>
      <c r="AF374" s="67"/>
      <c r="AG374" s="61"/>
      <c r="AH374" s="58"/>
      <c r="AI374" s="58"/>
      <c r="AJ374" s="58"/>
      <c r="AK374" s="61"/>
      <c r="AL374" s="61"/>
      <c r="AM374" s="61"/>
      <c r="AN374" s="61"/>
      <c r="AO374" s="58"/>
    </row>
    <row r="375" spans="1:41" x14ac:dyDescent="0.25">
      <c r="A375" s="58"/>
      <c r="B375" s="58"/>
      <c r="C375" s="58"/>
      <c r="D375" s="77"/>
      <c r="E375" s="77"/>
      <c r="F375" s="77"/>
      <c r="G375" s="58"/>
      <c r="H375" s="58"/>
      <c r="I375" s="59" t="str">
        <f t="shared" si="12"/>
        <v/>
      </c>
      <c r="J375" s="5"/>
      <c r="K375" s="59" t="str">
        <f t="shared" si="13"/>
        <v/>
      </c>
      <c r="L375" s="59"/>
      <c r="M375" s="59" t="str">
        <f t="shared" si="14"/>
        <v/>
      </c>
      <c r="N375" s="5"/>
      <c r="O375" s="59" t="str">
        <f t="shared" si="15"/>
        <v/>
      </c>
      <c r="P375" s="5"/>
      <c r="Q375" s="59" t="str">
        <f t="shared" si="16"/>
        <v/>
      </c>
      <c r="R375" s="59"/>
      <c r="S375" s="58"/>
      <c r="T375" s="58"/>
      <c r="U375" s="5" t="str">
        <f t="shared" si="17"/>
        <v/>
      </c>
      <c r="V375" s="5"/>
      <c r="W375" s="5" t="str">
        <f t="shared" si="18"/>
        <v/>
      </c>
      <c r="X375" s="60"/>
      <c r="Y375" s="58"/>
      <c r="Z375" s="58"/>
      <c r="AA375" s="5"/>
      <c r="AB375" s="56"/>
      <c r="AC375" s="56"/>
      <c r="AD375" s="67"/>
      <c r="AE375" s="61"/>
      <c r="AF375" s="67"/>
      <c r="AG375" s="61"/>
      <c r="AH375" s="58"/>
      <c r="AI375" s="58"/>
      <c r="AJ375" s="58"/>
      <c r="AK375" s="61"/>
      <c r="AL375" s="61"/>
      <c r="AM375" s="61"/>
      <c r="AN375" s="61"/>
      <c r="AO375" s="58"/>
    </row>
    <row r="376" spans="1:41" x14ac:dyDescent="0.25">
      <c r="A376" s="58"/>
      <c r="B376" s="58"/>
      <c r="C376" s="58"/>
      <c r="D376" s="77"/>
      <c r="E376" s="77"/>
      <c r="F376" s="77"/>
      <c r="G376" s="58"/>
      <c r="H376" s="58"/>
      <c r="I376" s="59" t="str">
        <f t="shared" si="12"/>
        <v/>
      </c>
      <c r="J376" s="5"/>
      <c r="K376" s="59" t="str">
        <f t="shared" si="13"/>
        <v/>
      </c>
      <c r="L376" s="59"/>
      <c r="M376" s="59" t="str">
        <f t="shared" si="14"/>
        <v/>
      </c>
      <c r="N376" s="5"/>
      <c r="O376" s="59" t="str">
        <f t="shared" si="15"/>
        <v/>
      </c>
      <c r="P376" s="5"/>
      <c r="Q376" s="59" t="str">
        <f t="shared" si="16"/>
        <v/>
      </c>
      <c r="R376" s="59"/>
      <c r="S376" s="58"/>
      <c r="T376" s="58"/>
      <c r="U376" s="5" t="str">
        <f t="shared" si="17"/>
        <v/>
      </c>
      <c r="V376" s="5"/>
      <c r="W376" s="5" t="str">
        <f t="shared" si="18"/>
        <v/>
      </c>
      <c r="X376" s="60"/>
      <c r="Y376" s="58"/>
      <c r="Z376" s="58"/>
      <c r="AA376" s="5"/>
      <c r="AB376" s="56"/>
      <c r="AC376" s="56"/>
      <c r="AD376" s="67"/>
      <c r="AE376" s="61"/>
      <c r="AF376" s="67"/>
      <c r="AG376" s="61"/>
      <c r="AH376" s="58"/>
      <c r="AI376" s="58"/>
      <c r="AJ376" s="58"/>
      <c r="AK376" s="61"/>
      <c r="AL376" s="61"/>
      <c r="AM376" s="61"/>
      <c r="AN376" s="61"/>
      <c r="AO376" s="58"/>
    </row>
    <row r="377" spans="1:41" x14ac:dyDescent="0.25">
      <c r="A377" s="58"/>
      <c r="B377" s="58"/>
      <c r="C377" s="58"/>
      <c r="D377" s="77"/>
      <c r="E377" s="77"/>
      <c r="F377" s="77"/>
      <c r="G377" s="58"/>
      <c r="H377" s="58"/>
      <c r="I377" s="59" t="str">
        <f t="shared" si="12"/>
        <v/>
      </c>
      <c r="J377" s="5"/>
      <c r="K377" s="59" t="str">
        <f t="shared" si="13"/>
        <v/>
      </c>
      <c r="L377" s="59"/>
      <c r="M377" s="59" t="str">
        <f t="shared" si="14"/>
        <v/>
      </c>
      <c r="N377" s="5"/>
      <c r="O377" s="59" t="str">
        <f t="shared" si="15"/>
        <v/>
      </c>
      <c r="P377" s="5"/>
      <c r="Q377" s="59" t="str">
        <f t="shared" si="16"/>
        <v/>
      </c>
      <c r="R377" s="59"/>
      <c r="S377" s="58"/>
      <c r="T377" s="58"/>
      <c r="U377" s="5" t="str">
        <f t="shared" si="17"/>
        <v/>
      </c>
      <c r="V377" s="5"/>
      <c r="W377" s="5" t="str">
        <f t="shared" si="18"/>
        <v/>
      </c>
      <c r="X377" s="60"/>
      <c r="Y377" s="58"/>
      <c r="Z377" s="58"/>
      <c r="AA377" s="5"/>
      <c r="AB377" s="56"/>
      <c r="AC377" s="56"/>
      <c r="AD377" s="67"/>
      <c r="AE377" s="61"/>
      <c r="AF377" s="67"/>
      <c r="AG377" s="61"/>
      <c r="AH377" s="58"/>
      <c r="AI377" s="58"/>
      <c r="AJ377" s="58"/>
      <c r="AK377" s="61"/>
      <c r="AL377" s="61"/>
      <c r="AM377" s="61"/>
      <c r="AN377" s="61"/>
      <c r="AO377" s="58"/>
    </row>
    <row r="378" spans="1:41" x14ac:dyDescent="0.25">
      <c r="A378" s="58"/>
      <c r="B378" s="58"/>
      <c r="C378" s="58"/>
      <c r="D378" s="77"/>
      <c r="E378" s="77"/>
      <c r="F378" s="77"/>
      <c r="G378" s="58"/>
      <c r="H378" s="58"/>
      <c r="I378" s="59" t="str">
        <f t="shared" si="12"/>
        <v/>
      </c>
      <c r="J378" s="5"/>
      <c r="K378" s="59" t="str">
        <f t="shared" si="13"/>
        <v/>
      </c>
      <c r="L378" s="59"/>
      <c r="M378" s="59" t="str">
        <f t="shared" si="14"/>
        <v/>
      </c>
      <c r="N378" s="5"/>
      <c r="O378" s="59" t="str">
        <f t="shared" si="15"/>
        <v/>
      </c>
      <c r="P378" s="5"/>
      <c r="Q378" s="59" t="str">
        <f t="shared" si="16"/>
        <v/>
      </c>
      <c r="R378" s="59"/>
      <c r="S378" s="58"/>
      <c r="T378" s="58"/>
      <c r="U378" s="5" t="str">
        <f t="shared" si="17"/>
        <v/>
      </c>
      <c r="V378" s="5"/>
      <c r="W378" s="5" t="str">
        <f t="shared" si="18"/>
        <v/>
      </c>
      <c r="X378" s="60"/>
      <c r="Y378" s="58"/>
      <c r="Z378" s="58"/>
      <c r="AA378" s="5"/>
      <c r="AB378" s="56"/>
      <c r="AC378" s="56"/>
      <c r="AD378" s="67"/>
      <c r="AE378" s="61"/>
      <c r="AF378" s="67"/>
      <c r="AG378" s="61"/>
      <c r="AH378" s="58"/>
      <c r="AI378" s="58"/>
      <c r="AJ378" s="58"/>
      <c r="AK378" s="61"/>
      <c r="AL378" s="61"/>
      <c r="AM378" s="61"/>
      <c r="AN378" s="61"/>
      <c r="AO378" s="58"/>
    </row>
    <row r="379" spans="1:41" x14ac:dyDescent="0.25">
      <c r="A379" s="58"/>
      <c r="B379" s="58"/>
      <c r="C379" s="58"/>
      <c r="D379" s="77"/>
      <c r="E379" s="77"/>
      <c r="F379" s="77"/>
      <c r="G379" s="58"/>
      <c r="H379" s="58"/>
      <c r="I379" s="59" t="str">
        <f t="shared" si="12"/>
        <v/>
      </c>
      <c r="J379" s="5"/>
      <c r="K379" s="59" t="str">
        <f t="shared" si="13"/>
        <v/>
      </c>
      <c r="L379" s="59"/>
      <c r="M379" s="59" t="str">
        <f t="shared" si="14"/>
        <v/>
      </c>
      <c r="N379" s="5"/>
      <c r="O379" s="59" t="str">
        <f t="shared" si="15"/>
        <v/>
      </c>
      <c r="P379" s="5"/>
      <c r="Q379" s="59" t="str">
        <f t="shared" si="16"/>
        <v/>
      </c>
      <c r="R379" s="59"/>
      <c r="S379" s="58"/>
      <c r="T379" s="58"/>
      <c r="U379" s="5" t="str">
        <f t="shared" si="17"/>
        <v/>
      </c>
      <c r="V379" s="5"/>
      <c r="W379" s="5" t="str">
        <f t="shared" si="18"/>
        <v/>
      </c>
      <c r="X379" s="60"/>
      <c r="Y379" s="58"/>
      <c r="Z379" s="58"/>
      <c r="AA379" s="5"/>
      <c r="AB379" s="56"/>
      <c r="AC379" s="56"/>
      <c r="AD379" s="67"/>
      <c r="AE379" s="61"/>
      <c r="AF379" s="67"/>
      <c r="AG379" s="61"/>
      <c r="AH379" s="58"/>
      <c r="AI379" s="58"/>
      <c r="AJ379" s="58"/>
      <c r="AK379" s="61"/>
      <c r="AL379" s="61"/>
      <c r="AM379" s="61"/>
      <c r="AN379" s="61"/>
      <c r="AO379" s="58"/>
    </row>
    <row r="380" spans="1:41" x14ac:dyDescent="0.25">
      <c r="A380" s="58"/>
      <c r="B380" s="58"/>
      <c r="C380" s="58"/>
      <c r="D380" s="77"/>
      <c r="E380" s="77"/>
      <c r="F380" s="77"/>
      <c r="G380" s="58"/>
      <c r="H380" s="58"/>
      <c r="I380" s="59" t="str">
        <f t="shared" si="12"/>
        <v/>
      </c>
      <c r="J380" s="5"/>
      <c r="K380" s="59" t="str">
        <f t="shared" si="13"/>
        <v/>
      </c>
      <c r="L380" s="59"/>
      <c r="M380" s="59" t="str">
        <f t="shared" si="14"/>
        <v/>
      </c>
      <c r="N380" s="5"/>
      <c r="O380" s="59" t="str">
        <f t="shared" si="15"/>
        <v/>
      </c>
      <c r="P380" s="5"/>
      <c r="Q380" s="59" t="str">
        <f t="shared" si="16"/>
        <v/>
      </c>
      <c r="R380" s="59"/>
      <c r="S380" s="58"/>
      <c r="T380" s="58"/>
      <c r="U380" s="5" t="str">
        <f t="shared" si="17"/>
        <v/>
      </c>
      <c r="V380" s="5"/>
      <c r="W380" s="5" t="str">
        <f t="shared" si="18"/>
        <v/>
      </c>
      <c r="X380" s="60"/>
      <c r="Y380" s="58"/>
      <c r="Z380" s="58"/>
      <c r="AA380" s="5"/>
      <c r="AB380" s="56"/>
      <c r="AC380" s="56"/>
      <c r="AD380" s="67"/>
      <c r="AE380" s="61"/>
      <c r="AF380" s="67"/>
      <c r="AG380" s="61"/>
      <c r="AH380" s="58"/>
      <c r="AI380" s="58"/>
      <c r="AJ380" s="58"/>
      <c r="AK380" s="61"/>
      <c r="AL380" s="61"/>
      <c r="AM380" s="61"/>
      <c r="AN380" s="61"/>
      <c r="AO380" s="58"/>
    </row>
    <row r="381" spans="1:41" x14ac:dyDescent="0.25">
      <c r="A381" s="58"/>
      <c r="B381" s="58"/>
      <c r="C381" s="58"/>
      <c r="D381" s="77"/>
      <c r="E381" s="77"/>
      <c r="F381" s="77"/>
      <c r="G381" s="58"/>
      <c r="H381" s="58"/>
      <c r="I381" s="59" t="str">
        <f t="shared" si="12"/>
        <v/>
      </c>
      <c r="J381" s="5"/>
      <c r="K381" s="59" t="str">
        <f t="shared" si="13"/>
        <v/>
      </c>
      <c r="L381" s="59"/>
      <c r="M381" s="59" t="str">
        <f t="shared" si="14"/>
        <v/>
      </c>
      <c r="N381" s="5"/>
      <c r="O381" s="59" t="str">
        <f t="shared" si="15"/>
        <v/>
      </c>
      <c r="P381" s="5"/>
      <c r="Q381" s="59" t="str">
        <f t="shared" si="16"/>
        <v/>
      </c>
      <c r="R381" s="59"/>
      <c r="S381" s="58"/>
      <c r="T381" s="58"/>
      <c r="U381" s="5" t="str">
        <f t="shared" si="17"/>
        <v/>
      </c>
      <c r="V381" s="5"/>
      <c r="W381" s="5" t="str">
        <f t="shared" si="18"/>
        <v/>
      </c>
      <c r="X381" s="60"/>
      <c r="Y381" s="58"/>
      <c r="Z381" s="58"/>
      <c r="AA381" s="5"/>
      <c r="AB381" s="56"/>
      <c r="AC381" s="56"/>
      <c r="AD381" s="67"/>
      <c r="AE381" s="61"/>
      <c r="AF381" s="67"/>
      <c r="AG381" s="61"/>
      <c r="AH381" s="58"/>
      <c r="AI381" s="58"/>
      <c r="AJ381" s="58"/>
      <c r="AK381" s="61"/>
      <c r="AL381" s="61"/>
      <c r="AM381" s="61"/>
      <c r="AN381" s="61"/>
      <c r="AO381" s="58"/>
    </row>
    <row r="382" spans="1:41" x14ac:dyDescent="0.25">
      <c r="A382" s="58"/>
      <c r="B382" s="58"/>
      <c r="C382" s="58"/>
      <c r="D382" s="77"/>
      <c r="E382" s="77"/>
      <c r="F382" s="77"/>
      <c r="G382" s="58"/>
      <c r="H382" s="58"/>
      <c r="I382" s="59" t="str">
        <f t="shared" si="12"/>
        <v/>
      </c>
      <c r="J382" s="5"/>
      <c r="K382" s="59" t="str">
        <f t="shared" si="13"/>
        <v/>
      </c>
      <c r="L382" s="59"/>
      <c r="M382" s="59" t="str">
        <f t="shared" si="14"/>
        <v/>
      </c>
      <c r="N382" s="5"/>
      <c r="O382" s="59" t="str">
        <f t="shared" si="15"/>
        <v/>
      </c>
      <c r="P382" s="5"/>
      <c r="Q382" s="59" t="str">
        <f t="shared" si="16"/>
        <v/>
      </c>
      <c r="R382" s="59"/>
      <c r="S382" s="58"/>
      <c r="T382" s="58"/>
      <c r="U382" s="5" t="str">
        <f t="shared" si="17"/>
        <v/>
      </c>
      <c r="V382" s="5"/>
      <c r="W382" s="5" t="str">
        <f t="shared" si="18"/>
        <v/>
      </c>
      <c r="X382" s="60"/>
      <c r="Y382" s="58"/>
      <c r="Z382" s="58"/>
      <c r="AA382" s="5"/>
      <c r="AB382" s="56"/>
      <c r="AC382" s="56"/>
      <c r="AD382" s="67"/>
      <c r="AE382" s="61"/>
      <c r="AF382" s="67"/>
      <c r="AG382" s="61"/>
      <c r="AH382" s="58"/>
      <c r="AI382" s="58"/>
      <c r="AJ382" s="58"/>
      <c r="AK382" s="61"/>
      <c r="AL382" s="61"/>
      <c r="AM382" s="61"/>
      <c r="AN382" s="61"/>
      <c r="AO382" s="58"/>
    </row>
    <row r="383" spans="1:41" x14ac:dyDescent="0.25">
      <c r="A383" s="58"/>
      <c r="B383" s="58"/>
      <c r="C383" s="58"/>
      <c r="D383" s="77"/>
      <c r="E383" s="77"/>
      <c r="F383" s="77"/>
      <c r="G383" s="58"/>
      <c r="H383" s="58"/>
      <c r="I383" s="59" t="str">
        <f t="shared" si="12"/>
        <v/>
      </c>
      <c r="J383" s="5"/>
      <c r="K383" s="59" t="str">
        <f t="shared" si="13"/>
        <v/>
      </c>
      <c r="L383" s="59"/>
      <c r="M383" s="59" t="str">
        <f t="shared" si="14"/>
        <v/>
      </c>
      <c r="N383" s="5"/>
      <c r="O383" s="59" t="str">
        <f t="shared" si="15"/>
        <v/>
      </c>
      <c r="P383" s="5"/>
      <c r="Q383" s="59" t="str">
        <f t="shared" si="16"/>
        <v/>
      </c>
      <c r="R383" s="59"/>
      <c r="S383" s="58"/>
      <c r="T383" s="58"/>
      <c r="U383" s="5" t="str">
        <f t="shared" si="17"/>
        <v/>
      </c>
      <c r="V383" s="5"/>
      <c r="W383" s="5" t="str">
        <f t="shared" si="18"/>
        <v/>
      </c>
      <c r="X383" s="60"/>
      <c r="Y383" s="58"/>
      <c r="Z383" s="58"/>
      <c r="AA383" s="5"/>
      <c r="AB383" s="56"/>
      <c r="AC383" s="56"/>
      <c r="AD383" s="67"/>
      <c r="AE383" s="61"/>
      <c r="AF383" s="67"/>
      <c r="AG383" s="61"/>
      <c r="AH383" s="58"/>
      <c r="AI383" s="58"/>
      <c r="AJ383" s="58"/>
      <c r="AK383" s="61"/>
      <c r="AL383" s="61"/>
      <c r="AM383" s="61"/>
      <c r="AN383" s="61"/>
      <c r="AO383" s="58"/>
    </row>
    <row r="384" spans="1:41" x14ac:dyDescent="0.25">
      <c r="A384" s="58"/>
      <c r="B384" s="58"/>
      <c r="C384" s="58"/>
      <c r="D384" s="77"/>
      <c r="E384" s="77"/>
      <c r="F384" s="77"/>
      <c r="G384" s="58"/>
      <c r="H384" s="58"/>
      <c r="I384" s="59" t="str">
        <f t="shared" ref="I384:I447" si="86">IF(ISBLANK(J384),"",INDEX(FACULTY_CODE,MATCH(J384,FACULTY_NAME_EN,0)))</f>
        <v/>
      </c>
      <c r="J384" s="5"/>
      <c r="K384" s="59" t="str">
        <f t="shared" ref="K384:K447" si="87">IF(ISBLANK(L384),"",INDEX(DEPARTMENT_CODE,MATCH(L384,DEPT_NAME_EN,0)))</f>
        <v/>
      </c>
      <c r="L384" s="59"/>
      <c r="M384" s="59" t="str">
        <f t="shared" ref="M384:M447" si="88">IF(ISBLANK(N384),"",INDEX(Program_Code,MATCH(N384,Program_Name_En,0)))</f>
        <v/>
      </c>
      <c r="N384" s="5"/>
      <c r="O384" s="59" t="str">
        <f t="shared" ref="O384:O447" si="89">IF(ISBLANK(P384),"",INDEX(FOS_Code,MATCH(P384,FOS_Name_En,0)))</f>
        <v/>
      </c>
      <c r="P384" s="5"/>
      <c r="Q384" s="59" t="str">
        <f t="shared" ref="Q384:Q447" si="90">IF(ISBLANK(R384),"",INDEX(Program_Project_Code,MATCH(R384,Program_Project_Name,0)))</f>
        <v/>
      </c>
      <c r="R384" s="59"/>
      <c r="S384" s="58"/>
      <c r="T384" s="58"/>
      <c r="U384" s="5" t="str">
        <f t="shared" ref="U384:U447" si="91">IF(ISBLANK(V384),"",INDEX(Country_Code,MATCH(V384,Country_Name,0)))</f>
        <v/>
      </c>
      <c r="V384" s="5"/>
      <c r="W384" s="5" t="str">
        <f t="shared" ref="W384:W447" si="92">IF(ISBLANK(V384),"",INDEX(Continents,MATCH(V384,Country_Name,0)))</f>
        <v/>
      </c>
      <c r="X384" s="60"/>
      <c r="Y384" s="58"/>
      <c r="Z384" s="58"/>
      <c r="AA384" s="5"/>
      <c r="AB384" s="56"/>
      <c r="AC384" s="56"/>
      <c r="AD384" s="67"/>
      <c r="AE384" s="61"/>
      <c r="AF384" s="67"/>
      <c r="AG384" s="61"/>
      <c r="AH384" s="58"/>
      <c r="AI384" s="58"/>
      <c r="AJ384" s="58"/>
      <c r="AK384" s="61"/>
      <c r="AL384" s="61"/>
      <c r="AM384" s="61"/>
      <c r="AN384" s="61"/>
      <c r="AO384" s="58"/>
    </row>
    <row r="385" spans="1:41" x14ac:dyDescent="0.25">
      <c r="A385" s="58"/>
      <c r="B385" s="58"/>
      <c r="C385" s="58"/>
      <c r="D385" s="77"/>
      <c r="E385" s="77"/>
      <c r="F385" s="77"/>
      <c r="G385" s="58"/>
      <c r="H385" s="58"/>
      <c r="I385" s="59" t="str">
        <f t="shared" si="86"/>
        <v/>
      </c>
      <c r="J385" s="5"/>
      <c r="K385" s="59" t="str">
        <f t="shared" si="87"/>
        <v/>
      </c>
      <c r="L385" s="59"/>
      <c r="M385" s="59" t="str">
        <f t="shared" si="88"/>
        <v/>
      </c>
      <c r="N385" s="5"/>
      <c r="O385" s="59" t="str">
        <f t="shared" si="89"/>
        <v/>
      </c>
      <c r="P385" s="5"/>
      <c r="Q385" s="59" t="str">
        <f t="shared" si="90"/>
        <v/>
      </c>
      <c r="R385" s="59"/>
      <c r="S385" s="58"/>
      <c r="T385" s="58"/>
      <c r="U385" s="5" t="str">
        <f t="shared" si="91"/>
        <v/>
      </c>
      <c r="V385" s="5"/>
      <c r="W385" s="5" t="str">
        <f t="shared" si="92"/>
        <v/>
      </c>
      <c r="X385" s="60"/>
      <c r="Y385" s="58"/>
      <c r="Z385" s="58"/>
      <c r="AA385" s="5"/>
      <c r="AB385" s="56"/>
      <c r="AC385" s="56"/>
      <c r="AD385" s="67"/>
      <c r="AE385" s="61"/>
      <c r="AF385" s="67"/>
      <c r="AG385" s="61"/>
      <c r="AH385" s="58"/>
      <c r="AI385" s="58"/>
      <c r="AJ385" s="58"/>
      <c r="AK385" s="61"/>
      <c r="AL385" s="61"/>
      <c r="AM385" s="61"/>
      <c r="AN385" s="61"/>
      <c r="AO385" s="58"/>
    </row>
    <row r="386" spans="1:41" x14ac:dyDescent="0.25">
      <c r="A386" s="58"/>
      <c r="B386" s="58"/>
      <c r="C386" s="58"/>
      <c r="D386" s="77"/>
      <c r="E386" s="77"/>
      <c r="F386" s="77"/>
      <c r="G386" s="58"/>
      <c r="H386" s="58"/>
      <c r="I386" s="59" t="str">
        <f t="shared" si="86"/>
        <v/>
      </c>
      <c r="J386" s="5"/>
      <c r="K386" s="59" t="str">
        <f t="shared" si="87"/>
        <v/>
      </c>
      <c r="L386" s="59"/>
      <c r="M386" s="59" t="str">
        <f t="shared" si="88"/>
        <v/>
      </c>
      <c r="N386" s="5"/>
      <c r="O386" s="59" t="str">
        <f t="shared" si="89"/>
        <v/>
      </c>
      <c r="P386" s="5"/>
      <c r="Q386" s="59" t="str">
        <f t="shared" si="90"/>
        <v/>
      </c>
      <c r="R386" s="59"/>
      <c r="S386" s="58"/>
      <c r="T386" s="58"/>
      <c r="U386" s="5" t="str">
        <f t="shared" si="91"/>
        <v/>
      </c>
      <c r="V386" s="5"/>
      <c r="W386" s="5" t="str">
        <f t="shared" si="92"/>
        <v/>
      </c>
      <c r="X386" s="60"/>
      <c r="Y386" s="58"/>
      <c r="Z386" s="58"/>
      <c r="AA386" s="5"/>
      <c r="AB386" s="56"/>
      <c r="AC386" s="56"/>
      <c r="AD386" s="67"/>
      <c r="AE386" s="61"/>
      <c r="AF386" s="67"/>
      <c r="AG386" s="61"/>
      <c r="AH386" s="58"/>
      <c r="AI386" s="58"/>
      <c r="AJ386" s="58"/>
      <c r="AK386" s="61"/>
      <c r="AL386" s="61"/>
      <c r="AM386" s="61"/>
      <c r="AN386" s="61"/>
      <c r="AO386" s="58"/>
    </row>
    <row r="387" spans="1:41" x14ac:dyDescent="0.25">
      <c r="A387" s="58"/>
      <c r="B387" s="58"/>
      <c r="C387" s="58"/>
      <c r="D387" s="77"/>
      <c r="E387" s="77"/>
      <c r="F387" s="77"/>
      <c r="G387" s="58"/>
      <c r="H387" s="58"/>
      <c r="I387" s="59" t="str">
        <f t="shared" si="86"/>
        <v/>
      </c>
      <c r="J387" s="5"/>
      <c r="K387" s="59" t="str">
        <f t="shared" si="87"/>
        <v/>
      </c>
      <c r="L387" s="59"/>
      <c r="M387" s="59" t="str">
        <f t="shared" si="88"/>
        <v/>
      </c>
      <c r="N387" s="5"/>
      <c r="O387" s="59" t="str">
        <f t="shared" si="89"/>
        <v/>
      </c>
      <c r="P387" s="5"/>
      <c r="Q387" s="59" t="str">
        <f t="shared" si="90"/>
        <v/>
      </c>
      <c r="R387" s="59"/>
      <c r="S387" s="58"/>
      <c r="T387" s="58"/>
      <c r="U387" s="5" t="str">
        <f t="shared" si="91"/>
        <v/>
      </c>
      <c r="V387" s="5"/>
      <c r="W387" s="5" t="str">
        <f t="shared" si="92"/>
        <v/>
      </c>
      <c r="X387" s="60"/>
      <c r="Y387" s="58"/>
      <c r="Z387" s="58"/>
      <c r="AA387" s="5"/>
      <c r="AB387" s="56"/>
      <c r="AC387" s="56"/>
      <c r="AD387" s="67"/>
      <c r="AE387" s="61"/>
      <c r="AF387" s="67"/>
      <c r="AG387" s="61"/>
      <c r="AH387" s="58"/>
      <c r="AI387" s="58"/>
      <c r="AJ387" s="58"/>
      <c r="AK387" s="61"/>
      <c r="AL387" s="61"/>
      <c r="AM387" s="61"/>
      <c r="AN387" s="61"/>
      <c r="AO387" s="58"/>
    </row>
    <row r="388" spans="1:41" x14ac:dyDescent="0.25">
      <c r="A388" s="58"/>
      <c r="B388" s="58"/>
      <c r="C388" s="58"/>
      <c r="D388" s="77"/>
      <c r="E388" s="77"/>
      <c r="F388" s="77"/>
      <c r="G388" s="58"/>
      <c r="H388" s="58"/>
      <c r="I388" s="59" t="str">
        <f t="shared" si="86"/>
        <v/>
      </c>
      <c r="J388" s="5"/>
      <c r="K388" s="59" t="str">
        <f t="shared" si="87"/>
        <v/>
      </c>
      <c r="L388" s="59"/>
      <c r="M388" s="59" t="str">
        <f t="shared" si="88"/>
        <v/>
      </c>
      <c r="N388" s="5"/>
      <c r="O388" s="59" t="str">
        <f t="shared" si="89"/>
        <v/>
      </c>
      <c r="P388" s="5"/>
      <c r="Q388" s="59" t="str">
        <f t="shared" si="90"/>
        <v/>
      </c>
      <c r="R388" s="59"/>
      <c r="S388" s="58"/>
      <c r="T388" s="58"/>
      <c r="U388" s="5" t="str">
        <f t="shared" si="91"/>
        <v/>
      </c>
      <c r="V388" s="5"/>
      <c r="W388" s="5" t="str">
        <f t="shared" si="92"/>
        <v/>
      </c>
      <c r="X388" s="60"/>
      <c r="Y388" s="58"/>
      <c r="Z388" s="58"/>
      <c r="AA388" s="5"/>
      <c r="AB388" s="56"/>
      <c r="AC388" s="56"/>
      <c r="AD388" s="67"/>
      <c r="AE388" s="61"/>
      <c r="AF388" s="67"/>
      <c r="AG388" s="61"/>
      <c r="AH388" s="58"/>
      <c r="AI388" s="58"/>
      <c r="AJ388" s="58"/>
      <c r="AK388" s="61"/>
      <c r="AL388" s="61"/>
      <c r="AM388" s="61"/>
      <c r="AN388" s="61"/>
      <c r="AO388" s="58"/>
    </row>
    <row r="389" spans="1:41" x14ac:dyDescent="0.25">
      <c r="A389" s="58"/>
      <c r="B389" s="58"/>
      <c r="C389" s="58"/>
      <c r="D389" s="77"/>
      <c r="E389" s="77"/>
      <c r="F389" s="77"/>
      <c r="G389" s="58"/>
      <c r="H389" s="58"/>
      <c r="I389" s="59" t="str">
        <f t="shared" si="86"/>
        <v/>
      </c>
      <c r="J389" s="5"/>
      <c r="K389" s="59" t="str">
        <f t="shared" si="87"/>
        <v/>
      </c>
      <c r="L389" s="59"/>
      <c r="M389" s="59" t="str">
        <f t="shared" si="88"/>
        <v/>
      </c>
      <c r="N389" s="5"/>
      <c r="O389" s="59" t="str">
        <f t="shared" si="89"/>
        <v/>
      </c>
      <c r="P389" s="5"/>
      <c r="Q389" s="59" t="str">
        <f t="shared" si="90"/>
        <v/>
      </c>
      <c r="R389" s="59"/>
      <c r="S389" s="58"/>
      <c r="T389" s="58"/>
      <c r="U389" s="5" t="str">
        <f t="shared" si="91"/>
        <v/>
      </c>
      <c r="V389" s="5"/>
      <c r="W389" s="5" t="str">
        <f t="shared" si="92"/>
        <v/>
      </c>
      <c r="X389" s="60"/>
      <c r="Y389" s="58"/>
      <c r="Z389" s="58"/>
      <c r="AA389" s="5"/>
      <c r="AB389" s="56"/>
      <c r="AC389" s="56"/>
      <c r="AD389" s="67"/>
      <c r="AE389" s="61"/>
      <c r="AF389" s="67"/>
      <c r="AG389" s="61"/>
      <c r="AH389" s="58"/>
      <c r="AI389" s="58"/>
      <c r="AJ389" s="58"/>
      <c r="AK389" s="61"/>
      <c r="AL389" s="61"/>
      <c r="AM389" s="61"/>
      <c r="AN389" s="61"/>
      <c r="AO389" s="58"/>
    </row>
    <row r="390" spans="1:41" x14ac:dyDescent="0.25">
      <c r="A390" s="58"/>
      <c r="B390" s="58"/>
      <c r="C390" s="58"/>
      <c r="D390" s="77"/>
      <c r="E390" s="77"/>
      <c r="F390" s="77"/>
      <c r="G390" s="58"/>
      <c r="H390" s="58"/>
      <c r="I390" s="59" t="str">
        <f t="shared" si="86"/>
        <v/>
      </c>
      <c r="J390" s="5"/>
      <c r="K390" s="59" t="str">
        <f t="shared" si="87"/>
        <v/>
      </c>
      <c r="L390" s="59"/>
      <c r="M390" s="59" t="str">
        <f t="shared" si="88"/>
        <v/>
      </c>
      <c r="N390" s="5"/>
      <c r="O390" s="59" t="str">
        <f t="shared" si="89"/>
        <v/>
      </c>
      <c r="P390" s="5"/>
      <c r="Q390" s="59" t="str">
        <f t="shared" si="90"/>
        <v/>
      </c>
      <c r="R390" s="59"/>
      <c r="S390" s="58"/>
      <c r="T390" s="58"/>
      <c r="U390" s="5" t="str">
        <f t="shared" si="91"/>
        <v/>
      </c>
      <c r="V390" s="5"/>
      <c r="W390" s="5" t="str">
        <f t="shared" si="92"/>
        <v/>
      </c>
      <c r="X390" s="60"/>
      <c r="Y390" s="58"/>
      <c r="Z390" s="58"/>
      <c r="AA390" s="5"/>
      <c r="AB390" s="56"/>
      <c r="AC390" s="56"/>
      <c r="AD390" s="67"/>
      <c r="AE390" s="61"/>
      <c r="AF390" s="67"/>
      <c r="AG390" s="61"/>
      <c r="AH390" s="58"/>
      <c r="AI390" s="58"/>
      <c r="AJ390" s="58"/>
      <c r="AK390" s="61"/>
      <c r="AL390" s="61"/>
      <c r="AM390" s="61"/>
      <c r="AN390" s="61"/>
      <c r="AO390" s="58"/>
    </row>
    <row r="391" spans="1:41" x14ac:dyDescent="0.25">
      <c r="A391" s="58"/>
      <c r="B391" s="58"/>
      <c r="C391" s="58"/>
      <c r="D391" s="77"/>
      <c r="E391" s="77"/>
      <c r="F391" s="77"/>
      <c r="G391" s="58"/>
      <c r="H391" s="58"/>
      <c r="I391" s="59" t="str">
        <f t="shared" si="86"/>
        <v/>
      </c>
      <c r="J391" s="5"/>
      <c r="K391" s="59" t="str">
        <f t="shared" si="87"/>
        <v/>
      </c>
      <c r="L391" s="59"/>
      <c r="M391" s="59" t="str">
        <f t="shared" si="88"/>
        <v/>
      </c>
      <c r="N391" s="5"/>
      <c r="O391" s="59" t="str">
        <f t="shared" si="89"/>
        <v/>
      </c>
      <c r="P391" s="5"/>
      <c r="Q391" s="59" t="str">
        <f t="shared" si="90"/>
        <v/>
      </c>
      <c r="R391" s="59"/>
      <c r="S391" s="58"/>
      <c r="T391" s="58"/>
      <c r="U391" s="5" t="str">
        <f t="shared" si="91"/>
        <v/>
      </c>
      <c r="V391" s="5"/>
      <c r="W391" s="5" t="str">
        <f t="shared" si="92"/>
        <v/>
      </c>
      <c r="X391" s="60"/>
      <c r="Y391" s="58"/>
      <c r="Z391" s="58"/>
      <c r="AA391" s="5"/>
      <c r="AB391" s="56"/>
      <c r="AC391" s="56"/>
      <c r="AD391" s="67"/>
      <c r="AE391" s="61"/>
      <c r="AF391" s="67"/>
      <c r="AG391" s="61"/>
      <c r="AH391" s="58"/>
      <c r="AI391" s="58"/>
      <c r="AJ391" s="58"/>
      <c r="AK391" s="61"/>
      <c r="AL391" s="61"/>
      <c r="AM391" s="61"/>
      <c r="AN391" s="61"/>
      <c r="AO391" s="58"/>
    </row>
    <row r="392" spans="1:41" x14ac:dyDescent="0.25">
      <c r="A392" s="58"/>
      <c r="B392" s="58"/>
      <c r="C392" s="58"/>
      <c r="D392" s="77"/>
      <c r="E392" s="77"/>
      <c r="F392" s="77"/>
      <c r="G392" s="58"/>
      <c r="H392" s="58"/>
      <c r="I392" s="59" t="str">
        <f t="shared" si="86"/>
        <v/>
      </c>
      <c r="J392" s="5"/>
      <c r="K392" s="59" t="str">
        <f t="shared" si="87"/>
        <v/>
      </c>
      <c r="L392" s="59"/>
      <c r="M392" s="59" t="str">
        <f t="shared" si="88"/>
        <v/>
      </c>
      <c r="N392" s="5"/>
      <c r="O392" s="59" t="str">
        <f t="shared" si="89"/>
        <v/>
      </c>
      <c r="P392" s="5"/>
      <c r="Q392" s="59" t="str">
        <f t="shared" si="90"/>
        <v/>
      </c>
      <c r="R392" s="59"/>
      <c r="S392" s="58"/>
      <c r="T392" s="58"/>
      <c r="U392" s="5" t="str">
        <f t="shared" si="91"/>
        <v/>
      </c>
      <c r="V392" s="5"/>
      <c r="W392" s="5" t="str">
        <f t="shared" si="92"/>
        <v/>
      </c>
      <c r="X392" s="60"/>
      <c r="Y392" s="58"/>
      <c r="Z392" s="58"/>
      <c r="AA392" s="5"/>
      <c r="AB392" s="56"/>
      <c r="AC392" s="56"/>
      <c r="AD392" s="67"/>
      <c r="AE392" s="61"/>
      <c r="AF392" s="67"/>
      <c r="AG392" s="61"/>
      <c r="AH392" s="58"/>
      <c r="AI392" s="58"/>
      <c r="AJ392" s="58"/>
      <c r="AK392" s="61"/>
      <c r="AL392" s="61"/>
      <c r="AM392" s="61"/>
      <c r="AN392" s="61"/>
      <c r="AO392" s="58"/>
    </row>
    <row r="393" spans="1:41" x14ac:dyDescent="0.25">
      <c r="A393" s="58"/>
      <c r="B393" s="58"/>
      <c r="C393" s="58"/>
      <c r="D393" s="77"/>
      <c r="E393" s="77"/>
      <c r="F393" s="77"/>
      <c r="G393" s="58"/>
      <c r="H393" s="58"/>
      <c r="I393" s="59" t="str">
        <f t="shared" si="86"/>
        <v/>
      </c>
      <c r="J393" s="5"/>
      <c r="K393" s="59" t="str">
        <f t="shared" si="87"/>
        <v/>
      </c>
      <c r="L393" s="59"/>
      <c r="M393" s="59" t="str">
        <f t="shared" si="88"/>
        <v/>
      </c>
      <c r="N393" s="5"/>
      <c r="O393" s="59" t="str">
        <f t="shared" si="89"/>
        <v/>
      </c>
      <c r="P393" s="5"/>
      <c r="Q393" s="59" t="str">
        <f t="shared" si="90"/>
        <v/>
      </c>
      <c r="R393" s="59"/>
      <c r="S393" s="58"/>
      <c r="T393" s="58"/>
      <c r="U393" s="5" t="str">
        <f t="shared" si="91"/>
        <v/>
      </c>
      <c r="V393" s="5"/>
      <c r="W393" s="5" t="str">
        <f t="shared" si="92"/>
        <v/>
      </c>
      <c r="X393" s="60"/>
      <c r="Y393" s="58"/>
      <c r="Z393" s="58"/>
      <c r="AA393" s="5"/>
      <c r="AB393" s="56"/>
      <c r="AC393" s="56"/>
      <c r="AD393" s="67"/>
      <c r="AE393" s="61"/>
      <c r="AF393" s="67"/>
      <c r="AG393" s="61"/>
      <c r="AH393" s="58"/>
      <c r="AI393" s="58"/>
      <c r="AJ393" s="58"/>
      <c r="AK393" s="61"/>
      <c r="AL393" s="61"/>
      <c r="AM393" s="61"/>
      <c r="AN393" s="61"/>
      <c r="AO393" s="58"/>
    </row>
    <row r="394" spans="1:41" x14ac:dyDescent="0.25">
      <c r="A394" s="58"/>
      <c r="B394" s="58"/>
      <c r="C394" s="58"/>
      <c r="D394" s="77"/>
      <c r="E394" s="77"/>
      <c r="F394" s="77"/>
      <c r="G394" s="58"/>
      <c r="H394" s="58"/>
      <c r="I394" s="59" t="str">
        <f t="shared" si="86"/>
        <v/>
      </c>
      <c r="J394" s="5"/>
      <c r="K394" s="59" t="str">
        <f t="shared" si="87"/>
        <v/>
      </c>
      <c r="L394" s="59"/>
      <c r="M394" s="59" t="str">
        <f t="shared" si="88"/>
        <v/>
      </c>
      <c r="N394" s="5"/>
      <c r="O394" s="59" t="str">
        <f t="shared" si="89"/>
        <v/>
      </c>
      <c r="P394" s="5"/>
      <c r="Q394" s="59" t="str">
        <f t="shared" si="90"/>
        <v/>
      </c>
      <c r="R394" s="59"/>
      <c r="S394" s="58"/>
      <c r="T394" s="58"/>
      <c r="U394" s="5" t="str">
        <f t="shared" si="91"/>
        <v/>
      </c>
      <c r="V394" s="5"/>
      <c r="W394" s="5" t="str">
        <f t="shared" si="92"/>
        <v/>
      </c>
      <c r="X394" s="60"/>
      <c r="Y394" s="58"/>
      <c r="Z394" s="58"/>
      <c r="AA394" s="5"/>
      <c r="AB394" s="56"/>
      <c r="AC394" s="56"/>
      <c r="AD394" s="67"/>
      <c r="AE394" s="61"/>
      <c r="AF394" s="67"/>
      <c r="AG394" s="61"/>
      <c r="AH394" s="58"/>
      <c r="AI394" s="58"/>
      <c r="AJ394" s="58"/>
      <c r="AK394" s="61"/>
      <c r="AL394" s="61"/>
      <c r="AM394" s="61"/>
      <c r="AN394" s="61"/>
      <c r="AO394" s="58"/>
    </row>
    <row r="395" spans="1:41" x14ac:dyDescent="0.25">
      <c r="A395" s="58"/>
      <c r="B395" s="58"/>
      <c r="C395" s="58"/>
      <c r="D395" s="77"/>
      <c r="E395" s="77"/>
      <c r="F395" s="77"/>
      <c r="G395" s="58"/>
      <c r="H395" s="58"/>
      <c r="I395" s="59" t="str">
        <f t="shared" si="86"/>
        <v/>
      </c>
      <c r="J395" s="5"/>
      <c r="K395" s="59" t="str">
        <f t="shared" si="87"/>
        <v/>
      </c>
      <c r="L395" s="59"/>
      <c r="M395" s="59" t="str">
        <f t="shared" si="88"/>
        <v/>
      </c>
      <c r="N395" s="5"/>
      <c r="O395" s="59" t="str">
        <f t="shared" si="89"/>
        <v/>
      </c>
      <c r="P395" s="5"/>
      <c r="Q395" s="59" t="str">
        <f t="shared" si="90"/>
        <v/>
      </c>
      <c r="R395" s="59"/>
      <c r="S395" s="58"/>
      <c r="T395" s="58"/>
      <c r="U395" s="5" t="str">
        <f t="shared" si="91"/>
        <v/>
      </c>
      <c r="V395" s="5"/>
      <c r="W395" s="5" t="str">
        <f t="shared" si="92"/>
        <v/>
      </c>
      <c r="X395" s="60"/>
      <c r="Y395" s="58"/>
      <c r="Z395" s="58"/>
      <c r="AA395" s="5"/>
      <c r="AB395" s="56"/>
      <c r="AC395" s="56"/>
      <c r="AD395" s="67"/>
      <c r="AE395" s="61"/>
      <c r="AF395" s="67"/>
      <c r="AG395" s="61"/>
      <c r="AH395" s="58"/>
      <c r="AI395" s="58"/>
      <c r="AJ395" s="58"/>
      <c r="AK395" s="61"/>
      <c r="AL395" s="61"/>
      <c r="AM395" s="61"/>
      <c r="AN395" s="61"/>
      <c r="AO395" s="58"/>
    </row>
    <row r="396" spans="1:41" x14ac:dyDescent="0.25">
      <c r="A396" s="58"/>
      <c r="B396" s="58"/>
      <c r="C396" s="58"/>
      <c r="D396" s="77"/>
      <c r="E396" s="77"/>
      <c r="F396" s="77"/>
      <c r="G396" s="58"/>
      <c r="H396" s="58"/>
      <c r="I396" s="59" t="str">
        <f t="shared" si="86"/>
        <v/>
      </c>
      <c r="J396" s="5"/>
      <c r="K396" s="59" t="str">
        <f t="shared" si="87"/>
        <v/>
      </c>
      <c r="L396" s="59"/>
      <c r="M396" s="59" t="str">
        <f t="shared" si="88"/>
        <v/>
      </c>
      <c r="N396" s="5"/>
      <c r="O396" s="59" t="str">
        <f t="shared" si="89"/>
        <v/>
      </c>
      <c r="P396" s="5"/>
      <c r="Q396" s="59" t="str">
        <f t="shared" si="90"/>
        <v/>
      </c>
      <c r="R396" s="59"/>
      <c r="S396" s="58"/>
      <c r="T396" s="58"/>
      <c r="U396" s="5" t="str">
        <f t="shared" si="91"/>
        <v/>
      </c>
      <c r="V396" s="5"/>
      <c r="W396" s="5" t="str">
        <f t="shared" si="92"/>
        <v/>
      </c>
      <c r="X396" s="60"/>
      <c r="Y396" s="58"/>
      <c r="Z396" s="58"/>
      <c r="AA396" s="5"/>
      <c r="AB396" s="56"/>
      <c r="AC396" s="56"/>
      <c r="AD396" s="67"/>
      <c r="AE396" s="61"/>
      <c r="AF396" s="67"/>
      <c r="AG396" s="61"/>
      <c r="AH396" s="58"/>
      <c r="AI396" s="58"/>
      <c r="AJ396" s="58"/>
      <c r="AK396" s="61"/>
      <c r="AL396" s="61"/>
      <c r="AM396" s="61"/>
      <c r="AN396" s="61"/>
      <c r="AO396" s="58"/>
    </row>
    <row r="397" spans="1:41" x14ac:dyDescent="0.25">
      <c r="A397" s="58"/>
      <c r="B397" s="58"/>
      <c r="C397" s="58"/>
      <c r="D397" s="77"/>
      <c r="E397" s="77"/>
      <c r="F397" s="77"/>
      <c r="G397" s="58"/>
      <c r="H397" s="58"/>
      <c r="I397" s="59" t="str">
        <f t="shared" si="86"/>
        <v/>
      </c>
      <c r="J397" s="5"/>
      <c r="K397" s="59" t="str">
        <f t="shared" si="87"/>
        <v/>
      </c>
      <c r="L397" s="59"/>
      <c r="M397" s="59" t="str">
        <f t="shared" si="88"/>
        <v/>
      </c>
      <c r="N397" s="5"/>
      <c r="O397" s="59" t="str">
        <f t="shared" si="89"/>
        <v/>
      </c>
      <c r="P397" s="5"/>
      <c r="Q397" s="59" t="str">
        <f t="shared" si="90"/>
        <v/>
      </c>
      <c r="R397" s="59"/>
      <c r="S397" s="58"/>
      <c r="T397" s="58"/>
      <c r="U397" s="5" t="str">
        <f t="shared" si="91"/>
        <v/>
      </c>
      <c r="V397" s="5"/>
      <c r="W397" s="5" t="str">
        <f t="shared" si="92"/>
        <v/>
      </c>
      <c r="X397" s="60"/>
      <c r="Y397" s="58"/>
      <c r="Z397" s="58"/>
      <c r="AA397" s="5"/>
      <c r="AB397" s="56"/>
      <c r="AC397" s="56"/>
      <c r="AD397" s="67"/>
      <c r="AE397" s="61"/>
      <c r="AF397" s="67"/>
      <c r="AG397" s="61"/>
      <c r="AH397" s="58"/>
      <c r="AI397" s="58"/>
      <c r="AJ397" s="58"/>
      <c r="AK397" s="61"/>
      <c r="AL397" s="61"/>
      <c r="AM397" s="61"/>
      <c r="AN397" s="61"/>
      <c r="AO397" s="58"/>
    </row>
    <row r="398" spans="1:41" x14ac:dyDescent="0.25">
      <c r="A398" s="58"/>
      <c r="B398" s="58"/>
      <c r="C398" s="58"/>
      <c r="D398" s="77"/>
      <c r="E398" s="77"/>
      <c r="F398" s="77"/>
      <c r="G398" s="58"/>
      <c r="H398" s="58"/>
      <c r="I398" s="59" t="str">
        <f t="shared" si="86"/>
        <v/>
      </c>
      <c r="J398" s="5"/>
      <c r="K398" s="59" t="str">
        <f t="shared" si="87"/>
        <v/>
      </c>
      <c r="L398" s="59"/>
      <c r="M398" s="59" t="str">
        <f t="shared" si="88"/>
        <v/>
      </c>
      <c r="N398" s="5"/>
      <c r="O398" s="59" t="str">
        <f t="shared" si="89"/>
        <v/>
      </c>
      <c r="P398" s="5"/>
      <c r="Q398" s="59" t="str">
        <f t="shared" si="90"/>
        <v/>
      </c>
      <c r="R398" s="59"/>
      <c r="S398" s="58"/>
      <c r="T398" s="58"/>
      <c r="U398" s="5" t="str">
        <f t="shared" si="91"/>
        <v/>
      </c>
      <c r="V398" s="5"/>
      <c r="W398" s="5" t="str">
        <f t="shared" si="92"/>
        <v/>
      </c>
      <c r="X398" s="60"/>
      <c r="Y398" s="58"/>
      <c r="Z398" s="58"/>
      <c r="AA398" s="5"/>
      <c r="AB398" s="56"/>
      <c r="AC398" s="56"/>
      <c r="AD398" s="67"/>
      <c r="AE398" s="61"/>
      <c r="AF398" s="67"/>
      <c r="AG398" s="61"/>
      <c r="AH398" s="58"/>
      <c r="AI398" s="58"/>
      <c r="AJ398" s="58"/>
      <c r="AK398" s="61"/>
      <c r="AL398" s="61"/>
      <c r="AM398" s="61"/>
      <c r="AN398" s="61"/>
      <c r="AO398" s="58"/>
    </row>
    <row r="399" spans="1:41" x14ac:dyDescent="0.25">
      <c r="A399" s="58"/>
      <c r="B399" s="58"/>
      <c r="C399" s="58"/>
      <c r="D399" s="77"/>
      <c r="E399" s="77"/>
      <c r="F399" s="77"/>
      <c r="G399" s="58"/>
      <c r="H399" s="58"/>
      <c r="I399" s="59" t="str">
        <f t="shared" si="86"/>
        <v/>
      </c>
      <c r="J399" s="5"/>
      <c r="K399" s="59" t="str">
        <f t="shared" si="87"/>
        <v/>
      </c>
      <c r="L399" s="59"/>
      <c r="M399" s="59" t="str">
        <f t="shared" si="88"/>
        <v/>
      </c>
      <c r="N399" s="5"/>
      <c r="O399" s="59" t="str">
        <f t="shared" si="89"/>
        <v/>
      </c>
      <c r="P399" s="5"/>
      <c r="Q399" s="59" t="str">
        <f t="shared" si="90"/>
        <v/>
      </c>
      <c r="R399" s="59"/>
      <c r="S399" s="58"/>
      <c r="T399" s="58"/>
      <c r="U399" s="5" t="str">
        <f t="shared" si="91"/>
        <v/>
      </c>
      <c r="V399" s="5"/>
      <c r="W399" s="5" t="str">
        <f t="shared" si="92"/>
        <v/>
      </c>
      <c r="X399" s="60"/>
      <c r="Y399" s="58"/>
      <c r="Z399" s="58"/>
      <c r="AA399" s="5"/>
      <c r="AB399" s="56"/>
      <c r="AC399" s="56"/>
      <c r="AD399" s="67"/>
      <c r="AE399" s="61"/>
      <c r="AF399" s="67"/>
      <c r="AG399" s="61"/>
      <c r="AH399" s="58"/>
      <c r="AI399" s="58"/>
      <c r="AJ399" s="58"/>
      <c r="AK399" s="61"/>
      <c r="AL399" s="61"/>
      <c r="AM399" s="61"/>
      <c r="AN399" s="61"/>
      <c r="AO399" s="58"/>
    </row>
    <row r="400" spans="1:41" x14ac:dyDescent="0.25">
      <c r="A400" s="58"/>
      <c r="B400" s="58"/>
      <c r="C400" s="58"/>
      <c r="D400" s="77"/>
      <c r="E400" s="77"/>
      <c r="F400" s="77"/>
      <c r="G400" s="58"/>
      <c r="H400" s="58"/>
      <c r="I400" s="59" t="str">
        <f t="shared" si="86"/>
        <v/>
      </c>
      <c r="J400" s="5"/>
      <c r="K400" s="59" t="str">
        <f t="shared" si="87"/>
        <v/>
      </c>
      <c r="L400" s="59"/>
      <c r="M400" s="59" t="str">
        <f t="shared" si="88"/>
        <v/>
      </c>
      <c r="N400" s="5"/>
      <c r="O400" s="59" t="str">
        <f t="shared" si="89"/>
        <v/>
      </c>
      <c r="P400" s="5"/>
      <c r="Q400" s="59" t="str">
        <f t="shared" si="90"/>
        <v/>
      </c>
      <c r="R400" s="59"/>
      <c r="S400" s="58"/>
      <c r="T400" s="58"/>
      <c r="U400" s="5" t="str">
        <f t="shared" si="91"/>
        <v/>
      </c>
      <c r="V400" s="5"/>
      <c r="W400" s="5" t="str">
        <f t="shared" si="92"/>
        <v/>
      </c>
      <c r="X400" s="60"/>
      <c r="Y400" s="58"/>
      <c r="Z400" s="58"/>
      <c r="AA400" s="5"/>
      <c r="AB400" s="56"/>
      <c r="AC400" s="56"/>
      <c r="AD400" s="67"/>
      <c r="AE400" s="61"/>
      <c r="AF400" s="67"/>
      <c r="AG400" s="61"/>
      <c r="AH400" s="58"/>
      <c r="AI400" s="58"/>
      <c r="AJ400" s="58"/>
      <c r="AK400" s="61"/>
      <c r="AL400" s="61"/>
      <c r="AM400" s="61"/>
      <c r="AN400" s="61"/>
      <c r="AO400" s="58"/>
    </row>
    <row r="401" spans="1:41" x14ac:dyDescent="0.25">
      <c r="A401" s="58"/>
      <c r="B401" s="58"/>
      <c r="C401" s="58"/>
      <c r="D401" s="77"/>
      <c r="E401" s="77"/>
      <c r="F401" s="77"/>
      <c r="G401" s="58"/>
      <c r="H401" s="58"/>
      <c r="I401" s="59" t="str">
        <f t="shared" si="86"/>
        <v/>
      </c>
      <c r="J401" s="5"/>
      <c r="K401" s="59" t="str">
        <f t="shared" si="87"/>
        <v/>
      </c>
      <c r="L401" s="59"/>
      <c r="M401" s="59" t="str">
        <f t="shared" si="88"/>
        <v/>
      </c>
      <c r="N401" s="5"/>
      <c r="O401" s="59" t="str">
        <f t="shared" si="89"/>
        <v/>
      </c>
      <c r="P401" s="5"/>
      <c r="Q401" s="59" t="str">
        <f t="shared" si="90"/>
        <v/>
      </c>
      <c r="R401" s="59"/>
      <c r="S401" s="58"/>
      <c r="T401" s="58"/>
      <c r="U401" s="5" t="str">
        <f t="shared" si="91"/>
        <v/>
      </c>
      <c r="V401" s="5"/>
      <c r="W401" s="5" t="str">
        <f t="shared" si="92"/>
        <v/>
      </c>
      <c r="X401" s="60"/>
      <c r="Y401" s="58"/>
      <c r="Z401" s="58"/>
      <c r="AA401" s="5"/>
      <c r="AB401" s="56"/>
      <c r="AC401" s="56"/>
      <c r="AD401" s="67"/>
      <c r="AE401" s="61"/>
      <c r="AF401" s="67"/>
      <c r="AG401" s="61"/>
      <c r="AH401" s="58"/>
      <c r="AI401" s="58"/>
      <c r="AJ401" s="58"/>
      <c r="AK401" s="61"/>
      <c r="AL401" s="61"/>
      <c r="AM401" s="61"/>
      <c r="AN401" s="61"/>
      <c r="AO401" s="58"/>
    </row>
    <row r="402" spans="1:41" x14ac:dyDescent="0.25">
      <c r="A402" s="58"/>
      <c r="B402" s="58"/>
      <c r="C402" s="58"/>
      <c r="D402" s="77"/>
      <c r="E402" s="77"/>
      <c r="F402" s="77"/>
      <c r="G402" s="58"/>
      <c r="H402" s="58"/>
      <c r="I402" s="59" t="str">
        <f t="shared" si="86"/>
        <v/>
      </c>
      <c r="J402" s="5"/>
      <c r="K402" s="59" t="str">
        <f t="shared" si="87"/>
        <v/>
      </c>
      <c r="L402" s="59"/>
      <c r="M402" s="59" t="str">
        <f t="shared" si="88"/>
        <v/>
      </c>
      <c r="N402" s="5"/>
      <c r="O402" s="59" t="str">
        <f t="shared" si="89"/>
        <v/>
      </c>
      <c r="P402" s="5"/>
      <c r="Q402" s="59" t="str">
        <f t="shared" si="90"/>
        <v/>
      </c>
      <c r="R402" s="59"/>
      <c r="S402" s="58"/>
      <c r="T402" s="58"/>
      <c r="U402" s="5" t="str">
        <f t="shared" si="91"/>
        <v/>
      </c>
      <c r="V402" s="5"/>
      <c r="W402" s="5" t="str">
        <f t="shared" si="92"/>
        <v/>
      </c>
      <c r="X402" s="60"/>
      <c r="Y402" s="58"/>
      <c r="Z402" s="58"/>
      <c r="AA402" s="5"/>
      <c r="AB402" s="56"/>
      <c r="AC402" s="56"/>
      <c r="AD402" s="67"/>
      <c r="AE402" s="61"/>
      <c r="AF402" s="67"/>
      <c r="AG402" s="61"/>
      <c r="AH402" s="58"/>
      <c r="AI402" s="58"/>
      <c r="AJ402" s="58"/>
      <c r="AK402" s="61"/>
      <c r="AL402" s="61"/>
      <c r="AM402" s="61"/>
      <c r="AN402" s="61"/>
      <c r="AO402" s="58"/>
    </row>
    <row r="403" spans="1:41" x14ac:dyDescent="0.25">
      <c r="A403" s="58"/>
      <c r="B403" s="58"/>
      <c r="C403" s="58"/>
      <c r="D403" s="77"/>
      <c r="E403" s="77"/>
      <c r="F403" s="77"/>
      <c r="G403" s="58"/>
      <c r="H403" s="58"/>
      <c r="I403" s="59" t="str">
        <f t="shared" si="86"/>
        <v/>
      </c>
      <c r="J403" s="5"/>
      <c r="K403" s="59" t="str">
        <f t="shared" si="87"/>
        <v/>
      </c>
      <c r="L403" s="59"/>
      <c r="M403" s="59" t="str">
        <f t="shared" si="88"/>
        <v/>
      </c>
      <c r="N403" s="5"/>
      <c r="O403" s="59" t="str">
        <f t="shared" si="89"/>
        <v/>
      </c>
      <c r="P403" s="5"/>
      <c r="Q403" s="59" t="str">
        <f t="shared" si="90"/>
        <v/>
      </c>
      <c r="R403" s="59"/>
      <c r="S403" s="58"/>
      <c r="T403" s="58"/>
      <c r="U403" s="5" t="str">
        <f t="shared" si="91"/>
        <v/>
      </c>
      <c r="V403" s="5"/>
      <c r="W403" s="5" t="str">
        <f t="shared" si="92"/>
        <v/>
      </c>
      <c r="X403" s="60"/>
      <c r="Y403" s="58"/>
      <c r="Z403" s="58"/>
      <c r="AA403" s="5"/>
      <c r="AB403" s="56"/>
      <c r="AC403" s="56"/>
      <c r="AD403" s="67"/>
      <c r="AE403" s="61"/>
      <c r="AF403" s="67"/>
      <c r="AG403" s="61"/>
      <c r="AH403" s="58"/>
      <c r="AI403" s="58"/>
      <c r="AJ403" s="58"/>
      <c r="AK403" s="61"/>
      <c r="AL403" s="61"/>
      <c r="AM403" s="61"/>
      <c r="AN403" s="61"/>
      <c r="AO403" s="58"/>
    </row>
    <row r="404" spans="1:41" x14ac:dyDescent="0.25">
      <c r="A404" s="58"/>
      <c r="B404" s="58"/>
      <c r="C404" s="58"/>
      <c r="D404" s="77"/>
      <c r="E404" s="77"/>
      <c r="F404" s="77"/>
      <c r="G404" s="58"/>
      <c r="H404" s="58"/>
      <c r="I404" s="59" t="str">
        <f t="shared" si="86"/>
        <v/>
      </c>
      <c r="J404" s="5"/>
      <c r="K404" s="59" t="str">
        <f t="shared" si="87"/>
        <v/>
      </c>
      <c r="L404" s="59"/>
      <c r="M404" s="59" t="str">
        <f t="shared" si="88"/>
        <v/>
      </c>
      <c r="N404" s="5"/>
      <c r="O404" s="59" t="str">
        <f t="shared" si="89"/>
        <v/>
      </c>
      <c r="P404" s="5"/>
      <c r="Q404" s="59" t="str">
        <f t="shared" si="90"/>
        <v/>
      </c>
      <c r="R404" s="59"/>
      <c r="S404" s="58"/>
      <c r="T404" s="58"/>
      <c r="U404" s="5" t="str">
        <f t="shared" si="91"/>
        <v/>
      </c>
      <c r="V404" s="5"/>
      <c r="W404" s="5" t="str">
        <f t="shared" si="92"/>
        <v/>
      </c>
      <c r="X404" s="60"/>
      <c r="Y404" s="58"/>
      <c r="Z404" s="58"/>
      <c r="AA404" s="5"/>
      <c r="AB404" s="56"/>
      <c r="AC404" s="56"/>
      <c r="AD404" s="67"/>
      <c r="AE404" s="61"/>
      <c r="AF404" s="67"/>
      <c r="AG404" s="61"/>
      <c r="AH404" s="58"/>
      <c r="AI404" s="58"/>
      <c r="AJ404" s="58"/>
      <c r="AK404" s="61"/>
      <c r="AL404" s="61"/>
      <c r="AM404" s="61"/>
      <c r="AN404" s="61"/>
      <c r="AO404" s="58"/>
    </row>
    <row r="405" spans="1:41" x14ac:dyDescent="0.25">
      <c r="A405" s="58"/>
      <c r="B405" s="58"/>
      <c r="C405" s="58"/>
      <c r="D405" s="77"/>
      <c r="E405" s="77"/>
      <c r="F405" s="77"/>
      <c r="G405" s="58"/>
      <c r="H405" s="58"/>
      <c r="I405" s="59" t="str">
        <f t="shared" si="86"/>
        <v/>
      </c>
      <c r="J405" s="5"/>
      <c r="K405" s="59" t="str">
        <f t="shared" si="87"/>
        <v/>
      </c>
      <c r="L405" s="59"/>
      <c r="M405" s="59" t="str">
        <f t="shared" si="88"/>
        <v/>
      </c>
      <c r="N405" s="5"/>
      <c r="O405" s="59" t="str">
        <f t="shared" si="89"/>
        <v/>
      </c>
      <c r="P405" s="5"/>
      <c r="Q405" s="59" t="str">
        <f t="shared" si="90"/>
        <v/>
      </c>
      <c r="R405" s="59"/>
      <c r="S405" s="58"/>
      <c r="T405" s="58"/>
      <c r="U405" s="5" t="str">
        <f t="shared" si="91"/>
        <v/>
      </c>
      <c r="V405" s="5"/>
      <c r="W405" s="5" t="str">
        <f t="shared" si="92"/>
        <v/>
      </c>
      <c r="X405" s="60"/>
      <c r="Y405" s="58"/>
      <c r="Z405" s="58"/>
      <c r="AA405" s="5"/>
      <c r="AB405" s="56"/>
      <c r="AC405" s="56"/>
      <c r="AD405" s="67"/>
      <c r="AE405" s="61"/>
      <c r="AF405" s="67"/>
      <c r="AG405" s="61"/>
      <c r="AH405" s="58"/>
      <c r="AI405" s="58"/>
      <c r="AJ405" s="58"/>
      <c r="AK405" s="61"/>
      <c r="AL405" s="61"/>
      <c r="AM405" s="61"/>
      <c r="AN405" s="61"/>
      <c r="AO405" s="58"/>
    </row>
    <row r="406" spans="1:41" x14ac:dyDescent="0.25">
      <c r="A406" s="58"/>
      <c r="B406" s="58"/>
      <c r="C406" s="58"/>
      <c r="D406" s="77"/>
      <c r="E406" s="77"/>
      <c r="F406" s="77"/>
      <c r="G406" s="58"/>
      <c r="H406" s="58"/>
      <c r="I406" s="59" t="str">
        <f t="shared" si="86"/>
        <v/>
      </c>
      <c r="J406" s="5"/>
      <c r="K406" s="59" t="str">
        <f t="shared" si="87"/>
        <v/>
      </c>
      <c r="L406" s="59"/>
      <c r="M406" s="59" t="str">
        <f t="shared" si="88"/>
        <v/>
      </c>
      <c r="N406" s="5"/>
      <c r="O406" s="59" t="str">
        <f t="shared" si="89"/>
        <v/>
      </c>
      <c r="P406" s="5"/>
      <c r="Q406" s="59" t="str">
        <f t="shared" si="90"/>
        <v/>
      </c>
      <c r="R406" s="59"/>
      <c r="S406" s="58"/>
      <c r="T406" s="58"/>
      <c r="U406" s="5" t="str">
        <f t="shared" si="91"/>
        <v/>
      </c>
      <c r="V406" s="5"/>
      <c r="W406" s="5" t="str">
        <f t="shared" si="92"/>
        <v/>
      </c>
      <c r="X406" s="60"/>
      <c r="Y406" s="58"/>
      <c r="Z406" s="58"/>
      <c r="AA406" s="5"/>
      <c r="AB406" s="56"/>
      <c r="AC406" s="56"/>
      <c r="AD406" s="67"/>
      <c r="AE406" s="61"/>
      <c r="AF406" s="67"/>
      <c r="AG406" s="61"/>
      <c r="AH406" s="58"/>
      <c r="AI406" s="58"/>
      <c r="AJ406" s="58"/>
      <c r="AK406" s="61"/>
      <c r="AL406" s="61"/>
      <c r="AM406" s="61"/>
      <c r="AN406" s="61"/>
      <c r="AO406" s="58"/>
    </row>
    <row r="407" spans="1:41" x14ac:dyDescent="0.25">
      <c r="A407" s="58"/>
      <c r="B407" s="58"/>
      <c r="C407" s="58"/>
      <c r="D407" s="77"/>
      <c r="E407" s="77"/>
      <c r="F407" s="77"/>
      <c r="G407" s="58"/>
      <c r="H407" s="58"/>
      <c r="I407" s="59" t="str">
        <f t="shared" si="86"/>
        <v/>
      </c>
      <c r="J407" s="5"/>
      <c r="K407" s="59" t="str">
        <f t="shared" si="87"/>
        <v/>
      </c>
      <c r="L407" s="59"/>
      <c r="M407" s="59" t="str">
        <f t="shared" si="88"/>
        <v/>
      </c>
      <c r="N407" s="5"/>
      <c r="O407" s="59" t="str">
        <f t="shared" si="89"/>
        <v/>
      </c>
      <c r="P407" s="5"/>
      <c r="Q407" s="59" t="str">
        <f t="shared" si="90"/>
        <v/>
      </c>
      <c r="R407" s="59"/>
      <c r="S407" s="58"/>
      <c r="T407" s="58"/>
      <c r="U407" s="5" t="str">
        <f t="shared" si="91"/>
        <v/>
      </c>
      <c r="V407" s="5"/>
      <c r="W407" s="5" t="str">
        <f t="shared" si="92"/>
        <v/>
      </c>
      <c r="X407" s="60"/>
      <c r="Y407" s="58"/>
      <c r="Z407" s="58"/>
      <c r="AA407" s="5"/>
      <c r="AB407" s="56"/>
      <c r="AC407" s="56"/>
      <c r="AD407" s="67"/>
      <c r="AE407" s="61"/>
      <c r="AF407" s="67"/>
      <c r="AG407" s="61"/>
      <c r="AH407" s="58"/>
      <c r="AI407" s="58"/>
      <c r="AJ407" s="58"/>
      <c r="AK407" s="61"/>
      <c r="AL407" s="61"/>
      <c r="AM407" s="61"/>
      <c r="AN407" s="61"/>
      <c r="AO407" s="58"/>
    </row>
    <row r="408" spans="1:41" x14ac:dyDescent="0.25">
      <c r="A408" s="58"/>
      <c r="B408" s="58"/>
      <c r="C408" s="58"/>
      <c r="D408" s="77"/>
      <c r="E408" s="77"/>
      <c r="F408" s="77"/>
      <c r="G408" s="58"/>
      <c r="H408" s="58"/>
      <c r="I408" s="59" t="str">
        <f t="shared" si="86"/>
        <v/>
      </c>
      <c r="J408" s="5"/>
      <c r="K408" s="59" t="str">
        <f t="shared" si="87"/>
        <v/>
      </c>
      <c r="L408" s="59"/>
      <c r="M408" s="59" t="str">
        <f t="shared" si="88"/>
        <v/>
      </c>
      <c r="N408" s="5"/>
      <c r="O408" s="59" t="str">
        <f t="shared" si="89"/>
        <v/>
      </c>
      <c r="P408" s="5"/>
      <c r="Q408" s="59" t="str">
        <f t="shared" si="90"/>
        <v/>
      </c>
      <c r="R408" s="59"/>
      <c r="S408" s="58"/>
      <c r="T408" s="58"/>
      <c r="U408" s="5" t="str">
        <f t="shared" si="91"/>
        <v/>
      </c>
      <c r="V408" s="5"/>
      <c r="W408" s="5" t="str">
        <f t="shared" si="92"/>
        <v/>
      </c>
      <c r="X408" s="60"/>
      <c r="Y408" s="58"/>
      <c r="Z408" s="58"/>
      <c r="AA408" s="5"/>
      <c r="AB408" s="56"/>
      <c r="AC408" s="56"/>
      <c r="AD408" s="67"/>
      <c r="AE408" s="61"/>
      <c r="AF408" s="67"/>
      <c r="AG408" s="61"/>
      <c r="AH408" s="58"/>
      <c r="AI408" s="58"/>
      <c r="AJ408" s="58"/>
      <c r="AK408" s="61"/>
      <c r="AL408" s="61"/>
      <c r="AM408" s="61"/>
      <c r="AN408" s="61"/>
      <c r="AO408" s="58"/>
    </row>
    <row r="409" spans="1:41" x14ac:dyDescent="0.25">
      <c r="A409" s="58"/>
      <c r="B409" s="58"/>
      <c r="C409" s="58"/>
      <c r="D409" s="77"/>
      <c r="E409" s="77"/>
      <c r="F409" s="77"/>
      <c r="G409" s="58"/>
      <c r="H409" s="58"/>
      <c r="I409" s="59" t="str">
        <f t="shared" si="86"/>
        <v/>
      </c>
      <c r="J409" s="5"/>
      <c r="K409" s="59" t="str">
        <f t="shared" si="87"/>
        <v/>
      </c>
      <c r="L409" s="59"/>
      <c r="M409" s="59" t="str">
        <f t="shared" si="88"/>
        <v/>
      </c>
      <c r="N409" s="5"/>
      <c r="O409" s="59" t="str">
        <f t="shared" si="89"/>
        <v/>
      </c>
      <c r="P409" s="5"/>
      <c r="Q409" s="59" t="str">
        <f t="shared" si="90"/>
        <v/>
      </c>
      <c r="R409" s="59"/>
      <c r="S409" s="58"/>
      <c r="T409" s="58"/>
      <c r="U409" s="5" t="str">
        <f t="shared" si="91"/>
        <v/>
      </c>
      <c r="V409" s="5"/>
      <c r="W409" s="5" t="str">
        <f t="shared" si="92"/>
        <v/>
      </c>
      <c r="X409" s="60"/>
      <c r="Y409" s="58"/>
      <c r="Z409" s="58"/>
      <c r="AA409" s="5"/>
      <c r="AB409" s="56"/>
      <c r="AC409" s="56"/>
      <c r="AD409" s="67"/>
      <c r="AE409" s="61"/>
      <c r="AF409" s="67"/>
      <c r="AG409" s="61"/>
      <c r="AH409" s="58"/>
      <c r="AI409" s="58"/>
      <c r="AJ409" s="58"/>
      <c r="AK409" s="61"/>
      <c r="AL409" s="61"/>
      <c r="AM409" s="61"/>
      <c r="AN409" s="61"/>
      <c r="AO409" s="58"/>
    </row>
    <row r="410" spans="1:41" x14ac:dyDescent="0.25">
      <c r="A410" s="58"/>
      <c r="B410" s="58"/>
      <c r="C410" s="58"/>
      <c r="D410" s="77"/>
      <c r="E410" s="77"/>
      <c r="F410" s="77"/>
      <c r="G410" s="58"/>
      <c r="H410" s="58"/>
      <c r="I410" s="59" t="str">
        <f t="shared" si="86"/>
        <v/>
      </c>
      <c r="J410" s="5"/>
      <c r="K410" s="59" t="str">
        <f t="shared" si="87"/>
        <v/>
      </c>
      <c r="L410" s="59"/>
      <c r="M410" s="59" t="str">
        <f t="shared" si="88"/>
        <v/>
      </c>
      <c r="N410" s="5"/>
      <c r="O410" s="59" t="str">
        <f t="shared" si="89"/>
        <v/>
      </c>
      <c r="P410" s="5"/>
      <c r="Q410" s="59" t="str">
        <f t="shared" si="90"/>
        <v/>
      </c>
      <c r="R410" s="59"/>
      <c r="S410" s="58"/>
      <c r="T410" s="58"/>
      <c r="U410" s="5" t="str">
        <f t="shared" si="91"/>
        <v/>
      </c>
      <c r="V410" s="5"/>
      <c r="W410" s="5" t="str">
        <f t="shared" si="92"/>
        <v/>
      </c>
      <c r="X410" s="60"/>
      <c r="Y410" s="58"/>
      <c r="Z410" s="58"/>
      <c r="AA410" s="5"/>
      <c r="AB410" s="56"/>
      <c r="AC410" s="56"/>
      <c r="AD410" s="67"/>
      <c r="AE410" s="61"/>
      <c r="AF410" s="67"/>
      <c r="AG410" s="61"/>
      <c r="AH410" s="58"/>
      <c r="AI410" s="58"/>
      <c r="AJ410" s="58"/>
      <c r="AK410" s="61"/>
      <c r="AL410" s="61"/>
      <c r="AM410" s="61"/>
      <c r="AN410" s="61"/>
      <c r="AO410" s="58"/>
    </row>
    <row r="411" spans="1:41" x14ac:dyDescent="0.25">
      <c r="A411" s="58"/>
      <c r="B411" s="58"/>
      <c r="C411" s="58"/>
      <c r="D411" s="77"/>
      <c r="E411" s="77"/>
      <c r="F411" s="77"/>
      <c r="G411" s="58"/>
      <c r="H411" s="58"/>
      <c r="I411" s="59" t="str">
        <f t="shared" si="86"/>
        <v/>
      </c>
      <c r="J411" s="5"/>
      <c r="K411" s="59" t="str">
        <f t="shared" si="87"/>
        <v/>
      </c>
      <c r="L411" s="59"/>
      <c r="M411" s="59" t="str">
        <f t="shared" si="88"/>
        <v/>
      </c>
      <c r="N411" s="5"/>
      <c r="O411" s="59" t="str">
        <f t="shared" si="89"/>
        <v/>
      </c>
      <c r="P411" s="5"/>
      <c r="Q411" s="59" t="str">
        <f t="shared" si="90"/>
        <v/>
      </c>
      <c r="R411" s="59"/>
      <c r="S411" s="58"/>
      <c r="T411" s="58"/>
      <c r="U411" s="5" t="str">
        <f t="shared" si="91"/>
        <v/>
      </c>
      <c r="V411" s="5"/>
      <c r="W411" s="5" t="str">
        <f t="shared" si="92"/>
        <v/>
      </c>
      <c r="X411" s="60"/>
      <c r="Y411" s="58"/>
      <c r="Z411" s="58"/>
      <c r="AA411" s="5"/>
      <c r="AB411" s="56"/>
      <c r="AC411" s="56"/>
      <c r="AD411" s="67"/>
      <c r="AE411" s="61"/>
      <c r="AF411" s="67"/>
      <c r="AG411" s="61"/>
      <c r="AH411" s="58"/>
      <c r="AI411" s="58"/>
      <c r="AJ411" s="58"/>
      <c r="AK411" s="61"/>
      <c r="AL411" s="61"/>
      <c r="AM411" s="61"/>
      <c r="AN411" s="61"/>
      <c r="AO411" s="58"/>
    </row>
    <row r="412" spans="1:41" x14ac:dyDescent="0.25">
      <c r="A412" s="58"/>
      <c r="B412" s="58"/>
      <c r="C412" s="58"/>
      <c r="D412" s="77"/>
      <c r="E412" s="77"/>
      <c r="F412" s="77"/>
      <c r="G412" s="58"/>
      <c r="H412" s="58"/>
      <c r="I412" s="59" t="str">
        <f t="shared" si="86"/>
        <v/>
      </c>
      <c r="J412" s="5"/>
      <c r="K412" s="59" t="str">
        <f t="shared" si="87"/>
        <v/>
      </c>
      <c r="L412" s="59"/>
      <c r="M412" s="59" t="str">
        <f t="shared" si="88"/>
        <v/>
      </c>
      <c r="N412" s="5"/>
      <c r="O412" s="59" t="str">
        <f t="shared" si="89"/>
        <v/>
      </c>
      <c r="P412" s="5"/>
      <c r="Q412" s="59" t="str">
        <f t="shared" si="90"/>
        <v/>
      </c>
      <c r="R412" s="59"/>
      <c r="S412" s="58"/>
      <c r="T412" s="58"/>
      <c r="U412" s="5" t="str">
        <f t="shared" si="91"/>
        <v/>
      </c>
      <c r="V412" s="5"/>
      <c r="W412" s="5" t="str">
        <f t="shared" si="92"/>
        <v/>
      </c>
      <c r="X412" s="60"/>
      <c r="Y412" s="58"/>
      <c r="Z412" s="58"/>
      <c r="AA412" s="5"/>
      <c r="AB412" s="56"/>
      <c r="AC412" s="56"/>
      <c r="AD412" s="67"/>
      <c r="AE412" s="61"/>
      <c r="AF412" s="67"/>
      <c r="AG412" s="61"/>
      <c r="AH412" s="58"/>
      <c r="AI412" s="58"/>
      <c r="AJ412" s="58"/>
      <c r="AK412" s="61"/>
      <c r="AL412" s="61"/>
      <c r="AM412" s="61"/>
      <c r="AN412" s="61"/>
      <c r="AO412" s="58"/>
    </row>
    <row r="413" spans="1:41" x14ac:dyDescent="0.25">
      <c r="A413" s="58"/>
      <c r="B413" s="58"/>
      <c r="C413" s="58"/>
      <c r="D413" s="77"/>
      <c r="E413" s="77"/>
      <c r="F413" s="77"/>
      <c r="G413" s="58"/>
      <c r="H413" s="58"/>
      <c r="I413" s="59" t="str">
        <f t="shared" si="86"/>
        <v/>
      </c>
      <c r="J413" s="5"/>
      <c r="K413" s="59" t="str">
        <f t="shared" si="87"/>
        <v/>
      </c>
      <c r="L413" s="59"/>
      <c r="M413" s="59" t="str">
        <f t="shared" si="88"/>
        <v/>
      </c>
      <c r="N413" s="5"/>
      <c r="O413" s="59" t="str">
        <f t="shared" si="89"/>
        <v/>
      </c>
      <c r="P413" s="5"/>
      <c r="Q413" s="59" t="str">
        <f t="shared" si="90"/>
        <v/>
      </c>
      <c r="R413" s="59"/>
      <c r="S413" s="58"/>
      <c r="T413" s="58"/>
      <c r="U413" s="5" t="str">
        <f t="shared" si="91"/>
        <v/>
      </c>
      <c r="V413" s="5"/>
      <c r="W413" s="5" t="str">
        <f t="shared" si="92"/>
        <v/>
      </c>
      <c r="X413" s="60"/>
      <c r="Y413" s="58"/>
      <c r="Z413" s="58"/>
      <c r="AA413" s="5"/>
      <c r="AB413" s="56"/>
      <c r="AC413" s="56"/>
      <c r="AD413" s="67"/>
      <c r="AE413" s="61"/>
      <c r="AF413" s="67"/>
      <c r="AG413" s="61"/>
      <c r="AH413" s="58"/>
      <c r="AI413" s="58"/>
      <c r="AJ413" s="58"/>
      <c r="AK413" s="61"/>
      <c r="AL413" s="61"/>
      <c r="AM413" s="61"/>
      <c r="AN413" s="61"/>
      <c r="AO413" s="58"/>
    </row>
    <row r="414" spans="1:41" x14ac:dyDescent="0.25">
      <c r="A414" s="58"/>
      <c r="B414" s="58"/>
      <c r="C414" s="58"/>
      <c r="D414" s="77"/>
      <c r="E414" s="77"/>
      <c r="F414" s="77"/>
      <c r="G414" s="58"/>
      <c r="H414" s="58"/>
      <c r="I414" s="59" t="str">
        <f t="shared" si="86"/>
        <v/>
      </c>
      <c r="J414" s="5"/>
      <c r="K414" s="59" t="str">
        <f t="shared" si="87"/>
        <v/>
      </c>
      <c r="L414" s="59"/>
      <c r="M414" s="59" t="str">
        <f t="shared" si="88"/>
        <v/>
      </c>
      <c r="N414" s="5"/>
      <c r="O414" s="59" t="str">
        <f t="shared" si="89"/>
        <v/>
      </c>
      <c r="P414" s="5"/>
      <c r="Q414" s="59" t="str">
        <f t="shared" si="90"/>
        <v/>
      </c>
      <c r="R414" s="59"/>
      <c r="S414" s="58"/>
      <c r="T414" s="58"/>
      <c r="U414" s="5" t="str">
        <f t="shared" si="91"/>
        <v/>
      </c>
      <c r="V414" s="5"/>
      <c r="W414" s="5" t="str">
        <f t="shared" si="92"/>
        <v/>
      </c>
      <c r="X414" s="60"/>
      <c r="Y414" s="58"/>
      <c r="Z414" s="58"/>
      <c r="AA414" s="5"/>
      <c r="AB414" s="56"/>
      <c r="AC414" s="56"/>
      <c r="AD414" s="67"/>
      <c r="AE414" s="61"/>
      <c r="AF414" s="67"/>
      <c r="AG414" s="61"/>
      <c r="AH414" s="58"/>
      <c r="AI414" s="58"/>
      <c r="AJ414" s="58"/>
      <c r="AK414" s="61"/>
      <c r="AL414" s="61"/>
      <c r="AM414" s="61"/>
      <c r="AN414" s="61"/>
      <c r="AO414" s="58"/>
    </row>
    <row r="415" spans="1:41" x14ac:dyDescent="0.25">
      <c r="A415" s="58"/>
      <c r="B415" s="58"/>
      <c r="C415" s="58"/>
      <c r="D415" s="77"/>
      <c r="E415" s="77"/>
      <c r="F415" s="77"/>
      <c r="G415" s="58"/>
      <c r="H415" s="58"/>
      <c r="I415" s="59" t="str">
        <f t="shared" si="86"/>
        <v/>
      </c>
      <c r="J415" s="5"/>
      <c r="K415" s="59" t="str">
        <f t="shared" si="87"/>
        <v/>
      </c>
      <c r="L415" s="59"/>
      <c r="M415" s="59" t="str">
        <f t="shared" si="88"/>
        <v/>
      </c>
      <c r="N415" s="5"/>
      <c r="O415" s="59" t="str">
        <f t="shared" si="89"/>
        <v/>
      </c>
      <c r="P415" s="5"/>
      <c r="Q415" s="59" t="str">
        <f t="shared" si="90"/>
        <v/>
      </c>
      <c r="R415" s="59"/>
      <c r="S415" s="58"/>
      <c r="T415" s="58"/>
      <c r="U415" s="5" t="str">
        <f t="shared" si="91"/>
        <v/>
      </c>
      <c r="V415" s="5"/>
      <c r="W415" s="5" t="str">
        <f t="shared" si="92"/>
        <v/>
      </c>
      <c r="X415" s="60"/>
      <c r="Y415" s="58"/>
      <c r="Z415" s="58"/>
      <c r="AA415" s="5"/>
      <c r="AB415" s="56"/>
      <c r="AC415" s="56"/>
      <c r="AD415" s="67"/>
      <c r="AE415" s="61"/>
      <c r="AF415" s="67"/>
      <c r="AG415" s="61"/>
      <c r="AH415" s="58"/>
      <c r="AI415" s="58"/>
      <c r="AJ415" s="58"/>
      <c r="AK415" s="61"/>
      <c r="AL415" s="61"/>
      <c r="AM415" s="61"/>
      <c r="AN415" s="61"/>
      <c r="AO415" s="58"/>
    </row>
    <row r="416" spans="1:41" x14ac:dyDescent="0.25">
      <c r="A416" s="58"/>
      <c r="B416" s="58"/>
      <c r="C416" s="58"/>
      <c r="D416" s="77"/>
      <c r="E416" s="77"/>
      <c r="F416" s="77"/>
      <c r="G416" s="58"/>
      <c r="H416" s="58"/>
      <c r="I416" s="59" t="str">
        <f t="shared" si="86"/>
        <v/>
      </c>
      <c r="J416" s="5"/>
      <c r="K416" s="59" t="str">
        <f t="shared" si="87"/>
        <v/>
      </c>
      <c r="L416" s="59"/>
      <c r="M416" s="59" t="str">
        <f t="shared" si="88"/>
        <v/>
      </c>
      <c r="N416" s="5"/>
      <c r="O416" s="59" t="str">
        <f t="shared" si="89"/>
        <v/>
      </c>
      <c r="P416" s="5"/>
      <c r="Q416" s="59" t="str">
        <f t="shared" si="90"/>
        <v/>
      </c>
      <c r="R416" s="59"/>
      <c r="S416" s="58"/>
      <c r="T416" s="58"/>
      <c r="U416" s="5" t="str">
        <f t="shared" si="91"/>
        <v/>
      </c>
      <c r="V416" s="5"/>
      <c r="W416" s="5" t="str">
        <f t="shared" si="92"/>
        <v/>
      </c>
      <c r="X416" s="60"/>
      <c r="Y416" s="58"/>
      <c r="Z416" s="58"/>
      <c r="AA416" s="5"/>
      <c r="AB416" s="56"/>
      <c r="AC416" s="56"/>
      <c r="AD416" s="67"/>
      <c r="AE416" s="61"/>
      <c r="AF416" s="67"/>
      <c r="AG416" s="61"/>
      <c r="AH416" s="58"/>
      <c r="AI416" s="58"/>
      <c r="AJ416" s="58"/>
      <c r="AK416" s="61"/>
      <c r="AL416" s="61"/>
      <c r="AM416" s="61"/>
      <c r="AN416" s="61"/>
      <c r="AO416" s="58"/>
    </row>
    <row r="417" spans="1:41" x14ac:dyDescent="0.25">
      <c r="A417" s="58"/>
      <c r="B417" s="58"/>
      <c r="C417" s="58"/>
      <c r="D417" s="77"/>
      <c r="E417" s="77"/>
      <c r="F417" s="77"/>
      <c r="G417" s="58"/>
      <c r="H417" s="58"/>
      <c r="I417" s="59" t="str">
        <f t="shared" si="86"/>
        <v/>
      </c>
      <c r="J417" s="5"/>
      <c r="K417" s="59" t="str">
        <f t="shared" si="87"/>
        <v/>
      </c>
      <c r="L417" s="59"/>
      <c r="M417" s="59" t="str">
        <f t="shared" si="88"/>
        <v/>
      </c>
      <c r="N417" s="5"/>
      <c r="O417" s="59" t="str">
        <f t="shared" si="89"/>
        <v/>
      </c>
      <c r="P417" s="5"/>
      <c r="Q417" s="59" t="str">
        <f t="shared" si="90"/>
        <v/>
      </c>
      <c r="R417" s="59"/>
      <c r="S417" s="58"/>
      <c r="T417" s="58"/>
      <c r="U417" s="5" t="str">
        <f t="shared" si="91"/>
        <v/>
      </c>
      <c r="V417" s="5"/>
      <c r="W417" s="5" t="str">
        <f t="shared" si="92"/>
        <v/>
      </c>
      <c r="X417" s="60"/>
      <c r="Y417" s="58"/>
      <c r="Z417" s="58"/>
      <c r="AA417" s="5"/>
      <c r="AB417" s="56"/>
      <c r="AC417" s="56"/>
      <c r="AD417" s="67"/>
      <c r="AE417" s="61"/>
      <c r="AF417" s="67"/>
      <c r="AG417" s="61"/>
      <c r="AH417" s="58"/>
      <c r="AI417" s="58"/>
      <c r="AJ417" s="58"/>
      <c r="AK417" s="61"/>
      <c r="AL417" s="61"/>
      <c r="AM417" s="61"/>
      <c r="AN417" s="61"/>
      <c r="AO417" s="58"/>
    </row>
    <row r="418" spans="1:41" x14ac:dyDescent="0.25">
      <c r="A418" s="58"/>
      <c r="B418" s="58"/>
      <c r="C418" s="58"/>
      <c r="D418" s="77"/>
      <c r="E418" s="77"/>
      <c r="F418" s="77"/>
      <c r="G418" s="58"/>
      <c r="H418" s="58"/>
      <c r="I418" s="59" t="str">
        <f t="shared" si="86"/>
        <v/>
      </c>
      <c r="J418" s="5"/>
      <c r="K418" s="59" t="str">
        <f t="shared" si="87"/>
        <v/>
      </c>
      <c r="L418" s="59"/>
      <c r="M418" s="59" t="str">
        <f t="shared" si="88"/>
        <v/>
      </c>
      <c r="N418" s="5"/>
      <c r="O418" s="59" t="str">
        <f t="shared" si="89"/>
        <v/>
      </c>
      <c r="P418" s="5"/>
      <c r="Q418" s="59" t="str">
        <f t="shared" si="90"/>
        <v/>
      </c>
      <c r="R418" s="59"/>
      <c r="S418" s="58"/>
      <c r="T418" s="58"/>
      <c r="U418" s="5" t="str">
        <f t="shared" si="91"/>
        <v/>
      </c>
      <c r="V418" s="5"/>
      <c r="W418" s="5" t="str">
        <f t="shared" si="92"/>
        <v/>
      </c>
      <c r="X418" s="60"/>
      <c r="Y418" s="58"/>
      <c r="Z418" s="58"/>
      <c r="AA418" s="5"/>
      <c r="AB418" s="56"/>
      <c r="AC418" s="56"/>
      <c r="AD418" s="67"/>
      <c r="AE418" s="61"/>
      <c r="AF418" s="67"/>
      <c r="AG418" s="61"/>
      <c r="AH418" s="58"/>
      <c r="AI418" s="58"/>
      <c r="AJ418" s="58"/>
      <c r="AK418" s="61"/>
      <c r="AL418" s="61"/>
      <c r="AM418" s="61"/>
      <c r="AN418" s="61"/>
      <c r="AO418" s="58"/>
    </row>
    <row r="419" spans="1:41" x14ac:dyDescent="0.25">
      <c r="A419" s="58"/>
      <c r="B419" s="58"/>
      <c r="C419" s="58"/>
      <c r="D419" s="77"/>
      <c r="E419" s="77"/>
      <c r="F419" s="77"/>
      <c r="G419" s="58"/>
      <c r="H419" s="58"/>
      <c r="I419" s="59" t="str">
        <f t="shared" si="86"/>
        <v/>
      </c>
      <c r="J419" s="5"/>
      <c r="K419" s="59" t="str">
        <f t="shared" si="87"/>
        <v/>
      </c>
      <c r="L419" s="59"/>
      <c r="M419" s="59" t="str">
        <f t="shared" si="88"/>
        <v/>
      </c>
      <c r="N419" s="5"/>
      <c r="O419" s="59" t="str">
        <f t="shared" si="89"/>
        <v/>
      </c>
      <c r="P419" s="5"/>
      <c r="Q419" s="59" t="str">
        <f t="shared" si="90"/>
        <v/>
      </c>
      <c r="R419" s="59"/>
      <c r="S419" s="58"/>
      <c r="T419" s="58"/>
      <c r="U419" s="5" t="str">
        <f t="shared" si="91"/>
        <v/>
      </c>
      <c r="V419" s="5"/>
      <c r="W419" s="5" t="str">
        <f t="shared" si="92"/>
        <v/>
      </c>
      <c r="X419" s="60"/>
      <c r="Y419" s="58"/>
      <c r="Z419" s="58"/>
      <c r="AA419" s="5"/>
      <c r="AB419" s="56"/>
      <c r="AC419" s="56"/>
      <c r="AD419" s="67"/>
      <c r="AE419" s="61"/>
      <c r="AF419" s="67"/>
      <c r="AG419" s="61"/>
      <c r="AH419" s="58"/>
      <c r="AI419" s="58"/>
      <c r="AJ419" s="58"/>
      <c r="AK419" s="61"/>
      <c r="AL419" s="61"/>
      <c r="AM419" s="61"/>
      <c r="AN419" s="61"/>
      <c r="AO419" s="58"/>
    </row>
    <row r="420" spans="1:41" x14ac:dyDescent="0.25">
      <c r="A420" s="58"/>
      <c r="B420" s="58"/>
      <c r="C420" s="58"/>
      <c r="D420" s="77"/>
      <c r="E420" s="77"/>
      <c r="F420" s="77"/>
      <c r="G420" s="58"/>
      <c r="H420" s="58"/>
      <c r="I420" s="59" t="str">
        <f t="shared" si="86"/>
        <v/>
      </c>
      <c r="J420" s="5"/>
      <c r="K420" s="59" t="str">
        <f t="shared" si="87"/>
        <v/>
      </c>
      <c r="L420" s="59"/>
      <c r="M420" s="59" t="str">
        <f t="shared" si="88"/>
        <v/>
      </c>
      <c r="N420" s="5"/>
      <c r="O420" s="59" t="str">
        <f t="shared" si="89"/>
        <v/>
      </c>
      <c r="P420" s="5"/>
      <c r="Q420" s="59" t="str">
        <f t="shared" si="90"/>
        <v/>
      </c>
      <c r="R420" s="59"/>
      <c r="S420" s="58"/>
      <c r="T420" s="58"/>
      <c r="U420" s="5" t="str">
        <f t="shared" si="91"/>
        <v/>
      </c>
      <c r="V420" s="5"/>
      <c r="W420" s="5" t="str">
        <f t="shared" si="92"/>
        <v/>
      </c>
      <c r="X420" s="60"/>
      <c r="Y420" s="58"/>
      <c r="Z420" s="58"/>
      <c r="AA420" s="5"/>
      <c r="AB420" s="56"/>
      <c r="AC420" s="56"/>
      <c r="AD420" s="67"/>
      <c r="AE420" s="61"/>
      <c r="AF420" s="67"/>
      <c r="AG420" s="61"/>
      <c r="AH420" s="58"/>
      <c r="AI420" s="58"/>
      <c r="AJ420" s="58"/>
      <c r="AK420" s="61"/>
      <c r="AL420" s="61"/>
      <c r="AM420" s="61"/>
      <c r="AN420" s="61"/>
      <c r="AO420" s="58"/>
    </row>
    <row r="421" spans="1:41" x14ac:dyDescent="0.25">
      <c r="A421" s="58"/>
      <c r="B421" s="58"/>
      <c r="C421" s="58"/>
      <c r="D421" s="77"/>
      <c r="E421" s="77"/>
      <c r="F421" s="77"/>
      <c r="G421" s="58"/>
      <c r="H421" s="58"/>
      <c r="I421" s="59" t="str">
        <f t="shared" si="86"/>
        <v/>
      </c>
      <c r="J421" s="5"/>
      <c r="K421" s="59" t="str">
        <f t="shared" si="87"/>
        <v/>
      </c>
      <c r="L421" s="59"/>
      <c r="M421" s="59" t="str">
        <f t="shared" si="88"/>
        <v/>
      </c>
      <c r="N421" s="5"/>
      <c r="O421" s="59" t="str">
        <f t="shared" si="89"/>
        <v/>
      </c>
      <c r="P421" s="5"/>
      <c r="Q421" s="59" t="str">
        <f t="shared" si="90"/>
        <v/>
      </c>
      <c r="R421" s="59"/>
      <c r="S421" s="58"/>
      <c r="T421" s="58"/>
      <c r="U421" s="5" t="str">
        <f t="shared" si="91"/>
        <v/>
      </c>
      <c r="V421" s="5"/>
      <c r="W421" s="5" t="str">
        <f t="shared" si="92"/>
        <v/>
      </c>
      <c r="X421" s="60"/>
      <c r="Y421" s="58"/>
      <c r="Z421" s="58"/>
      <c r="AA421" s="5"/>
      <c r="AB421" s="56"/>
      <c r="AC421" s="56"/>
      <c r="AD421" s="67"/>
      <c r="AE421" s="61"/>
      <c r="AF421" s="67"/>
      <c r="AG421" s="61"/>
      <c r="AH421" s="58"/>
      <c r="AI421" s="58"/>
      <c r="AJ421" s="58"/>
      <c r="AK421" s="61"/>
      <c r="AL421" s="61"/>
      <c r="AM421" s="61"/>
      <c r="AN421" s="61"/>
      <c r="AO421" s="58"/>
    </row>
    <row r="422" spans="1:41" x14ac:dyDescent="0.25">
      <c r="A422" s="58"/>
      <c r="B422" s="58"/>
      <c r="C422" s="58"/>
      <c r="D422" s="77"/>
      <c r="E422" s="77"/>
      <c r="F422" s="77"/>
      <c r="G422" s="58"/>
      <c r="H422" s="58"/>
      <c r="I422" s="59" t="str">
        <f t="shared" si="86"/>
        <v/>
      </c>
      <c r="J422" s="5"/>
      <c r="K422" s="59" t="str">
        <f t="shared" si="87"/>
        <v/>
      </c>
      <c r="L422" s="59"/>
      <c r="M422" s="59" t="str">
        <f t="shared" si="88"/>
        <v/>
      </c>
      <c r="N422" s="5"/>
      <c r="O422" s="59" t="str">
        <f t="shared" si="89"/>
        <v/>
      </c>
      <c r="P422" s="5"/>
      <c r="Q422" s="59" t="str">
        <f t="shared" si="90"/>
        <v/>
      </c>
      <c r="R422" s="59"/>
      <c r="S422" s="58"/>
      <c r="T422" s="58"/>
      <c r="U422" s="5" t="str">
        <f t="shared" si="91"/>
        <v/>
      </c>
      <c r="V422" s="5"/>
      <c r="W422" s="5" t="str">
        <f t="shared" si="92"/>
        <v/>
      </c>
      <c r="X422" s="60"/>
      <c r="Y422" s="58"/>
      <c r="Z422" s="58"/>
      <c r="AA422" s="5"/>
      <c r="AB422" s="56"/>
      <c r="AC422" s="56"/>
      <c r="AD422" s="67"/>
      <c r="AE422" s="61"/>
      <c r="AF422" s="67"/>
      <c r="AG422" s="61"/>
      <c r="AH422" s="58"/>
      <c r="AI422" s="58"/>
      <c r="AJ422" s="58"/>
      <c r="AK422" s="61"/>
      <c r="AL422" s="61"/>
      <c r="AM422" s="61"/>
      <c r="AN422" s="61"/>
      <c r="AO422" s="58"/>
    </row>
    <row r="423" spans="1:41" x14ac:dyDescent="0.25">
      <c r="A423" s="58"/>
      <c r="B423" s="58"/>
      <c r="C423" s="58"/>
      <c r="D423" s="77"/>
      <c r="E423" s="77"/>
      <c r="F423" s="77"/>
      <c r="G423" s="58"/>
      <c r="H423" s="58"/>
      <c r="I423" s="59" t="str">
        <f t="shared" si="86"/>
        <v/>
      </c>
      <c r="J423" s="5"/>
      <c r="K423" s="59" t="str">
        <f t="shared" si="87"/>
        <v/>
      </c>
      <c r="L423" s="59"/>
      <c r="M423" s="59" t="str">
        <f t="shared" si="88"/>
        <v/>
      </c>
      <c r="N423" s="5"/>
      <c r="O423" s="59" t="str">
        <f t="shared" si="89"/>
        <v/>
      </c>
      <c r="P423" s="5"/>
      <c r="Q423" s="59" t="str">
        <f t="shared" si="90"/>
        <v/>
      </c>
      <c r="R423" s="59"/>
      <c r="S423" s="58"/>
      <c r="T423" s="58"/>
      <c r="U423" s="5" t="str">
        <f t="shared" si="91"/>
        <v/>
      </c>
      <c r="V423" s="5"/>
      <c r="W423" s="5" t="str">
        <f t="shared" si="92"/>
        <v/>
      </c>
      <c r="X423" s="60"/>
      <c r="Y423" s="58"/>
      <c r="Z423" s="58"/>
      <c r="AA423" s="5"/>
      <c r="AB423" s="56"/>
      <c r="AC423" s="56"/>
      <c r="AD423" s="67"/>
      <c r="AE423" s="61"/>
      <c r="AF423" s="67"/>
      <c r="AG423" s="61"/>
      <c r="AH423" s="58"/>
      <c r="AI423" s="58"/>
      <c r="AJ423" s="58"/>
      <c r="AK423" s="61"/>
      <c r="AL423" s="61"/>
      <c r="AM423" s="61"/>
      <c r="AN423" s="61"/>
      <c r="AO423" s="58"/>
    </row>
    <row r="424" spans="1:41" x14ac:dyDescent="0.25">
      <c r="A424" s="58"/>
      <c r="B424" s="58"/>
      <c r="C424" s="58"/>
      <c r="D424" s="77"/>
      <c r="E424" s="77"/>
      <c r="F424" s="77"/>
      <c r="G424" s="58"/>
      <c r="H424" s="58"/>
      <c r="I424" s="59" t="str">
        <f t="shared" si="86"/>
        <v/>
      </c>
      <c r="J424" s="5"/>
      <c r="K424" s="59" t="str">
        <f t="shared" si="87"/>
        <v/>
      </c>
      <c r="L424" s="59"/>
      <c r="M424" s="59" t="str">
        <f t="shared" si="88"/>
        <v/>
      </c>
      <c r="N424" s="5"/>
      <c r="O424" s="59" t="str">
        <f t="shared" si="89"/>
        <v/>
      </c>
      <c r="P424" s="5"/>
      <c r="Q424" s="59" t="str">
        <f t="shared" si="90"/>
        <v/>
      </c>
      <c r="R424" s="59"/>
      <c r="S424" s="58"/>
      <c r="T424" s="58"/>
      <c r="U424" s="5" t="str">
        <f t="shared" si="91"/>
        <v/>
      </c>
      <c r="V424" s="5"/>
      <c r="W424" s="5" t="str">
        <f t="shared" si="92"/>
        <v/>
      </c>
      <c r="X424" s="60"/>
      <c r="Y424" s="58"/>
      <c r="Z424" s="58"/>
      <c r="AA424" s="5"/>
      <c r="AB424" s="56"/>
      <c r="AC424" s="56"/>
      <c r="AD424" s="67"/>
      <c r="AE424" s="61"/>
      <c r="AF424" s="67"/>
      <c r="AG424" s="61"/>
      <c r="AH424" s="58"/>
      <c r="AI424" s="58"/>
      <c r="AJ424" s="58"/>
      <c r="AK424" s="61"/>
      <c r="AL424" s="61"/>
      <c r="AM424" s="61"/>
      <c r="AN424" s="61"/>
      <c r="AO424" s="58"/>
    </row>
    <row r="425" spans="1:41" x14ac:dyDescent="0.25">
      <c r="A425" s="58"/>
      <c r="B425" s="58"/>
      <c r="C425" s="58"/>
      <c r="D425" s="77"/>
      <c r="E425" s="77"/>
      <c r="F425" s="77"/>
      <c r="G425" s="58"/>
      <c r="H425" s="58"/>
      <c r="I425" s="59" t="str">
        <f t="shared" si="86"/>
        <v/>
      </c>
      <c r="J425" s="5"/>
      <c r="K425" s="59" t="str">
        <f t="shared" si="87"/>
        <v/>
      </c>
      <c r="L425" s="59"/>
      <c r="M425" s="59" t="str">
        <f t="shared" si="88"/>
        <v/>
      </c>
      <c r="N425" s="5"/>
      <c r="O425" s="59" t="str">
        <f t="shared" si="89"/>
        <v/>
      </c>
      <c r="P425" s="5"/>
      <c r="Q425" s="59" t="str">
        <f t="shared" si="90"/>
        <v/>
      </c>
      <c r="R425" s="59"/>
      <c r="S425" s="58"/>
      <c r="T425" s="58"/>
      <c r="U425" s="5" t="str">
        <f t="shared" si="91"/>
        <v/>
      </c>
      <c r="V425" s="5"/>
      <c r="W425" s="5" t="str">
        <f t="shared" si="92"/>
        <v/>
      </c>
      <c r="X425" s="60"/>
      <c r="Y425" s="58"/>
      <c r="Z425" s="58"/>
      <c r="AA425" s="5"/>
      <c r="AB425" s="56"/>
      <c r="AC425" s="56"/>
      <c r="AD425" s="67"/>
      <c r="AE425" s="61"/>
      <c r="AF425" s="67"/>
      <c r="AG425" s="61"/>
      <c r="AH425" s="58"/>
      <c r="AI425" s="58"/>
      <c r="AJ425" s="58"/>
      <c r="AK425" s="61"/>
      <c r="AL425" s="61"/>
      <c r="AM425" s="61"/>
      <c r="AN425" s="61"/>
      <c r="AO425" s="58"/>
    </row>
    <row r="426" spans="1:41" x14ac:dyDescent="0.25">
      <c r="A426" s="58"/>
      <c r="B426" s="58"/>
      <c r="C426" s="58"/>
      <c r="D426" s="77"/>
      <c r="E426" s="77"/>
      <c r="F426" s="77"/>
      <c r="G426" s="58"/>
      <c r="H426" s="58"/>
      <c r="I426" s="59" t="str">
        <f t="shared" si="86"/>
        <v/>
      </c>
      <c r="J426" s="5"/>
      <c r="K426" s="59" t="str">
        <f t="shared" si="87"/>
        <v/>
      </c>
      <c r="L426" s="59"/>
      <c r="M426" s="59" t="str">
        <f t="shared" si="88"/>
        <v/>
      </c>
      <c r="N426" s="5"/>
      <c r="O426" s="59" t="str">
        <f t="shared" si="89"/>
        <v/>
      </c>
      <c r="P426" s="5"/>
      <c r="Q426" s="59" t="str">
        <f t="shared" si="90"/>
        <v/>
      </c>
      <c r="R426" s="59"/>
      <c r="S426" s="58"/>
      <c r="T426" s="58"/>
      <c r="U426" s="5" t="str">
        <f t="shared" si="91"/>
        <v/>
      </c>
      <c r="V426" s="5"/>
      <c r="W426" s="5" t="str">
        <f t="shared" si="92"/>
        <v/>
      </c>
      <c r="X426" s="60"/>
      <c r="Y426" s="58"/>
      <c r="Z426" s="58"/>
      <c r="AA426" s="5"/>
      <c r="AB426" s="56"/>
      <c r="AC426" s="56"/>
      <c r="AD426" s="67"/>
      <c r="AE426" s="61"/>
      <c r="AF426" s="67"/>
      <c r="AG426" s="61"/>
      <c r="AH426" s="58"/>
      <c r="AI426" s="58"/>
      <c r="AJ426" s="58"/>
      <c r="AK426" s="61"/>
      <c r="AL426" s="61"/>
      <c r="AM426" s="61"/>
      <c r="AN426" s="61"/>
      <c r="AO426" s="58"/>
    </row>
    <row r="427" spans="1:41" x14ac:dyDescent="0.25">
      <c r="A427" s="58"/>
      <c r="B427" s="58"/>
      <c r="C427" s="58"/>
      <c r="D427" s="77"/>
      <c r="E427" s="77"/>
      <c r="F427" s="77"/>
      <c r="G427" s="58"/>
      <c r="H427" s="58"/>
      <c r="I427" s="59" t="str">
        <f t="shared" si="86"/>
        <v/>
      </c>
      <c r="J427" s="5"/>
      <c r="K427" s="59" t="str">
        <f t="shared" si="87"/>
        <v/>
      </c>
      <c r="L427" s="59"/>
      <c r="M427" s="59" t="str">
        <f t="shared" si="88"/>
        <v/>
      </c>
      <c r="N427" s="5"/>
      <c r="O427" s="59" t="str">
        <f t="shared" si="89"/>
        <v/>
      </c>
      <c r="P427" s="5"/>
      <c r="Q427" s="59" t="str">
        <f t="shared" si="90"/>
        <v/>
      </c>
      <c r="R427" s="59"/>
      <c r="S427" s="58"/>
      <c r="T427" s="58"/>
      <c r="U427" s="5" t="str">
        <f t="shared" si="91"/>
        <v/>
      </c>
      <c r="V427" s="5"/>
      <c r="W427" s="5" t="str">
        <f t="shared" si="92"/>
        <v/>
      </c>
      <c r="X427" s="60"/>
      <c r="Y427" s="58"/>
      <c r="Z427" s="58"/>
      <c r="AA427" s="5"/>
      <c r="AB427" s="56"/>
      <c r="AC427" s="56"/>
      <c r="AD427" s="67"/>
      <c r="AE427" s="61"/>
      <c r="AF427" s="67"/>
      <c r="AG427" s="61"/>
      <c r="AH427" s="58"/>
      <c r="AI427" s="58"/>
      <c r="AJ427" s="58"/>
      <c r="AK427" s="61"/>
      <c r="AL427" s="61"/>
      <c r="AM427" s="61"/>
      <c r="AN427" s="61"/>
      <c r="AO427" s="58"/>
    </row>
    <row r="428" spans="1:41" x14ac:dyDescent="0.25">
      <c r="A428" s="58"/>
      <c r="B428" s="58"/>
      <c r="C428" s="58"/>
      <c r="D428" s="77"/>
      <c r="E428" s="77"/>
      <c r="F428" s="77"/>
      <c r="G428" s="58"/>
      <c r="H428" s="58"/>
      <c r="I428" s="59" t="str">
        <f t="shared" si="86"/>
        <v/>
      </c>
      <c r="J428" s="5"/>
      <c r="K428" s="59" t="str">
        <f t="shared" si="87"/>
        <v/>
      </c>
      <c r="L428" s="59"/>
      <c r="M428" s="59" t="str">
        <f t="shared" si="88"/>
        <v/>
      </c>
      <c r="N428" s="5"/>
      <c r="O428" s="59" t="str">
        <f t="shared" si="89"/>
        <v/>
      </c>
      <c r="P428" s="5"/>
      <c r="Q428" s="59" t="str">
        <f t="shared" si="90"/>
        <v/>
      </c>
      <c r="R428" s="59"/>
      <c r="S428" s="58"/>
      <c r="T428" s="58"/>
      <c r="U428" s="5" t="str">
        <f t="shared" si="91"/>
        <v/>
      </c>
      <c r="V428" s="5"/>
      <c r="W428" s="5" t="str">
        <f t="shared" si="92"/>
        <v/>
      </c>
      <c r="X428" s="60"/>
      <c r="Y428" s="58"/>
      <c r="Z428" s="58"/>
      <c r="AA428" s="5"/>
      <c r="AB428" s="56"/>
      <c r="AC428" s="56"/>
      <c r="AD428" s="67"/>
      <c r="AE428" s="61"/>
      <c r="AF428" s="67"/>
      <c r="AG428" s="61"/>
      <c r="AH428" s="58"/>
      <c r="AI428" s="58"/>
      <c r="AJ428" s="58"/>
      <c r="AK428" s="61"/>
      <c r="AL428" s="61"/>
      <c r="AM428" s="61"/>
      <c r="AN428" s="61"/>
      <c r="AO428" s="58"/>
    </row>
    <row r="429" spans="1:41" x14ac:dyDescent="0.25">
      <c r="A429" s="58"/>
      <c r="B429" s="58"/>
      <c r="C429" s="58"/>
      <c r="D429" s="77"/>
      <c r="E429" s="77"/>
      <c r="F429" s="77"/>
      <c r="G429" s="58"/>
      <c r="H429" s="58"/>
      <c r="I429" s="59" t="str">
        <f t="shared" si="86"/>
        <v/>
      </c>
      <c r="J429" s="5"/>
      <c r="K429" s="59" t="str">
        <f t="shared" si="87"/>
        <v/>
      </c>
      <c r="L429" s="59"/>
      <c r="M429" s="59" t="str">
        <f t="shared" si="88"/>
        <v/>
      </c>
      <c r="N429" s="5"/>
      <c r="O429" s="59" t="str">
        <f t="shared" si="89"/>
        <v/>
      </c>
      <c r="P429" s="5"/>
      <c r="Q429" s="59" t="str">
        <f t="shared" si="90"/>
        <v/>
      </c>
      <c r="R429" s="59"/>
      <c r="S429" s="58"/>
      <c r="T429" s="58"/>
      <c r="U429" s="5" t="str">
        <f t="shared" si="91"/>
        <v/>
      </c>
      <c r="V429" s="5"/>
      <c r="W429" s="5" t="str">
        <f t="shared" si="92"/>
        <v/>
      </c>
      <c r="X429" s="60"/>
      <c r="Y429" s="58"/>
      <c r="Z429" s="58"/>
      <c r="AA429" s="5"/>
      <c r="AB429" s="56"/>
      <c r="AC429" s="56"/>
      <c r="AD429" s="67"/>
      <c r="AE429" s="61"/>
      <c r="AF429" s="67"/>
      <c r="AG429" s="61"/>
      <c r="AH429" s="58"/>
      <c r="AI429" s="58"/>
      <c r="AJ429" s="58"/>
      <c r="AK429" s="61"/>
      <c r="AL429" s="61"/>
      <c r="AM429" s="61"/>
      <c r="AN429" s="61"/>
      <c r="AO429" s="58"/>
    </row>
    <row r="430" spans="1:41" x14ac:dyDescent="0.25">
      <c r="A430" s="58"/>
      <c r="B430" s="58"/>
      <c r="C430" s="58"/>
      <c r="D430" s="77"/>
      <c r="E430" s="77"/>
      <c r="F430" s="77"/>
      <c r="G430" s="58"/>
      <c r="H430" s="58"/>
      <c r="I430" s="59" t="str">
        <f t="shared" si="86"/>
        <v/>
      </c>
      <c r="J430" s="5"/>
      <c r="K430" s="59" t="str">
        <f t="shared" si="87"/>
        <v/>
      </c>
      <c r="L430" s="59"/>
      <c r="M430" s="59" t="str">
        <f t="shared" si="88"/>
        <v/>
      </c>
      <c r="N430" s="5"/>
      <c r="O430" s="59" t="str">
        <f t="shared" si="89"/>
        <v/>
      </c>
      <c r="P430" s="5"/>
      <c r="Q430" s="59" t="str">
        <f t="shared" si="90"/>
        <v/>
      </c>
      <c r="R430" s="59"/>
      <c r="S430" s="58"/>
      <c r="T430" s="58"/>
      <c r="U430" s="5" t="str">
        <f t="shared" si="91"/>
        <v/>
      </c>
      <c r="V430" s="5"/>
      <c r="W430" s="5" t="str">
        <f t="shared" si="92"/>
        <v/>
      </c>
      <c r="X430" s="60"/>
      <c r="Y430" s="58"/>
      <c r="Z430" s="58"/>
      <c r="AA430" s="5"/>
      <c r="AB430" s="56"/>
      <c r="AC430" s="56"/>
      <c r="AD430" s="67"/>
      <c r="AE430" s="61"/>
      <c r="AF430" s="67"/>
      <c r="AG430" s="61"/>
      <c r="AH430" s="58"/>
      <c r="AI430" s="58"/>
      <c r="AJ430" s="58"/>
      <c r="AK430" s="61"/>
      <c r="AL430" s="61"/>
      <c r="AM430" s="61"/>
      <c r="AN430" s="61"/>
      <c r="AO430" s="58"/>
    </row>
    <row r="431" spans="1:41" x14ac:dyDescent="0.25">
      <c r="A431" s="58"/>
      <c r="B431" s="58"/>
      <c r="C431" s="58"/>
      <c r="D431" s="77"/>
      <c r="E431" s="77"/>
      <c r="F431" s="77"/>
      <c r="G431" s="58"/>
      <c r="H431" s="58"/>
      <c r="I431" s="59" t="str">
        <f t="shared" si="86"/>
        <v/>
      </c>
      <c r="J431" s="5"/>
      <c r="K431" s="59" t="str">
        <f t="shared" si="87"/>
        <v/>
      </c>
      <c r="L431" s="59"/>
      <c r="M431" s="59" t="str">
        <f t="shared" si="88"/>
        <v/>
      </c>
      <c r="N431" s="5"/>
      <c r="O431" s="59" t="str">
        <f t="shared" si="89"/>
        <v/>
      </c>
      <c r="P431" s="5"/>
      <c r="Q431" s="59" t="str">
        <f t="shared" si="90"/>
        <v/>
      </c>
      <c r="R431" s="59"/>
      <c r="S431" s="58"/>
      <c r="T431" s="58"/>
      <c r="U431" s="5" t="str">
        <f t="shared" si="91"/>
        <v/>
      </c>
      <c r="V431" s="5"/>
      <c r="W431" s="5" t="str">
        <f t="shared" si="92"/>
        <v/>
      </c>
      <c r="X431" s="60"/>
      <c r="Y431" s="58"/>
      <c r="Z431" s="58"/>
      <c r="AA431" s="5"/>
      <c r="AB431" s="56"/>
      <c r="AC431" s="56"/>
      <c r="AD431" s="67"/>
      <c r="AE431" s="61"/>
      <c r="AF431" s="67"/>
      <c r="AG431" s="61"/>
      <c r="AH431" s="58"/>
      <c r="AI431" s="58"/>
      <c r="AJ431" s="58"/>
      <c r="AK431" s="61"/>
      <c r="AL431" s="61"/>
      <c r="AM431" s="61"/>
      <c r="AN431" s="61"/>
      <c r="AO431" s="58"/>
    </row>
    <row r="432" spans="1:41" x14ac:dyDescent="0.25">
      <c r="A432" s="58"/>
      <c r="B432" s="58"/>
      <c r="C432" s="58"/>
      <c r="D432" s="77"/>
      <c r="E432" s="77"/>
      <c r="F432" s="77"/>
      <c r="G432" s="58"/>
      <c r="H432" s="58"/>
      <c r="I432" s="59" t="str">
        <f t="shared" si="86"/>
        <v/>
      </c>
      <c r="J432" s="5"/>
      <c r="K432" s="59" t="str">
        <f t="shared" si="87"/>
        <v/>
      </c>
      <c r="L432" s="59"/>
      <c r="M432" s="59" t="str">
        <f t="shared" si="88"/>
        <v/>
      </c>
      <c r="N432" s="5"/>
      <c r="O432" s="59" t="str">
        <f t="shared" si="89"/>
        <v/>
      </c>
      <c r="P432" s="5"/>
      <c r="Q432" s="59" t="str">
        <f t="shared" si="90"/>
        <v/>
      </c>
      <c r="R432" s="59"/>
      <c r="S432" s="58"/>
      <c r="T432" s="58"/>
      <c r="U432" s="5" t="str">
        <f t="shared" si="91"/>
        <v/>
      </c>
      <c r="V432" s="5"/>
      <c r="W432" s="5" t="str">
        <f t="shared" si="92"/>
        <v/>
      </c>
      <c r="X432" s="60"/>
      <c r="Y432" s="58"/>
      <c r="Z432" s="58"/>
      <c r="AA432" s="5"/>
      <c r="AB432" s="56"/>
      <c r="AC432" s="56"/>
      <c r="AD432" s="67"/>
      <c r="AE432" s="61"/>
      <c r="AF432" s="67"/>
      <c r="AG432" s="61"/>
      <c r="AH432" s="58"/>
      <c r="AI432" s="58"/>
      <c r="AJ432" s="58"/>
      <c r="AK432" s="61"/>
      <c r="AL432" s="61"/>
      <c r="AM432" s="61"/>
      <c r="AN432" s="61"/>
      <c r="AO432" s="58"/>
    </row>
    <row r="433" spans="1:41" x14ac:dyDescent="0.25">
      <c r="A433" s="58"/>
      <c r="B433" s="58"/>
      <c r="C433" s="58"/>
      <c r="D433" s="77"/>
      <c r="E433" s="77"/>
      <c r="F433" s="77"/>
      <c r="G433" s="58"/>
      <c r="H433" s="58"/>
      <c r="I433" s="59" t="str">
        <f t="shared" si="86"/>
        <v/>
      </c>
      <c r="J433" s="5"/>
      <c r="K433" s="59" t="str">
        <f t="shared" si="87"/>
        <v/>
      </c>
      <c r="L433" s="59"/>
      <c r="M433" s="59" t="str">
        <f t="shared" si="88"/>
        <v/>
      </c>
      <c r="N433" s="5"/>
      <c r="O433" s="59" t="str">
        <f t="shared" si="89"/>
        <v/>
      </c>
      <c r="P433" s="5"/>
      <c r="Q433" s="59" t="str">
        <f t="shared" si="90"/>
        <v/>
      </c>
      <c r="R433" s="59"/>
      <c r="S433" s="58"/>
      <c r="T433" s="58"/>
      <c r="U433" s="5" t="str">
        <f t="shared" si="91"/>
        <v/>
      </c>
      <c r="V433" s="5"/>
      <c r="W433" s="5" t="str">
        <f t="shared" si="92"/>
        <v/>
      </c>
      <c r="X433" s="60"/>
      <c r="Y433" s="58"/>
      <c r="Z433" s="58"/>
      <c r="AA433" s="5"/>
      <c r="AB433" s="56"/>
      <c r="AC433" s="56"/>
      <c r="AD433" s="67"/>
      <c r="AE433" s="61"/>
      <c r="AF433" s="67"/>
      <c r="AG433" s="61"/>
      <c r="AH433" s="58"/>
      <c r="AI433" s="58"/>
      <c r="AJ433" s="58"/>
      <c r="AK433" s="61"/>
      <c r="AL433" s="61"/>
      <c r="AM433" s="61"/>
      <c r="AN433" s="61"/>
      <c r="AO433" s="58"/>
    </row>
    <row r="434" spans="1:41" x14ac:dyDescent="0.25">
      <c r="A434" s="58"/>
      <c r="B434" s="58"/>
      <c r="C434" s="58"/>
      <c r="D434" s="77"/>
      <c r="E434" s="77"/>
      <c r="F434" s="77"/>
      <c r="G434" s="58"/>
      <c r="H434" s="58"/>
      <c r="I434" s="59" t="str">
        <f t="shared" si="86"/>
        <v/>
      </c>
      <c r="J434" s="5"/>
      <c r="K434" s="59" t="str">
        <f t="shared" si="87"/>
        <v/>
      </c>
      <c r="L434" s="59"/>
      <c r="M434" s="59" t="str">
        <f t="shared" si="88"/>
        <v/>
      </c>
      <c r="N434" s="5"/>
      <c r="O434" s="59" t="str">
        <f t="shared" si="89"/>
        <v/>
      </c>
      <c r="P434" s="5"/>
      <c r="Q434" s="59" t="str">
        <f t="shared" si="90"/>
        <v/>
      </c>
      <c r="R434" s="59"/>
      <c r="S434" s="58"/>
      <c r="T434" s="58"/>
      <c r="U434" s="5" t="str">
        <f t="shared" si="91"/>
        <v/>
      </c>
      <c r="V434" s="5"/>
      <c r="W434" s="5" t="str">
        <f t="shared" si="92"/>
        <v/>
      </c>
      <c r="X434" s="60"/>
      <c r="Y434" s="58"/>
      <c r="Z434" s="58"/>
      <c r="AA434" s="5"/>
      <c r="AB434" s="56"/>
      <c r="AC434" s="56"/>
      <c r="AD434" s="67"/>
      <c r="AE434" s="61"/>
      <c r="AF434" s="67"/>
      <c r="AG434" s="61"/>
      <c r="AH434" s="58"/>
      <c r="AI434" s="58"/>
      <c r="AJ434" s="58"/>
      <c r="AK434" s="61"/>
      <c r="AL434" s="61"/>
      <c r="AM434" s="61"/>
      <c r="AN434" s="61"/>
      <c r="AO434" s="58"/>
    </row>
    <row r="435" spans="1:41" x14ac:dyDescent="0.25">
      <c r="A435" s="58"/>
      <c r="B435" s="58"/>
      <c r="C435" s="58"/>
      <c r="D435" s="77"/>
      <c r="E435" s="77"/>
      <c r="F435" s="77"/>
      <c r="G435" s="58"/>
      <c r="H435" s="58"/>
      <c r="I435" s="59" t="str">
        <f t="shared" si="86"/>
        <v/>
      </c>
      <c r="J435" s="5"/>
      <c r="K435" s="59" t="str">
        <f t="shared" si="87"/>
        <v/>
      </c>
      <c r="L435" s="59"/>
      <c r="M435" s="59" t="str">
        <f t="shared" si="88"/>
        <v/>
      </c>
      <c r="N435" s="5"/>
      <c r="O435" s="59" t="str">
        <f t="shared" si="89"/>
        <v/>
      </c>
      <c r="P435" s="5"/>
      <c r="Q435" s="59" t="str">
        <f t="shared" si="90"/>
        <v/>
      </c>
      <c r="R435" s="59"/>
      <c r="S435" s="58"/>
      <c r="T435" s="58"/>
      <c r="U435" s="5" t="str">
        <f t="shared" si="91"/>
        <v/>
      </c>
      <c r="V435" s="5"/>
      <c r="W435" s="5" t="str">
        <f t="shared" si="92"/>
        <v/>
      </c>
      <c r="X435" s="60"/>
      <c r="Y435" s="58"/>
      <c r="Z435" s="58"/>
      <c r="AA435" s="5"/>
      <c r="AB435" s="56"/>
      <c r="AC435" s="56"/>
      <c r="AD435" s="67"/>
      <c r="AE435" s="61"/>
      <c r="AF435" s="67"/>
      <c r="AG435" s="61"/>
      <c r="AH435" s="58"/>
      <c r="AI435" s="58"/>
      <c r="AJ435" s="58"/>
      <c r="AK435" s="61"/>
      <c r="AL435" s="61"/>
      <c r="AM435" s="61"/>
      <c r="AN435" s="61"/>
      <c r="AO435" s="58"/>
    </row>
    <row r="436" spans="1:41" x14ac:dyDescent="0.25">
      <c r="A436" s="58"/>
      <c r="B436" s="58"/>
      <c r="C436" s="58"/>
      <c r="D436" s="77"/>
      <c r="E436" s="77"/>
      <c r="F436" s="77"/>
      <c r="G436" s="58"/>
      <c r="H436" s="58"/>
      <c r="I436" s="59" t="str">
        <f t="shared" si="86"/>
        <v/>
      </c>
      <c r="J436" s="5"/>
      <c r="K436" s="59" t="str">
        <f t="shared" si="87"/>
        <v/>
      </c>
      <c r="L436" s="59"/>
      <c r="M436" s="59" t="str">
        <f t="shared" si="88"/>
        <v/>
      </c>
      <c r="N436" s="5"/>
      <c r="O436" s="59" t="str">
        <f t="shared" si="89"/>
        <v/>
      </c>
      <c r="P436" s="5"/>
      <c r="Q436" s="59" t="str">
        <f t="shared" si="90"/>
        <v/>
      </c>
      <c r="R436" s="59"/>
      <c r="S436" s="58"/>
      <c r="T436" s="58"/>
      <c r="U436" s="5" t="str">
        <f t="shared" si="91"/>
        <v/>
      </c>
      <c r="V436" s="5"/>
      <c r="W436" s="5" t="str">
        <f t="shared" si="92"/>
        <v/>
      </c>
      <c r="X436" s="60"/>
      <c r="Y436" s="58"/>
      <c r="Z436" s="58"/>
      <c r="AA436" s="5"/>
      <c r="AB436" s="56"/>
      <c r="AC436" s="56"/>
      <c r="AD436" s="67"/>
      <c r="AE436" s="61"/>
      <c r="AF436" s="67"/>
      <c r="AG436" s="61"/>
      <c r="AH436" s="58"/>
      <c r="AI436" s="58"/>
      <c r="AJ436" s="58"/>
      <c r="AK436" s="61"/>
      <c r="AL436" s="61"/>
      <c r="AM436" s="61"/>
      <c r="AN436" s="61"/>
      <c r="AO436" s="58"/>
    </row>
    <row r="437" spans="1:41" x14ac:dyDescent="0.25">
      <c r="A437" s="58"/>
      <c r="B437" s="58"/>
      <c r="C437" s="58"/>
      <c r="D437" s="77"/>
      <c r="E437" s="77"/>
      <c r="F437" s="77"/>
      <c r="G437" s="58"/>
      <c r="H437" s="58"/>
      <c r="I437" s="59" t="str">
        <f t="shared" si="86"/>
        <v/>
      </c>
      <c r="J437" s="5"/>
      <c r="K437" s="59" t="str">
        <f t="shared" si="87"/>
        <v/>
      </c>
      <c r="L437" s="59"/>
      <c r="M437" s="59" t="str">
        <f t="shared" si="88"/>
        <v/>
      </c>
      <c r="N437" s="5"/>
      <c r="O437" s="59" t="str">
        <f t="shared" si="89"/>
        <v/>
      </c>
      <c r="P437" s="5"/>
      <c r="Q437" s="59" t="str">
        <f t="shared" si="90"/>
        <v/>
      </c>
      <c r="R437" s="59"/>
      <c r="S437" s="58"/>
      <c r="T437" s="58"/>
      <c r="U437" s="5" t="str">
        <f t="shared" si="91"/>
        <v/>
      </c>
      <c r="V437" s="5"/>
      <c r="W437" s="5" t="str">
        <f t="shared" si="92"/>
        <v/>
      </c>
      <c r="X437" s="60"/>
      <c r="Y437" s="58"/>
      <c r="Z437" s="58"/>
      <c r="AA437" s="5"/>
      <c r="AB437" s="56"/>
      <c r="AC437" s="56"/>
      <c r="AD437" s="67"/>
      <c r="AE437" s="61"/>
      <c r="AF437" s="67"/>
      <c r="AG437" s="61"/>
      <c r="AH437" s="58"/>
      <c r="AI437" s="58"/>
      <c r="AJ437" s="58"/>
      <c r="AK437" s="61"/>
      <c r="AL437" s="61"/>
      <c r="AM437" s="61"/>
      <c r="AN437" s="61"/>
      <c r="AO437" s="58"/>
    </row>
    <row r="438" spans="1:41" x14ac:dyDescent="0.25">
      <c r="A438" s="58"/>
      <c r="B438" s="58"/>
      <c r="C438" s="58"/>
      <c r="D438" s="77"/>
      <c r="E438" s="77"/>
      <c r="F438" s="77"/>
      <c r="G438" s="58"/>
      <c r="H438" s="58"/>
      <c r="I438" s="59" t="str">
        <f t="shared" si="86"/>
        <v/>
      </c>
      <c r="J438" s="5"/>
      <c r="K438" s="59" t="str">
        <f t="shared" si="87"/>
        <v/>
      </c>
      <c r="L438" s="59"/>
      <c r="M438" s="59" t="str">
        <f t="shared" si="88"/>
        <v/>
      </c>
      <c r="N438" s="5"/>
      <c r="O438" s="59" t="str">
        <f t="shared" si="89"/>
        <v/>
      </c>
      <c r="P438" s="5"/>
      <c r="Q438" s="59" t="str">
        <f t="shared" si="90"/>
        <v/>
      </c>
      <c r="R438" s="59"/>
      <c r="S438" s="58"/>
      <c r="T438" s="58"/>
      <c r="U438" s="5" t="str">
        <f t="shared" si="91"/>
        <v/>
      </c>
      <c r="V438" s="5"/>
      <c r="W438" s="5" t="str">
        <f t="shared" si="92"/>
        <v/>
      </c>
      <c r="X438" s="60"/>
      <c r="Y438" s="58"/>
      <c r="Z438" s="58"/>
      <c r="AA438" s="5"/>
      <c r="AB438" s="56"/>
      <c r="AC438" s="56"/>
      <c r="AD438" s="67"/>
      <c r="AE438" s="61"/>
      <c r="AF438" s="67"/>
      <c r="AG438" s="61"/>
      <c r="AH438" s="58"/>
      <c r="AI438" s="58"/>
      <c r="AJ438" s="58"/>
      <c r="AK438" s="61"/>
      <c r="AL438" s="61"/>
      <c r="AM438" s="61"/>
      <c r="AN438" s="61"/>
      <c r="AO438" s="58"/>
    </row>
    <row r="439" spans="1:41" x14ac:dyDescent="0.25">
      <c r="A439" s="58"/>
      <c r="B439" s="58"/>
      <c r="C439" s="58"/>
      <c r="D439" s="77"/>
      <c r="E439" s="77"/>
      <c r="F439" s="77"/>
      <c r="G439" s="58"/>
      <c r="H439" s="58"/>
      <c r="I439" s="59" t="str">
        <f t="shared" si="86"/>
        <v/>
      </c>
      <c r="J439" s="5"/>
      <c r="K439" s="59" t="str">
        <f t="shared" si="87"/>
        <v/>
      </c>
      <c r="L439" s="59"/>
      <c r="M439" s="59" t="str">
        <f t="shared" si="88"/>
        <v/>
      </c>
      <c r="N439" s="5"/>
      <c r="O439" s="59" t="str">
        <f t="shared" si="89"/>
        <v/>
      </c>
      <c r="P439" s="5"/>
      <c r="Q439" s="59" t="str">
        <f t="shared" si="90"/>
        <v/>
      </c>
      <c r="R439" s="59"/>
      <c r="S439" s="58"/>
      <c r="T439" s="58"/>
      <c r="U439" s="5" t="str">
        <f t="shared" si="91"/>
        <v/>
      </c>
      <c r="V439" s="5"/>
      <c r="W439" s="5" t="str">
        <f t="shared" si="92"/>
        <v/>
      </c>
      <c r="X439" s="60"/>
      <c r="Y439" s="58"/>
      <c r="Z439" s="58"/>
      <c r="AA439" s="5"/>
      <c r="AB439" s="56"/>
      <c r="AC439" s="56"/>
      <c r="AD439" s="67"/>
      <c r="AE439" s="61"/>
      <c r="AF439" s="67"/>
      <c r="AG439" s="61"/>
      <c r="AH439" s="58"/>
      <c r="AI439" s="58"/>
      <c r="AJ439" s="58"/>
      <c r="AK439" s="61"/>
      <c r="AL439" s="61"/>
      <c r="AM439" s="61"/>
      <c r="AN439" s="61"/>
      <c r="AO439" s="58"/>
    </row>
    <row r="440" spans="1:41" x14ac:dyDescent="0.25">
      <c r="A440" s="58"/>
      <c r="B440" s="58"/>
      <c r="C440" s="58"/>
      <c r="D440" s="77"/>
      <c r="E440" s="77"/>
      <c r="F440" s="77"/>
      <c r="G440" s="58"/>
      <c r="H440" s="58"/>
      <c r="I440" s="59" t="str">
        <f t="shared" si="86"/>
        <v/>
      </c>
      <c r="J440" s="5"/>
      <c r="K440" s="59" t="str">
        <f t="shared" si="87"/>
        <v/>
      </c>
      <c r="L440" s="59"/>
      <c r="M440" s="59" t="str">
        <f t="shared" si="88"/>
        <v/>
      </c>
      <c r="N440" s="5"/>
      <c r="O440" s="59" t="str">
        <f t="shared" si="89"/>
        <v/>
      </c>
      <c r="P440" s="5"/>
      <c r="Q440" s="59" t="str">
        <f t="shared" si="90"/>
        <v/>
      </c>
      <c r="R440" s="59"/>
      <c r="S440" s="58"/>
      <c r="T440" s="58"/>
      <c r="U440" s="5" t="str">
        <f t="shared" si="91"/>
        <v/>
      </c>
      <c r="V440" s="5"/>
      <c r="W440" s="5" t="str">
        <f t="shared" si="92"/>
        <v/>
      </c>
      <c r="X440" s="60"/>
      <c r="Y440" s="58"/>
      <c r="Z440" s="58"/>
      <c r="AA440" s="5"/>
      <c r="AB440" s="56"/>
      <c r="AC440" s="56"/>
      <c r="AD440" s="67"/>
      <c r="AE440" s="61"/>
      <c r="AF440" s="67"/>
      <c r="AG440" s="61"/>
      <c r="AH440" s="58"/>
      <c r="AI440" s="58"/>
      <c r="AJ440" s="58"/>
      <c r="AK440" s="61"/>
      <c r="AL440" s="61"/>
      <c r="AM440" s="61"/>
      <c r="AN440" s="61"/>
      <c r="AO440" s="58"/>
    </row>
    <row r="441" spans="1:41" x14ac:dyDescent="0.25">
      <c r="A441" s="58"/>
      <c r="B441" s="58"/>
      <c r="C441" s="58"/>
      <c r="D441" s="77"/>
      <c r="E441" s="77"/>
      <c r="F441" s="77"/>
      <c r="G441" s="58"/>
      <c r="H441" s="58"/>
      <c r="I441" s="59" t="str">
        <f t="shared" si="86"/>
        <v/>
      </c>
      <c r="J441" s="5"/>
      <c r="K441" s="59" t="str">
        <f t="shared" si="87"/>
        <v/>
      </c>
      <c r="L441" s="59"/>
      <c r="M441" s="59" t="str">
        <f t="shared" si="88"/>
        <v/>
      </c>
      <c r="N441" s="5"/>
      <c r="O441" s="59" t="str">
        <f t="shared" si="89"/>
        <v/>
      </c>
      <c r="P441" s="5"/>
      <c r="Q441" s="59" t="str">
        <f t="shared" si="90"/>
        <v/>
      </c>
      <c r="R441" s="59"/>
      <c r="S441" s="58"/>
      <c r="T441" s="58"/>
      <c r="U441" s="5" t="str">
        <f t="shared" si="91"/>
        <v/>
      </c>
      <c r="V441" s="5"/>
      <c r="W441" s="5" t="str">
        <f t="shared" si="92"/>
        <v/>
      </c>
      <c r="X441" s="60"/>
      <c r="Y441" s="58"/>
      <c r="Z441" s="58"/>
      <c r="AA441" s="5"/>
      <c r="AB441" s="56"/>
      <c r="AC441" s="56"/>
      <c r="AD441" s="67"/>
      <c r="AE441" s="61"/>
      <c r="AF441" s="67"/>
      <c r="AG441" s="61"/>
      <c r="AH441" s="58"/>
      <c r="AI441" s="58"/>
      <c r="AJ441" s="58"/>
      <c r="AK441" s="61"/>
      <c r="AL441" s="61"/>
      <c r="AM441" s="61"/>
      <c r="AN441" s="61"/>
      <c r="AO441" s="58"/>
    </row>
    <row r="442" spans="1:41" x14ac:dyDescent="0.25">
      <c r="A442" s="58"/>
      <c r="B442" s="58"/>
      <c r="C442" s="58"/>
      <c r="D442" s="77"/>
      <c r="E442" s="77"/>
      <c r="F442" s="77"/>
      <c r="G442" s="58"/>
      <c r="H442" s="58"/>
      <c r="I442" s="59" t="str">
        <f t="shared" si="86"/>
        <v/>
      </c>
      <c r="J442" s="5"/>
      <c r="K442" s="59" t="str">
        <f t="shared" si="87"/>
        <v/>
      </c>
      <c r="L442" s="59"/>
      <c r="M442" s="59" t="str">
        <f t="shared" si="88"/>
        <v/>
      </c>
      <c r="N442" s="5"/>
      <c r="O442" s="59" t="str">
        <f t="shared" si="89"/>
        <v/>
      </c>
      <c r="P442" s="5"/>
      <c r="Q442" s="59" t="str">
        <f t="shared" si="90"/>
        <v/>
      </c>
      <c r="R442" s="59"/>
      <c r="S442" s="58"/>
      <c r="T442" s="58"/>
      <c r="U442" s="5" t="str">
        <f t="shared" si="91"/>
        <v/>
      </c>
      <c r="V442" s="5"/>
      <c r="W442" s="5" t="str">
        <f t="shared" si="92"/>
        <v/>
      </c>
      <c r="X442" s="60"/>
      <c r="Y442" s="58"/>
      <c r="Z442" s="58"/>
      <c r="AA442" s="5"/>
      <c r="AB442" s="56"/>
      <c r="AC442" s="56"/>
      <c r="AD442" s="67"/>
      <c r="AE442" s="61"/>
      <c r="AF442" s="67"/>
      <c r="AG442" s="61"/>
      <c r="AH442" s="58"/>
      <c r="AI442" s="58"/>
      <c r="AJ442" s="58"/>
      <c r="AK442" s="61"/>
      <c r="AL442" s="61"/>
      <c r="AM442" s="61"/>
      <c r="AN442" s="61"/>
      <c r="AO442" s="58"/>
    </row>
    <row r="443" spans="1:41" x14ac:dyDescent="0.25">
      <c r="A443" s="58"/>
      <c r="B443" s="58"/>
      <c r="C443" s="58"/>
      <c r="D443" s="77"/>
      <c r="E443" s="77"/>
      <c r="F443" s="77"/>
      <c r="G443" s="58"/>
      <c r="H443" s="58"/>
      <c r="I443" s="59" t="str">
        <f t="shared" si="86"/>
        <v/>
      </c>
      <c r="J443" s="5"/>
      <c r="K443" s="59" t="str">
        <f t="shared" si="87"/>
        <v/>
      </c>
      <c r="L443" s="59"/>
      <c r="M443" s="59" t="str">
        <f t="shared" si="88"/>
        <v/>
      </c>
      <c r="N443" s="5"/>
      <c r="O443" s="59" t="str">
        <f t="shared" si="89"/>
        <v/>
      </c>
      <c r="P443" s="5"/>
      <c r="Q443" s="59" t="str">
        <f t="shared" si="90"/>
        <v/>
      </c>
      <c r="R443" s="59"/>
      <c r="S443" s="58"/>
      <c r="T443" s="58"/>
      <c r="U443" s="5" t="str">
        <f t="shared" si="91"/>
        <v/>
      </c>
      <c r="V443" s="5"/>
      <c r="W443" s="5" t="str">
        <f t="shared" si="92"/>
        <v/>
      </c>
      <c r="X443" s="60"/>
      <c r="Y443" s="58"/>
      <c r="Z443" s="58"/>
      <c r="AA443" s="5"/>
      <c r="AB443" s="56"/>
      <c r="AC443" s="56"/>
      <c r="AD443" s="67"/>
      <c r="AE443" s="61"/>
      <c r="AF443" s="67"/>
      <c r="AG443" s="61"/>
      <c r="AH443" s="58"/>
      <c r="AI443" s="58"/>
      <c r="AJ443" s="58"/>
      <c r="AK443" s="61"/>
      <c r="AL443" s="61"/>
      <c r="AM443" s="61"/>
      <c r="AN443" s="61"/>
      <c r="AO443" s="58"/>
    </row>
    <row r="444" spans="1:41" x14ac:dyDescent="0.25">
      <c r="A444" s="58"/>
      <c r="B444" s="58"/>
      <c r="C444" s="58"/>
      <c r="D444" s="77"/>
      <c r="E444" s="77"/>
      <c r="F444" s="77"/>
      <c r="G444" s="58"/>
      <c r="H444" s="58"/>
      <c r="I444" s="59" t="str">
        <f t="shared" si="86"/>
        <v/>
      </c>
      <c r="J444" s="5"/>
      <c r="K444" s="59" t="str">
        <f t="shared" si="87"/>
        <v/>
      </c>
      <c r="L444" s="59"/>
      <c r="M444" s="59" t="str">
        <f t="shared" si="88"/>
        <v/>
      </c>
      <c r="N444" s="5"/>
      <c r="O444" s="59" t="str">
        <f t="shared" si="89"/>
        <v/>
      </c>
      <c r="P444" s="5"/>
      <c r="Q444" s="59" t="str">
        <f t="shared" si="90"/>
        <v/>
      </c>
      <c r="R444" s="59"/>
      <c r="S444" s="58"/>
      <c r="T444" s="58"/>
      <c r="U444" s="5" t="str">
        <f t="shared" si="91"/>
        <v/>
      </c>
      <c r="V444" s="5"/>
      <c r="W444" s="5" t="str">
        <f t="shared" si="92"/>
        <v/>
      </c>
      <c r="X444" s="60"/>
      <c r="Y444" s="58"/>
      <c r="Z444" s="58"/>
      <c r="AA444" s="5"/>
      <c r="AB444" s="56"/>
      <c r="AC444" s="56"/>
      <c r="AD444" s="67"/>
      <c r="AE444" s="61"/>
      <c r="AF444" s="67"/>
      <c r="AG444" s="61"/>
      <c r="AH444" s="58"/>
      <c r="AI444" s="58"/>
      <c r="AJ444" s="58"/>
      <c r="AK444" s="61"/>
      <c r="AL444" s="61"/>
      <c r="AM444" s="61"/>
      <c r="AN444" s="61"/>
      <c r="AO444" s="58"/>
    </row>
    <row r="445" spans="1:41" x14ac:dyDescent="0.25">
      <c r="A445" s="58"/>
      <c r="B445" s="58"/>
      <c r="C445" s="58"/>
      <c r="D445" s="77"/>
      <c r="E445" s="77"/>
      <c r="F445" s="77"/>
      <c r="G445" s="58"/>
      <c r="H445" s="58"/>
      <c r="I445" s="59" t="str">
        <f t="shared" si="86"/>
        <v/>
      </c>
      <c r="J445" s="5"/>
      <c r="K445" s="59" t="str">
        <f t="shared" si="87"/>
        <v/>
      </c>
      <c r="L445" s="59"/>
      <c r="M445" s="59" t="str">
        <f t="shared" si="88"/>
        <v/>
      </c>
      <c r="N445" s="5"/>
      <c r="O445" s="59" t="str">
        <f t="shared" si="89"/>
        <v/>
      </c>
      <c r="P445" s="5"/>
      <c r="Q445" s="59" t="str">
        <f t="shared" si="90"/>
        <v/>
      </c>
      <c r="R445" s="59"/>
      <c r="S445" s="58"/>
      <c r="T445" s="58"/>
      <c r="U445" s="5" t="str">
        <f t="shared" si="91"/>
        <v/>
      </c>
      <c r="V445" s="5"/>
      <c r="W445" s="5" t="str">
        <f t="shared" si="92"/>
        <v/>
      </c>
      <c r="X445" s="60"/>
      <c r="Y445" s="58"/>
      <c r="Z445" s="58"/>
      <c r="AA445" s="5"/>
      <c r="AB445" s="56"/>
      <c r="AC445" s="56"/>
      <c r="AD445" s="67"/>
      <c r="AE445" s="61"/>
      <c r="AF445" s="67"/>
      <c r="AG445" s="61"/>
      <c r="AH445" s="58"/>
      <c r="AI445" s="58"/>
      <c r="AJ445" s="58"/>
      <c r="AK445" s="61"/>
      <c r="AL445" s="61"/>
      <c r="AM445" s="61"/>
      <c r="AN445" s="61"/>
      <c r="AO445" s="58"/>
    </row>
    <row r="446" spans="1:41" x14ac:dyDescent="0.25">
      <c r="A446" s="58"/>
      <c r="B446" s="58"/>
      <c r="C446" s="58"/>
      <c r="D446" s="77"/>
      <c r="E446" s="77"/>
      <c r="F446" s="77"/>
      <c r="G446" s="58"/>
      <c r="H446" s="58"/>
      <c r="I446" s="59" t="str">
        <f t="shared" si="86"/>
        <v/>
      </c>
      <c r="J446" s="5"/>
      <c r="K446" s="59" t="str">
        <f t="shared" si="87"/>
        <v/>
      </c>
      <c r="L446" s="59"/>
      <c r="M446" s="59" t="str">
        <f t="shared" si="88"/>
        <v/>
      </c>
      <c r="N446" s="5"/>
      <c r="O446" s="59" t="str">
        <f t="shared" si="89"/>
        <v/>
      </c>
      <c r="P446" s="5"/>
      <c r="Q446" s="59" t="str">
        <f t="shared" si="90"/>
        <v/>
      </c>
      <c r="R446" s="59"/>
      <c r="S446" s="58"/>
      <c r="T446" s="58"/>
      <c r="U446" s="5" t="str">
        <f t="shared" si="91"/>
        <v/>
      </c>
      <c r="V446" s="5"/>
      <c r="W446" s="5" t="str">
        <f t="shared" si="92"/>
        <v/>
      </c>
      <c r="X446" s="60"/>
      <c r="Y446" s="58"/>
      <c r="Z446" s="58"/>
      <c r="AA446" s="5"/>
      <c r="AB446" s="56"/>
      <c r="AC446" s="56"/>
      <c r="AD446" s="67"/>
      <c r="AE446" s="61"/>
      <c r="AF446" s="67"/>
      <c r="AG446" s="61"/>
      <c r="AH446" s="58"/>
      <c r="AI446" s="58"/>
      <c r="AJ446" s="58"/>
      <c r="AK446" s="61"/>
      <c r="AL446" s="61"/>
      <c r="AM446" s="61"/>
      <c r="AN446" s="61"/>
      <c r="AO446" s="58"/>
    </row>
    <row r="447" spans="1:41" x14ac:dyDescent="0.25">
      <c r="A447" s="58"/>
      <c r="B447" s="58"/>
      <c r="C447" s="58"/>
      <c r="D447" s="77"/>
      <c r="E447" s="77"/>
      <c r="F447" s="77"/>
      <c r="G447" s="58"/>
      <c r="H447" s="58"/>
      <c r="I447" s="59" t="str">
        <f t="shared" si="86"/>
        <v/>
      </c>
      <c r="J447" s="5"/>
      <c r="K447" s="59" t="str">
        <f t="shared" si="87"/>
        <v/>
      </c>
      <c r="L447" s="59"/>
      <c r="M447" s="59" t="str">
        <f t="shared" si="88"/>
        <v/>
      </c>
      <c r="N447" s="5"/>
      <c r="O447" s="59" t="str">
        <f t="shared" si="89"/>
        <v/>
      </c>
      <c r="P447" s="5"/>
      <c r="Q447" s="59" t="str">
        <f t="shared" si="90"/>
        <v/>
      </c>
      <c r="R447" s="59"/>
      <c r="S447" s="58"/>
      <c r="T447" s="58"/>
      <c r="U447" s="5" t="str">
        <f t="shared" si="91"/>
        <v/>
      </c>
      <c r="V447" s="5"/>
      <c r="W447" s="5" t="str">
        <f t="shared" si="92"/>
        <v/>
      </c>
      <c r="X447" s="60"/>
      <c r="Y447" s="58"/>
      <c r="Z447" s="58"/>
      <c r="AA447" s="5"/>
      <c r="AB447" s="56"/>
      <c r="AC447" s="56"/>
      <c r="AD447" s="67"/>
      <c r="AE447" s="61"/>
      <c r="AF447" s="67"/>
      <c r="AG447" s="61"/>
      <c r="AH447" s="58"/>
      <c r="AI447" s="58"/>
      <c r="AJ447" s="58"/>
      <c r="AK447" s="61"/>
      <c r="AL447" s="61"/>
      <c r="AM447" s="61"/>
      <c r="AN447" s="61"/>
      <c r="AO447" s="58"/>
    </row>
    <row r="448" spans="1:41" x14ac:dyDescent="0.25">
      <c r="A448" s="58"/>
      <c r="B448" s="58"/>
      <c r="C448" s="58"/>
      <c r="D448" s="77"/>
      <c r="E448" s="77"/>
      <c r="F448" s="77"/>
      <c r="G448" s="58"/>
      <c r="H448" s="58"/>
      <c r="I448" s="59" t="str">
        <f t="shared" ref="I448:I460" si="93">IF(ISBLANK(J448),"",INDEX(FACULTY_CODE,MATCH(J448,FACULTY_NAME_EN,0)))</f>
        <v/>
      </c>
      <c r="J448" s="5"/>
      <c r="K448" s="59" t="str">
        <f t="shared" ref="K448:K460" si="94">IF(ISBLANK(L448),"",INDEX(DEPARTMENT_CODE,MATCH(L448,DEPT_NAME_EN,0)))</f>
        <v/>
      </c>
      <c r="L448" s="59"/>
      <c r="M448" s="59" t="str">
        <f t="shared" ref="M448:M460" si="95">IF(ISBLANK(N448),"",INDEX(Program_Code,MATCH(N448,Program_Name_En,0)))</f>
        <v/>
      </c>
      <c r="N448" s="5"/>
      <c r="O448" s="59" t="str">
        <f t="shared" ref="O448:O460" si="96">IF(ISBLANK(P448),"",INDEX(FOS_Code,MATCH(P448,FOS_Name_En,0)))</f>
        <v/>
      </c>
      <c r="P448" s="5"/>
      <c r="Q448" s="59" t="str">
        <f t="shared" ref="Q448:Q460" si="97">IF(ISBLANK(R448),"",INDEX(Program_Project_Code,MATCH(R448,Program_Project_Name,0)))</f>
        <v/>
      </c>
      <c r="R448" s="59"/>
      <c r="S448" s="58"/>
      <c r="T448" s="58"/>
      <c r="U448" s="5" t="str">
        <f t="shared" ref="U448:U459" si="98">IF(ISBLANK(V448),"",INDEX(Country_Code,MATCH(V448,Country_Name,0)))</f>
        <v/>
      </c>
      <c r="V448" s="5"/>
      <c r="W448" s="5" t="str">
        <f t="shared" ref="W448:W459" si="99">IF(ISBLANK(V448),"",INDEX(Continents,MATCH(V448,Country_Name,0)))</f>
        <v/>
      </c>
      <c r="X448" s="60"/>
      <c r="Y448" s="58"/>
      <c r="Z448" s="58"/>
      <c r="AA448" s="5"/>
      <c r="AB448" s="56"/>
      <c r="AC448" s="56"/>
      <c r="AD448" s="67"/>
      <c r="AE448" s="61"/>
      <c r="AF448" s="67"/>
      <c r="AG448" s="61"/>
      <c r="AH448" s="58"/>
      <c r="AI448" s="58"/>
      <c r="AJ448" s="58"/>
      <c r="AK448" s="61"/>
      <c r="AL448" s="61"/>
      <c r="AM448" s="61"/>
      <c r="AN448" s="61"/>
      <c r="AO448" s="58"/>
    </row>
    <row r="449" spans="1:41" x14ac:dyDescent="0.25">
      <c r="A449" s="58"/>
      <c r="B449" s="58"/>
      <c r="C449" s="58"/>
      <c r="D449" s="77"/>
      <c r="E449" s="77"/>
      <c r="F449" s="77"/>
      <c r="G449" s="58"/>
      <c r="H449" s="58"/>
      <c r="I449" s="59" t="str">
        <f t="shared" si="93"/>
        <v/>
      </c>
      <c r="J449" s="5"/>
      <c r="K449" s="59" t="str">
        <f t="shared" si="94"/>
        <v/>
      </c>
      <c r="L449" s="59"/>
      <c r="M449" s="59" t="str">
        <f t="shared" si="95"/>
        <v/>
      </c>
      <c r="N449" s="5"/>
      <c r="O449" s="59" t="str">
        <f t="shared" si="96"/>
        <v/>
      </c>
      <c r="P449" s="5"/>
      <c r="Q449" s="59" t="str">
        <f t="shared" si="97"/>
        <v/>
      </c>
      <c r="R449" s="59"/>
      <c r="S449" s="58"/>
      <c r="T449" s="58"/>
      <c r="U449" s="5" t="str">
        <f t="shared" si="98"/>
        <v/>
      </c>
      <c r="V449" s="5"/>
      <c r="W449" s="5" t="str">
        <f t="shared" si="99"/>
        <v/>
      </c>
      <c r="X449" s="60"/>
      <c r="Y449" s="58"/>
      <c r="Z449" s="58"/>
      <c r="AA449" s="5"/>
      <c r="AB449" s="56"/>
      <c r="AC449" s="56"/>
      <c r="AD449" s="67"/>
      <c r="AE449" s="61"/>
      <c r="AF449" s="67"/>
      <c r="AG449" s="61"/>
      <c r="AH449" s="58"/>
      <c r="AI449" s="58"/>
      <c r="AJ449" s="58"/>
      <c r="AK449" s="61"/>
      <c r="AL449" s="61"/>
      <c r="AM449" s="61"/>
      <c r="AN449" s="61"/>
      <c r="AO449" s="58"/>
    </row>
    <row r="450" spans="1:41" x14ac:dyDescent="0.25">
      <c r="A450" s="58"/>
      <c r="B450" s="58"/>
      <c r="C450" s="58"/>
      <c r="D450" s="77"/>
      <c r="E450" s="77"/>
      <c r="F450" s="77"/>
      <c r="G450" s="58"/>
      <c r="H450" s="58"/>
      <c r="I450" s="59" t="str">
        <f t="shared" si="93"/>
        <v/>
      </c>
      <c r="J450" s="5"/>
      <c r="K450" s="59" t="str">
        <f t="shared" si="94"/>
        <v/>
      </c>
      <c r="L450" s="59"/>
      <c r="M450" s="59" t="str">
        <f t="shared" si="95"/>
        <v/>
      </c>
      <c r="N450" s="5"/>
      <c r="O450" s="59" t="str">
        <f t="shared" si="96"/>
        <v/>
      </c>
      <c r="P450" s="5"/>
      <c r="Q450" s="59" t="str">
        <f t="shared" si="97"/>
        <v/>
      </c>
      <c r="R450" s="59"/>
      <c r="S450" s="58"/>
      <c r="T450" s="58"/>
      <c r="U450" s="5" t="str">
        <f t="shared" si="98"/>
        <v/>
      </c>
      <c r="V450" s="5"/>
      <c r="W450" s="5" t="str">
        <f t="shared" si="99"/>
        <v/>
      </c>
      <c r="X450" s="60"/>
      <c r="Y450" s="58"/>
      <c r="Z450" s="58"/>
      <c r="AA450" s="5"/>
      <c r="AB450" s="56"/>
      <c r="AC450" s="56"/>
      <c r="AD450" s="67"/>
      <c r="AE450" s="61"/>
      <c r="AF450" s="67"/>
      <c r="AG450" s="61"/>
      <c r="AH450" s="58"/>
      <c r="AI450" s="58"/>
      <c r="AJ450" s="58"/>
      <c r="AK450" s="61"/>
      <c r="AL450" s="61"/>
      <c r="AM450" s="61"/>
      <c r="AN450" s="61"/>
      <c r="AO450" s="58"/>
    </row>
    <row r="451" spans="1:41" x14ac:dyDescent="0.25">
      <c r="A451" s="58"/>
      <c r="B451" s="58"/>
      <c r="C451" s="58"/>
      <c r="D451" s="77"/>
      <c r="E451" s="77"/>
      <c r="F451" s="77"/>
      <c r="G451" s="58"/>
      <c r="H451" s="58"/>
      <c r="I451" s="59" t="str">
        <f t="shared" si="93"/>
        <v/>
      </c>
      <c r="J451" s="5"/>
      <c r="K451" s="59" t="str">
        <f t="shared" si="94"/>
        <v/>
      </c>
      <c r="L451" s="59"/>
      <c r="M451" s="59" t="str">
        <f t="shared" si="95"/>
        <v/>
      </c>
      <c r="N451" s="5"/>
      <c r="O451" s="59" t="str">
        <f t="shared" si="96"/>
        <v/>
      </c>
      <c r="P451" s="5"/>
      <c r="Q451" s="59" t="str">
        <f t="shared" si="97"/>
        <v/>
      </c>
      <c r="R451" s="59"/>
      <c r="S451" s="58"/>
      <c r="T451" s="58"/>
      <c r="U451" s="5" t="str">
        <f t="shared" si="98"/>
        <v/>
      </c>
      <c r="V451" s="5"/>
      <c r="W451" s="5" t="str">
        <f t="shared" si="99"/>
        <v/>
      </c>
      <c r="X451" s="60"/>
      <c r="Y451" s="58"/>
      <c r="Z451" s="58"/>
      <c r="AA451" s="5"/>
      <c r="AB451" s="56"/>
      <c r="AC451" s="56"/>
      <c r="AD451" s="67"/>
      <c r="AE451" s="61"/>
      <c r="AF451" s="67"/>
      <c r="AG451" s="61"/>
      <c r="AH451" s="58"/>
      <c r="AI451" s="58"/>
      <c r="AJ451" s="58"/>
      <c r="AK451" s="61"/>
      <c r="AL451" s="61"/>
      <c r="AM451" s="61"/>
      <c r="AN451" s="61"/>
      <c r="AO451" s="58"/>
    </row>
    <row r="452" spans="1:41" x14ac:dyDescent="0.25">
      <c r="A452" s="58"/>
      <c r="B452" s="58"/>
      <c r="C452" s="58"/>
      <c r="D452" s="77"/>
      <c r="E452" s="77"/>
      <c r="F452" s="77"/>
      <c r="G452" s="58"/>
      <c r="H452" s="58"/>
      <c r="I452" s="59" t="str">
        <f t="shared" si="93"/>
        <v/>
      </c>
      <c r="J452" s="5"/>
      <c r="K452" s="59" t="str">
        <f t="shared" si="94"/>
        <v/>
      </c>
      <c r="L452" s="59"/>
      <c r="M452" s="59" t="str">
        <f t="shared" si="95"/>
        <v/>
      </c>
      <c r="N452" s="5"/>
      <c r="O452" s="59" t="str">
        <f t="shared" si="96"/>
        <v/>
      </c>
      <c r="P452" s="5"/>
      <c r="Q452" s="59" t="str">
        <f t="shared" si="97"/>
        <v/>
      </c>
      <c r="R452" s="59"/>
      <c r="S452" s="58"/>
      <c r="T452" s="58"/>
      <c r="U452" s="5" t="str">
        <f t="shared" si="98"/>
        <v/>
      </c>
      <c r="V452" s="5"/>
      <c r="W452" s="5" t="str">
        <f t="shared" si="99"/>
        <v/>
      </c>
      <c r="X452" s="60"/>
      <c r="Y452" s="58"/>
      <c r="Z452" s="58"/>
      <c r="AA452" s="5"/>
      <c r="AB452" s="56"/>
      <c r="AC452" s="56"/>
      <c r="AD452" s="67"/>
      <c r="AE452" s="61"/>
      <c r="AF452" s="67"/>
      <c r="AG452" s="61"/>
      <c r="AH452" s="58"/>
      <c r="AI452" s="58"/>
      <c r="AJ452" s="58"/>
      <c r="AK452" s="61"/>
      <c r="AL452" s="61"/>
      <c r="AM452" s="61"/>
      <c r="AN452" s="61"/>
      <c r="AO452" s="58"/>
    </row>
    <row r="453" spans="1:41" x14ac:dyDescent="0.25">
      <c r="A453" s="58"/>
      <c r="B453" s="58"/>
      <c r="C453" s="58"/>
      <c r="D453" s="77"/>
      <c r="E453" s="77"/>
      <c r="F453" s="77"/>
      <c r="G453" s="58"/>
      <c r="H453" s="58"/>
      <c r="I453" s="59" t="str">
        <f t="shared" si="93"/>
        <v/>
      </c>
      <c r="J453" s="5"/>
      <c r="K453" s="59" t="str">
        <f t="shared" si="94"/>
        <v/>
      </c>
      <c r="L453" s="59"/>
      <c r="M453" s="59" t="str">
        <f t="shared" si="95"/>
        <v/>
      </c>
      <c r="N453" s="5"/>
      <c r="O453" s="59" t="str">
        <f t="shared" si="96"/>
        <v/>
      </c>
      <c r="P453" s="5"/>
      <c r="Q453" s="59" t="str">
        <f t="shared" si="97"/>
        <v/>
      </c>
      <c r="R453" s="59"/>
      <c r="S453" s="58"/>
      <c r="T453" s="58"/>
      <c r="U453" s="5" t="str">
        <f t="shared" si="98"/>
        <v/>
      </c>
      <c r="V453" s="5"/>
      <c r="W453" s="5" t="str">
        <f t="shared" si="99"/>
        <v/>
      </c>
      <c r="X453" s="60"/>
      <c r="Y453" s="58"/>
      <c r="Z453" s="58"/>
      <c r="AA453" s="5"/>
      <c r="AB453" s="56"/>
      <c r="AC453" s="56"/>
      <c r="AD453" s="67"/>
      <c r="AE453" s="61"/>
      <c r="AF453" s="67"/>
      <c r="AG453" s="61"/>
      <c r="AH453" s="58"/>
      <c r="AI453" s="58"/>
      <c r="AJ453" s="58"/>
      <c r="AK453" s="61"/>
      <c r="AL453" s="61"/>
      <c r="AM453" s="61"/>
      <c r="AN453" s="61"/>
      <c r="AO453" s="58"/>
    </row>
    <row r="454" spans="1:41" x14ac:dyDescent="0.25">
      <c r="A454" s="58"/>
      <c r="B454" s="58"/>
      <c r="C454" s="58"/>
      <c r="D454" s="77"/>
      <c r="E454" s="77"/>
      <c r="F454" s="77"/>
      <c r="G454" s="58"/>
      <c r="H454" s="58"/>
      <c r="I454" s="59" t="str">
        <f t="shared" si="93"/>
        <v/>
      </c>
      <c r="J454" s="5"/>
      <c r="K454" s="59" t="str">
        <f t="shared" si="94"/>
        <v/>
      </c>
      <c r="L454" s="59"/>
      <c r="M454" s="59" t="str">
        <f t="shared" si="95"/>
        <v/>
      </c>
      <c r="N454" s="5"/>
      <c r="O454" s="59" t="str">
        <f t="shared" si="96"/>
        <v/>
      </c>
      <c r="P454" s="5"/>
      <c r="Q454" s="59" t="str">
        <f t="shared" si="97"/>
        <v/>
      </c>
      <c r="R454" s="59"/>
      <c r="S454" s="58"/>
      <c r="T454" s="58"/>
      <c r="U454" s="5" t="str">
        <f t="shared" si="98"/>
        <v/>
      </c>
      <c r="V454" s="5"/>
      <c r="W454" s="5" t="str">
        <f t="shared" si="99"/>
        <v/>
      </c>
      <c r="X454" s="60"/>
      <c r="Y454" s="58"/>
      <c r="Z454" s="58"/>
      <c r="AA454" s="5"/>
      <c r="AB454" s="56"/>
      <c r="AC454" s="56"/>
      <c r="AD454" s="67"/>
      <c r="AE454" s="61"/>
      <c r="AF454" s="67"/>
      <c r="AG454" s="61"/>
      <c r="AH454" s="58"/>
      <c r="AI454" s="58"/>
      <c r="AJ454" s="58"/>
      <c r="AK454" s="61"/>
      <c r="AL454" s="61"/>
      <c r="AM454" s="61"/>
      <c r="AN454" s="61"/>
      <c r="AO454" s="58"/>
    </row>
    <row r="455" spans="1:41" x14ac:dyDescent="0.25">
      <c r="A455" s="58"/>
      <c r="B455" s="58"/>
      <c r="C455" s="58"/>
      <c r="D455" s="77"/>
      <c r="E455" s="77"/>
      <c r="F455" s="77"/>
      <c r="G455" s="58"/>
      <c r="H455" s="58"/>
      <c r="I455" s="59" t="str">
        <f t="shared" si="93"/>
        <v/>
      </c>
      <c r="J455" s="5"/>
      <c r="K455" s="59" t="str">
        <f t="shared" si="94"/>
        <v/>
      </c>
      <c r="L455" s="59"/>
      <c r="M455" s="59" t="str">
        <f t="shared" si="95"/>
        <v/>
      </c>
      <c r="N455" s="5"/>
      <c r="O455" s="59" t="str">
        <f t="shared" si="96"/>
        <v/>
      </c>
      <c r="P455" s="5"/>
      <c r="Q455" s="59" t="str">
        <f t="shared" si="97"/>
        <v/>
      </c>
      <c r="R455" s="59"/>
      <c r="S455" s="58"/>
      <c r="T455" s="58"/>
      <c r="U455" s="5" t="str">
        <f t="shared" si="98"/>
        <v/>
      </c>
      <c r="V455" s="5"/>
      <c r="W455" s="5" t="str">
        <f t="shared" si="99"/>
        <v/>
      </c>
      <c r="X455" s="60"/>
      <c r="Y455" s="58"/>
      <c r="Z455" s="58"/>
      <c r="AA455" s="5"/>
      <c r="AB455" s="56"/>
      <c r="AC455" s="56"/>
      <c r="AD455" s="67"/>
      <c r="AE455" s="61"/>
      <c r="AF455" s="67"/>
      <c r="AG455" s="61"/>
      <c r="AH455" s="58"/>
      <c r="AI455" s="58"/>
      <c r="AJ455" s="58"/>
      <c r="AK455" s="61"/>
      <c r="AL455" s="61"/>
      <c r="AM455" s="61"/>
      <c r="AN455" s="61"/>
      <c r="AO455" s="58"/>
    </row>
    <row r="456" spans="1:41" x14ac:dyDescent="0.25">
      <c r="A456" s="58"/>
      <c r="B456" s="58"/>
      <c r="C456" s="58"/>
      <c r="D456" s="77"/>
      <c r="E456" s="77"/>
      <c r="F456" s="77"/>
      <c r="G456" s="58"/>
      <c r="H456" s="58"/>
      <c r="I456" s="59" t="str">
        <f t="shared" si="93"/>
        <v/>
      </c>
      <c r="J456" s="5"/>
      <c r="K456" s="59" t="str">
        <f t="shared" si="94"/>
        <v/>
      </c>
      <c r="L456" s="59"/>
      <c r="M456" s="59" t="str">
        <f t="shared" si="95"/>
        <v/>
      </c>
      <c r="N456" s="5"/>
      <c r="O456" s="59" t="str">
        <f t="shared" si="96"/>
        <v/>
      </c>
      <c r="P456" s="5"/>
      <c r="Q456" s="59" t="str">
        <f t="shared" si="97"/>
        <v/>
      </c>
      <c r="R456" s="59"/>
      <c r="S456" s="58"/>
      <c r="T456" s="58"/>
      <c r="U456" s="5" t="str">
        <f t="shared" si="98"/>
        <v/>
      </c>
      <c r="V456" s="5"/>
      <c r="W456" s="5" t="str">
        <f t="shared" si="99"/>
        <v/>
      </c>
      <c r="X456" s="60"/>
      <c r="Y456" s="58"/>
      <c r="Z456" s="58"/>
      <c r="AA456" s="5"/>
      <c r="AB456" s="56"/>
      <c r="AC456" s="56"/>
      <c r="AD456" s="67"/>
      <c r="AE456" s="61"/>
      <c r="AF456" s="67"/>
      <c r="AG456" s="61"/>
      <c r="AH456" s="58"/>
      <c r="AI456" s="58"/>
      <c r="AJ456" s="58"/>
      <c r="AK456" s="61"/>
      <c r="AL456" s="61"/>
      <c r="AM456" s="61"/>
      <c r="AN456" s="61"/>
      <c r="AO456" s="58"/>
    </row>
    <row r="457" spans="1:41" x14ac:dyDescent="0.25">
      <c r="A457" s="58"/>
      <c r="B457" s="58"/>
      <c r="C457" s="58"/>
      <c r="D457" s="77"/>
      <c r="E457" s="77"/>
      <c r="F457" s="77"/>
      <c r="G457" s="58"/>
      <c r="H457" s="58"/>
      <c r="I457" s="59" t="str">
        <f t="shared" si="93"/>
        <v/>
      </c>
      <c r="J457" s="5"/>
      <c r="K457" s="59" t="str">
        <f t="shared" si="94"/>
        <v/>
      </c>
      <c r="L457" s="59"/>
      <c r="M457" s="59" t="str">
        <f t="shared" si="95"/>
        <v/>
      </c>
      <c r="N457" s="5"/>
      <c r="O457" s="59" t="str">
        <f t="shared" si="96"/>
        <v/>
      </c>
      <c r="P457" s="5"/>
      <c r="Q457" s="59" t="str">
        <f t="shared" si="97"/>
        <v/>
      </c>
      <c r="R457" s="59"/>
      <c r="S457" s="58"/>
      <c r="T457" s="58"/>
      <c r="U457" s="5" t="str">
        <f t="shared" si="98"/>
        <v/>
      </c>
      <c r="V457" s="5"/>
      <c r="W457" s="5" t="str">
        <f t="shared" si="99"/>
        <v/>
      </c>
      <c r="X457" s="60"/>
      <c r="Y457" s="58"/>
      <c r="Z457" s="58"/>
      <c r="AA457" s="5"/>
      <c r="AB457" s="56"/>
      <c r="AC457" s="56"/>
      <c r="AD457" s="67"/>
      <c r="AE457" s="61"/>
      <c r="AF457" s="67"/>
      <c r="AG457" s="61"/>
      <c r="AH457" s="58"/>
      <c r="AI457" s="58"/>
      <c r="AJ457" s="58"/>
      <c r="AK457" s="61"/>
      <c r="AL457" s="61"/>
      <c r="AM457" s="61"/>
      <c r="AN457" s="61"/>
      <c r="AO457" s="58"/>
    </row>
    <row r="458" spans="1:41" x14ac:dyDescent="0.25">
      <c r="A458" s="58"/>
      <c r="B458" s="58"/>
      <c r="C458" s="58"/>
      <c r="D458" s="77"/>
      <c r="E458" s="77"/>
      <c r="F458" s="77"/>
      <c r="G458" s="58"/>
      <c r="H458" s="58"/>
      <c r="I458" s="59" t="str">
        <f t="shared" si="93"/>
        <v/>
      </c>
      <c r="J458" s="5"/>
      <c r="K458" s="59" t="str">
        <f t="shared" si="94"/>
        <v/>
      </c>
      <c r="L458" s="59"/>
      <c r="M458" s="59" t="str">
        <f t="shared" si="95"/>
        <v/>
      </c>
      <c r="N458" s="5"/>
      <c r="O458" s="59" t="str">
        <f t="shared" si="96"/>
        <v/>
      </c>
      <c r="P458" s="5"/>
      <c r="Q458" s="59" t="str">
        <f t="shared" si="97"/>
        <v/>
      </c>
      <c r="R458" s="59"/>
      <c r="S458" s="58"/>
      <c r="T458" s="58"/>
      <c r="U458" s="5" t="str">
        <f t="shared" si="98"/>
        <v/>
      </c>
      <c r="V458" s="5"/>
      <c r="W458" s="5" t="str">
        <f t="shared" si="99"/>
        <v/>
      </c>
      <c r="X458" s="60"/>
      <c r="Y458" s="58"/>
      <c r="Z458" s="58"/>
      <c r="AA458" s="5"/>
      <c r="AB458" s="56"/>
      <c r="AC458" s="56"/>
      <c r="AD458" s="67"/>
      <c r="AE458" s="61"/>
      <c r="AF458" s="67"/>
      <c r="AG458" s="61"/>
      <c r="AH458" s="58"/>
      <c r="AI458" s="58"/>
      <c r="AJ458" s="58"/>
      <c r="AK458" s="61"/>
      <c r="AL458" s="61"/>
      <c r="AM458" s="61"/>
      <c r="AN458" s="61"/>
      <c r="AO458" s="58"/>
    </row>
    <row r="459" spans="1:41" x14ac:dyDescent="0.25">
      <c r="A459" s="58"/>
      <c r="B459" s="58"/>
      <c r="C459" s="58"/>
      <c r="D459" s="77"/>
      <c r="E459" s="77"/>
      <c r="F459" s="77"/>
      <c r="G459" s="58"/>
      <c r="H459" s="58"/>
      <c r="I459" s="59" t="str">
        <f t="shared" si="93"/>
        <v/>
      </c>
      <c r="J459" s="5"/>
      <c r="K459" s="59" t="str">
        <f t="shared" si="94"/>
        <v/>
      </c>
      <c r="L459" s="59"/>
      <c r="M459" s="59" t="str">
        <f t="shared" si="95"/>
        <v/>
      </c>
      <c r="N459" s="5"/>
      <c r="O459" s="59" t="str">
        <f t="shared" si="96"/>
        <v/>
      </c>
      <c r="P459" s="5"/>
      <c r="Q459" s="59" t="str">
        <f t="shared" si="97"/>
        <v/>
      </c>
      <c r="R459" s="59"/>
      <c r="S459" s="58"/>
      <c r="T459" s="58"/>
      <c r="U459" s="5" t="str">
        <f t="shared" si="98"/>
        <v/>
      </c>
      <c r="V459" s="5"/>
      <c r="W459" s="5" t="str">
        <f t="shared" si="99"/>
        <v/>
      </c>
      <c r="X459" s="60"/>
      <c r="Y459" s="58"/>
      <c r="Z459" s="58"/>
      <c r="AA459" s="5"/>
      <c r="AB459" s="56"/>
      <c r="AC459" s="56"/>
      <c r="AD459" s="67"/>
      <c r="AE459" s="61"/>
      <c r="AF459" s="67"/>
      <c r="AG459" s="61"/>
      <c r="AH459" s="58"/>
      <c r="AI459" s="58"/>
      <c r="AJ459" s="58"/>
      <c r="AK459" s="61"/>
      <c r="AL459" s="61"/>
      <c r="AM459" s="61"/>
      <c r="AN459" s="61"/>
      <c r="AO459" s="58"/>
    </row>
    <row r="460" spans="1:41" x14ac:dyDescent="0.25">
      <c r="A460" s="58"/>
      <c r="B460" s="58"/>
      <c r="C460" s="58"/>
      <c r="D460" s="77"/>
      <c r="E460" s="77"/>
      <c r="F460" s="77"/>
      <c r="G460" s="58"/>
      <c r="H460" s="58"/>
      <c r="I460" s="59" t="str">
        <f t="shared" si="93"/>
        <v/>
      </c>
      <c r="J460" s="5"/>
      <c r="K460" s="59" t="str">
        <f t="shared" si="94"/>
        <v/>
      </c>
      <c r="L460" s="59"/>
      <c r="M460" s="59" t="str">
        <f t="shared" si="95"/>
        <v/>
      </c>
      <c r="N460" s="5"/>
      <c r="O460" s="59" t="str">
        <f t="shared" si="96"/>
        <v/>
      </c>
      <c r="P460" s="5"/>
      <c r="Q460" s="59" t="str">
        <f t="shared" si="97"/>
        <v/>
      </c>
      <c r="R460" s="59"/>
      <c r="S460" s="58"/>
      <c r="T460" s="58"/>
      <c r="U460" s="5" t="str">
        <f t="shared" ref="U460" si="100">IF(ISBLANK(V460),"",INDEX(Country_Code,MATCH(V460,Country_Name,0)))</f>
        <v/>
      </c>
      <c r="V460" s="5"/>
      <c r="W460" s="5" t="str">
        <f t="shared" ref="W460" si="101">IF(ISBLANK(V460),"",INDEX(Continents,MATCH(V460,Country_Name,0)))</f>
        <v/>
      </c>
      <c r="X460" s="60"/>
      <c r="Y460" s="58"/>
      <c r="Z460" s="58"/>
      <c r="AA460" s="5"/>
      <c r="AB460" s="56"/>
      <c r="AC460" s="56"/>
      <c r="AD460" s="67"/>
      <c r="AE460" s="61"/>
      <c r="AF460" s="67"/>
      <c r="AG460" s="61"/>
      <c r="AH460" s="58"/>
      <c r="AI460" s="58"/>
      <c r="AJ460" s="58"/>
      <c r="AK460" s="61"/>
      <c r="AL460" s="61"/>
      <c r="AM460" s="61"/>
      <c r="AN460" s="61"/>
      <c r="AO460" s="58"/>
    </row>
  </sheetData>
  <autoFilter ref="A1:AO460"/>
  <dataValidations count="7">
    <dataValidation type="list" allowBlank="1" showInputMessage="1" showErrorMessage="1" sqref="AA2:AA460">
      <formula1>Nationality</formula1>
    </dataValidation>
    <dataValidation type="list" allowBlank="1" showInputMessage="1" showErrorMessage="1" sqref="V2:V460">
      <formula1>Country_Name</formula1>
    </dataValidation>
    <dataValidation type="list" allowBlank="1" showInputMessage="1" showErrorMessage="1" sqref="R2:R460">
      <formula1>Program_Project_Name</formula1>
    </dataValidation>
    <dataValidation type="list" allowBlank="1" showInputMessage="1" showErrorMessage="1" sqref="P2:P460">
      <formula1>FOS_Name_En</formula1>
    </dataValidation>
    <dataValidation type="list" allowBlank="1" showInputMessage="1" showErrorMessage="1" sqref="N2:N460">
      <formula1>Program_Name_En</formula1>
    </dataValidation>
    <dataValidation type="list" allowBlank="1" showInputMessage="1" showErrorMessage="1" sqref="L2:L460">
      <formula1>DEPT_NAME_EN</formula1>
    </dataValidation>
    <dataValidation type="list" allowBlank="1" showInputMessage="1" showErrorMessage="1" sqref="J2:J460">
      <formula1>FACULTY_NAME_EN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colBreaks count="2" manualBreakCount="2">
    <brk id="16" max="46" man="1"/>
    <brk id="30" max="46" man="1"/>
  </colBreaks>
  <drawing r:id="rId2"/>
  <legacyDrawing r:id="rId3"/>
  <controls>
    <mc:AlternateContent xmlns:mc="http://schemas.openxmlformats.org/markup-compatibility/2006">
      <mc:Choice Requires="x14">
        <control shapeId="3073" r:id="rId4" name="TempCombo">
          <controlPr defaultSize="0" autoLine="0" r:id="rId5">
            <anchor moveWithCells="1">
              <from>
                <xdr:col>0</xdr:col>
                <xdr:colOff>137160</xdr:colOff>
                <xdr:row>0</xdr:row>
                <xdr:rowOff>137160</xdr:rowOff>
              </from>
              <to>
                <xdr:col>0</xdr:col>
                <xdr:colOff>160020</xdr:colOff>
                <xdr:row>1</xdr:row>
                <xdr:rowOff>167640</xdr:rowOff>
              </to>
            </anchor>
          </controlPr>
        </control>
      </mc:Choice>
      <mc:Fallback>
        <control shapeId="3073" r:id="rId4" name="TempCombo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3.8" x14ac:dyDescent="0.25"/>
  <cols>
    <col min="1" max="1" width="3.69921875" customWidth="1"/>
  </cols>
  <sheetData>
    <row r="1" spans="1:22" ht="21" x14ac:dyDescent="0.4">
      <c r="A1" s="15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21" x14ac:dyDescent="0.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21" x14ac:dyDescent="0.4">
      <c r="A3" s="14" t="s">
        <v>57</v>
      </c>
      <c r="B3" s="14" t="s">
        <v>62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21" x14ac:dyDescent="0.4">
      <c r="A4" s="14"/>
      <c r="B4" s="14" t="s">
        <v>50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2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21" x14ac:dyDescent="0.4">
      <c r="A6" s="14" t="s">
        <v>58</v>
      </c>
      <c r="B6" s="14" t="s">
        <v>63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21" x14ac:dyDescent="0.4">
      <c r="A7" s="14"/>
      <c r="B7" s="14" t="s">
        <v>51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21" x14ac:dyDescent="0.4">
      <c r="A8" s="14"/>
      <c r="B8" s="14" t="s">
        <v>52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21" x14ac:dyDescent="0.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21" x14ac:dyDescent="0.4">
      <c r="A10" s="14" t="s">
        <v>59</v>
      </c>
      <c r="B10" s="14" t="s">
        <v>64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21" x14ac:dyDescent="0.4">
      <c r="A11" s="14"/>
      <c r="B11" s="14" t="s">
        <v>53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2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21" x14ac:dyDescent="0.4">
      <c r="A13" s="14" t="s">
        <v>60</v>
      </c>
      <c r="B13" s="14" t="s">
        <v>65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21" x14ac:dyDescent="0.4">
      <c r="A14" s="14"/>
      <c r="B14" s="14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21" x14ac:dyDescent="0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21" x14ac:dyDescent="0.4">
      <c r="A16" s="14" t="s">
        <v>61</v>
      </c>
      <c r="B16" s="14" t="s">
        <v>66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21" x14ac:dyDescent="0.4">
      <c r="A17" s="14"/>
      <c r="B17" s="14" t="s">
        <v>55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21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21" x14ac:dyDescent="0.4">
      <c r="A19" s="14"/>
      <c r="B19" s="14" t="s">
        <v>56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2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2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21" x14ac:dyDescent="0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2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2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2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2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3.8" x14ac:dyDescent="0.25"/>
  <cols>
    <col min="1" max="1" width="16.69921875" customWidth="1"/>
    <col min="2" max="2" width="44.69921875" bestFit="1" customWidth="1"/>
    <col min="3" max="3" width="36.3984375" bestFit="1" customWidth="1"/>
  </cols>
  <sheetData>
    <row r="1" spans="1:3" x14ac:dyDescent="0.25">
      <c r="A1" s="19" t="s">
        <v>100</v>
      </c>
      <c r="B1" s="20" t="s">
        <v>101</v>
      </c>
      <c r="C1" s="21" t="s">
        <v>102</v>
      </c>
    </row>
    <row r="2" spans="1:3" x14ac:dyDescent="0.25">
      <c r="A2" s="25">
        <v>11500000</v>
      </c>
      <c r="B2" s="26" t="s">
        <v>86</v>
      </c>
      <c r="C2" s="27" t="s">
        <v>87</v>
      </c>
    </row>
    <row r="3" spans="1:3" x14ac:dyDescent="0.25">
      <c r="A3" s="22">
        <v>13600000</v>
      </c>
      <c r="B3" s="23" t="s">
        <v>98</v>
      </c>
      <c r="C3" s="24" t="s">
        <v>99</v>
      </c>
    </row>
    <row r="4" spans="1:3" x14ac:dyDescent="0.25">
      <c r="A4" s="25">
        <v>10700000</v>
      </c>
      <c r="B4" s="26" t="s">
        <v>71</v>
      </c>
      <c r="C4" s="27" t="s">
        <v>72</v>
      </c>
    </row>
    <row r="5" spans="1:3" x14ac:dyDescent="0.25">
      <c r="A5" s="22">
        <v>10800000</v>
      </c>
      <c r="B5" s="23" t="s">
        <v>73</v>
      </c>
      <c r="C5" s="24" t="s">
        <v>74</v>
      </c>
    </row>
    <row r="6" spans="1:3" x14ac:dyDescent="0.25">
      <c r="A6" s="25">
        <v>10900000</v>
      </c>
      <c r="B6" s="26" t="s">
        <v>75</v>
      </c>
      <c r="C6" s="27" t="s">
        <v>76</v>
      </c>
    </row>
    <row r="7" spans="1:3" x14ac:dyDescent="0.25">
      <c r="A7" s="25">
        <v>13100000</v>
      </c>
      <c r="B7" s="26" t="s">
        <v>92</v>
      </c>
      <c r="C7" s="27" t="s">
        <v>93</v>
      </c>
    </row>
    <row r="8" spans="1:3" x14ac:dyDescent="0.25">
      <c r="A8" s="25">
        <v>13400000</v>
      </c>
      <c r="B8" s="26" t="s">
        <v>96</v>
      </c>
      <c r="C8" s="27" t="s">
        <v>97</v>
      </c>
    </row>
    <row r="9" spans="1:3" x14ac:dyDescent="0.25">
      <c r="A9" s="22">
        <v>10000000</v>
      </c>
      <c r="B9" s="23" t="s">
        <v>69</v>
      </c>
      <c r="C9" s="24" t="s">
        <v>70</v>
      </c>
    </row>
    <row r="10" spans="1:3" x14ac:dyDescent="0.25">
      <c r="A10" s="22">
        <v>13200000</v>
      </c>
      <c r="B10" s="23" t="s">
        <v>94</v>
      </c>
      <c r="C10" s="24" t="s">
        <v>95</v>
      </c>
    </row>
    <row r="11" spans="1:3" x14ac:dyDescent="0.25">
      <c r="A11" s="22">
        <v>11200000</v>
      </c>
      <c r="B11" s="23" t="s">
        <v>81</v>
      </c>
      <c r="C11" s="24" t="s">
        <v>82</v>
      </c>
    </row>
    <row r="12" spans="1:3" x14ac:dyDescent="0.25">
      <c r="A12" s="25">
        <v>11100000</v>
      </c>
      <c r="B12" s="26" t="s">
        <v>79</v>
      </c>
      <c r="C12" s="27" t="s">
        <v>80</v>
      </c>
    </row>
    <row r="13" spans="1:3" x14ac:dyDescent="0.25">
      <c r="A13" s="22">
        <v>11000000</v>
      </c>
      <c r="B13" s="23" t="s">
        <v>77</v>
      </c>
      <c r="C13" s="24" t="s">
        <v>78</v>
      </c>
    </row>
    <row r="14" spans="1:3" x14ac:dyDescent="0.25">
      <c r="A14" s="25">
        <v>11300000</v>
      </c>
      <c r="B14" s="26" t="s">
        <v>36</v>
      </c>
      <c r="C14" s="27" t="s">
        <v>83</v>
      </c>
    </row>
    <row r="15" spans="1:3" x14ac:dyDescent="0.25">
      <c r="A15" s="22">
        <v>11400000</v>
      </c>
      <c r="B15" s="23" t="s">
        <v>84</v>
      </c>
      <c r="C15" s="24" t="s">
        <v>85</v>
      </c>
    </row>
    <row r="16" spans="1:3" x14ac:dyDescent="0.25">
      <c r="A16" s="22">
        <v>13000000</v>
      </c>
      <c r="B16" s="23" t="s">
        <v>90</v>
      </c>
      <c r="C16" s="24" t="s">
        <v>91</v>
      </c>
    </row>
    <row r="17" spans="1:3" x14ac:dyDescent="0.25">
      <c r="A17" s="28">
        <v>11600000</v>
      </c>
      <c r="B17" s="29" t="s">
        <v>88</v>
      </c>
      <c r="C17" s="30" t="s">
        <v>88</v>
      </c>
    </row>
    <row r="18" spans="1:3" x14ac:dyDescent="0.25">
      <c r="A18" s="53">
        <v>12100000</v>
      </c>
      <c r="B18" s="53" t="s">
        <v>89</v>
      </c>
      <c r="C18" s="53" t="s">
        <v>89</v>
      </c>
    </row>
    <row r="19" spans="1:3" x14ac:dyDescent="0.25">
      <c r="A19" s="52" t="s">
        <v>28</v>
      </c>
      <c r="B19" s="54" t="s">
        <v>28</v>
      </c>
      <c r="C19" s="55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3.8" x14ac:dyDescent="0.25"/>
  <cols>
    <col min="1" max="1" width="17.8984375" bestFit="1" customWidth="1"/>
    <col min="2" max="2" width="73.3984375" bestFit="1" customWidth="1"/>
    <col min="3" max="3" width="45" bestFit="1" customWidth="1"/>
  </cols>
  <sheetData>
    <row r="1" spans="1:3" x14ac:dyDescent="0.25">
      <c r="A1" s="31" t="s">
        <v>103</v>
      </c>
      <c r="B1" s="31" t="s">
        <v>104</v>
      </c>
      <c r="C1" s="31" t="s">
        <v>105</v>
      </c>
    </row>
    <row r="2" spans="1:3" x14ac:dyDescent="0.25">
      <c r="A2">
        <v>13604000</v>
      </c>
      <c r="B2" t="s">
        <v>204</v>
      </c>
      <c r="C2" t="s">
        <v>205</v>
      </c>
    </row>
    <row r="3" spans="1:3" x14ac:dyDescent="0.25">
      <c r="A3">
        <v>11202000</v>
      </c>
      <c r="B3" t="s">
        <v>174</v>
      </c>
      <c r="C3" t="s">
        <v>175</v>
      </c>
    </row>
    <row r="4" spans="1:3" x14ac:dyDescent="0.25">
      <c r="A4">
        <v>13602000</v>
      </c>
      <c r="B4" t="s">
        <v>200</v>
      </c>
      <c r="C4" t="s">
        <v>201</v>
      </c>
    </row>
    <row r="5" spans="1:3" x14ac:dyDescent="0.25">
      <c r="A5">
        <v>13603000</v>
      </c>
      <c r="B5" t="s">
        <v>202</v>
      </c>
      <c r="C5" t="s">
        <v>203</v>
      </c>
    </row>
    <row r="6" spans="1:3" x14ac:dyDescent="0.25">
      <c r="A6">
        <v>11206000</v>
      </c>
      <c r="B6" t="s">
        <v>180</v>
      </c>
      <c r="C6" t="s">
        <v>181</v>
      </c>
    </row>
    <row r="7" spans="1:3" x14ac:dyDescent="0.25">
      <c r="A7">
        <v>12112000</v>
      </c>
      <c r="B7" t="s">
        <v>198</v>
      </c>
      <c r="C7" t="s">
        <v>199</v>
      </c>
    </row>
    <row r="8" spans="1:3" x14ac:dyDescent="0.25">
      <c r="A8">
        <v>11403000</v>
      </c>
      <c r="B8" t="s">
        <v>189</v>
      </c>
      <c r="C8" t="s">
        <v>190</v>
      </c>
    </row>
    <row r="9" spans="1:3" x14ac:dyDescent="0.25">
      <c r="A9">
        <v>10706000</v>
      </c>
      <c r="B9" t="s">
        <v>114</v>
      </c>
      <c r="C9" t="s">
        <v>115</v>
      </c>
    </row>
    <row r="10" spans="1:3" x14ac:dyDescent="0.25">
      <c r="A10">
        <v>10904000</v>
      </c>
      <c r="B10" t="s">
        <v>151</v>
      </c>
      <c r="C10" t="s">
        <v>152</v>
      </c>
    </row>
    <row r="11" spans="1:3" x14ac:dyDescent="0.25">
      <c r="A11">
        <v>10704000</v>
      </c>
      <c r="B11" t="s">
        <v>110</v>
      </c>
      <c r="C11" t="s">
        <v>111</v>
      </c>
    </row>
    <row r="12" spans="1:3" x14ac:dyDescent="0.25">
      <c r="A12">
        <v>10805000</v>
      </c>
      <c r="B12" t="s">
        <v>134</v>
      </c>
      <c r="C12" t="s">
        <v>135</v>
      </c>
    </row>
    <row r="13" spans="1:3" x14ac:dyDescent="0.25">
      <c r="A13">
        <v>10712000</v>
      </c>
      <c r="B13" t="s">
        <v>126</v>
      </c>
      <c r="C13" t="s">
        <v>127</v>
      </c>
    </row>
    <row r="14" spans="1:3" x14ac:dyDescent="0.25">
      <c r="A14">
        <v>10708000</v>
      </c>
      <c r="B14" t="s">
        <v>118</v>
      </c>
      <c r="C14" t="s">
        <v>119</v>
      </c>
    </row>
    <row r="15" spans="1:3" x14ac:dyDescent="0.25">
      <c r="A15">
        <v>10802000</v>
      </c>
      <c r="B15" t="s">
        <v>128</v>
      </c>
      <c r="C15" t="s">
        <v>129</v>
      </c>
    </row>
    <row r="16" spans="1:3" x14ac:dyDescent="0.25">
      <c r="A16">
        <v>10705000</v>
      </c>
      <c r="B16" t="s">
        <v>112</v>
      </c>
      <c r="C16" t="s">
        <v>113</v>
      </c>
    </row>
    <row r="17" spans="1:3" x14ac:dyDescent="0.25">
      <c r="A17">
        <v>10804000</v>
      </c>
      <c r="B17" t="s">
        <v>132</v>
      </c>
      <c r="C17" t="s">
        <v>133</v>
      </c>
    </row>
    <row r="18" spans="1:3" x14ac:dyDescent="0.25">
      <c r="A18">
        <v>10711000</v>
      </c>
      <c r="B18" t="s">
        <v>124</v>
      </c>
      <c r="C18" t="s">
        <v>125</v>
      </c>
    </row>
    <row r="19" spans="1:3" x14ac:dyDescent="0.25">
      <c r="A19">
        <v>10710000</v>
      </c>
      <c r="B19" t="s">
        <v>122</v>
      </c>
      <c r="C19" t="s">
        <v>123</v>
      </c>
    </row>
    <row r="20" spans="1:3" x14ac:dyDescent="0.25">
      <c r="A20">
        <v>10707000</v>
      </c>
      <c r="B20" t="s">
        <v>116</v>
      </c>
      <c r="C20" t="s">
        <v>117</v>
      </c>
    </row>
    <row r="21" spans="1:3" x14ac:dyDescent="0.25">
      <c r="A21">
        <v>11406000</v>
      </c>
      <c r="B21" t="s">
        <v>194</v>
      </c>
      <c r="C21" t="s">
        <v>195</v>
      </c>
    </row>
    <row r="22" spans="1:3" x14ac:dyDescent="0.25">
      <c r="A22">
        <v>10903000</v>
      </c>
      <c r="B22" t="s">
        <v>142</v>
      </c>
      <c r="C22" t="s">
        <v>150</v>
      </c>
    </row>
    <row r="23" spans="1:3" x14ac:dyDescent="0.25">
      <c r="A23">
        <v>10702000</v>
      </c>
      <c r="B23" t="s">
        <v>106</v>
      </c>
      <c r="C23" t="s">
        <v>107</v>
      </c>
    </row>
    <row r="24" spans="1:3" x14ac:dyDescent="0.25">
      <c r="A24">
        <v>10803000</v>
      </c>
      <c r="B24" t="s">
        <v>130</v>
      </c>
      <c r="C24" t="s">
        <v>131</v>
      </c>
    </row>
    <row r="25" spans="1:3" x14ac:dyDescent="0.25">
      <c r="A25">
        <v>10905000</v>
      </c>
      <c r="B25" t="s">
        <v>143</v>
      </c>
      <c r="C25" t="s">
        <v>153</v>
      </c>
    </row>
    <row r="26" spans="1:3" x14ac:dyDescent="0.25">
      <c r="A26">
        <v>10902000</v>
      </c>
      <c r="B26" t="s">
        <v>148</v>
      </c>
      <c r="C26" t="s">
        <v>149</v>
      </c>
    </row>
    <row r="27" spans="1:3" x14ac:dyDescent="0.25">
      <c r="A27">
        <v>10807000</v>
      </c>
      <c r="B27" t="s">
        <v>138</v>
      </c>
      <c r="C27" t="s">
        <v>139</v>
      </c>
    </row>
    <row r="28" spans="1:3" x14ac:dyDescent="0.25">
      <c r="A28">
        <v>10703000</v>
      </c>
      <c r="B28" t="s">
        <v>108</v>
      </c>
      <c r="C28" t="s">
        <v>109</v>
      </c>
    </row>
    <row r="29" spans="1:3" x14ac:dyDescent="0.25">
      <c r="A29">
        <v>10806000</v>
      </c>
      <c r="B29" t="s">
        <v>136</v>
      </c>
      <c r="C29" t="s">
        <v>137</v>
      </c>
    </row>
    <row r="30" spans="1:3" x14ac:dyDescent="0.25">
      <c r="A30">
        <v>11404000</v>
      </c>
      <c r="B30" t="s">
        <v>191</v>
      </c>
      <c r="C30" t="s">
        <v>192</v>
      </c>
    </row>
    <row r="31" spans="1:3" x14ac:dyDescent="0.25">
      <c r="A31">
        <v>10709000</v>
      </c>
      <c r="B31" t="s">
        <v>120</v>
      </c>
      <c r="C31" t="s">
        <v>121</v>
      </c>
    </row>
    <row r="32" spans="1:3" x14ac:dyDescent="0.25">
      <c r="A32">
        <v>11103000</v>
      </c>
      <c r="B32" t="s">
        <v>168</v>
      </c>
      <c r="C32" t="s">
        <v>169</v>
      </c>
    </row>
    <row r="33" spans="1:3" x14ac:dyDescent="0.25">
      <c r="A33">
        <v>11104000</v>
      </c>
      <c r="B33" t="s">
        <v>170</v>
      </c>
      <c r="C33" t="s">
        <v>171</v>
      </c>
    </row>
    <row r="34" spans="1:3" x14ac:dyDescent="0.25">
      <c r="A34">
        <v>10808000</v>
      </c>
      <c r="B34" t="s">
        <v>140</v>
      </c>
      <c r="C34" t="s">
        <v>141</v>
      </c>
    </row>
    <row r="35" spans="1:3" x14ac:dyDescent="0.25">
      <c r="A35">
        <v>11302000</v>
      </c>
      <c r="B35" t="s">
        <v>182</v>
      </c>
      <c r="C35" t="s">
        <v>183</v>
      </c>
    </row>
    <row r="36" spans="1:3" x14ac:dyDescent="0.25">
      <c r="A36">
        <v>11002000</v>
      </c>
      <c r="B36" t="s">
        <v>156</v>
      </c>
      <c r="C36" t="s">
        <v>157</v>
      </c>
    </row>
    <row r="37" spans="1:3" x14ac:dyDescent="0.25">
      <c r="A37">
        <v>11003000</v>
      </c>
      <c r="B37" t="s">
        <v>158</v>
      </c>
      <c r="C37" t="s">
        <v>159</v>
      </c>
    </row>
    <row r="38" spans="1:3" x14ac:dyDescent="0.25">
      <c r="A38">
        <v>11005000</v>
      </c>
      <c r="B38" t="s">
        <v>162</v>
      </c>
      <c r="C38" t="s">
        <v>163</v>
      </c>
    </row>
    <row r="39" spans="1:3" x14ac:dyDescent="0.25">
      <c r="A39">
        <v>11303000</v>
      </c>
      <c r="B39" t="s">
        <v>184</v>
      </c>
      <c r="C39" t="s">
        <v>185</v>
      </c>
    </row>
    <row r="40" spans="1:3" x14ac:dyDescent="0.25">
      <c r="A40">
        <v>10818000</v>
      </c>
      <c r="B40" t="s">
        <v>144</v>
      </c>
      <c r="C40" t="s">
        <v>145</v>
      </c>
    </row>
    <row r="41" spans="1:3" x14ac:dyDescent="0.25">
      <c r="A41">
        <v>11004000</v>
      </c>
      <c r="B41" t="s">
        <v>160</v>
      </c>
      <c r="C41" t="s">
        <v>161</v>
      </c>
    </row>
    <row r="42" spans="1:3" x14ac:dyDescent="0.25">
      <c r="A42">
        <v>11105000</v>
      </c>
      <c r="B42" t="s">
        <v>172</v>
      </c>
      <c r="C42" t="s">
        <v>173</v>
      </c>
    </row>
    <row r="43" spans="1:3" x14ac:dyDescent="0.25">
      <c r="A43">
        <v>11102000</v>
      </c>
      <c r="B43" t="s">
        <v>166</v>
      </c>
      <c r="C43" t="s">
        <v>167</v>
      </c>
    </row>
    <row r="44" spans="1:3" x14ac:dyDescent="0.25">
      <c r="A44">
        <v>11305000</v>
      </c>
      <c r="B44" t="s">
        <v>186</v>
      </c>
      <c r="C44" t="s">
        <v>187</v>
      </c>
    </row>
    <row r="45" spans="1:3" x14ac:dyDescent="0.25">
      <c r="A45">
        <v>11006000</v>
      </c>
      <c r="B45" t="s">
        <v>164</v>
      </c>
      <c r="C45" t="s">
        <v>165</v>
      </c>
    </row>
    <row r="46" spans="1:3" x14ac:dyDescent="0.25">
      <c r="A46">
        <v>13606000</v>
      </c>
      <c r="B46" t="s">
        <v>208</v>
      </c>
      <c r="C46" t="s">
        <v>209</v>
      </c>
    </row>
    <row r="47" spans="1:3" x14ac:dyDescent="0.25">
      <c r="A47">
        <v>13605000</v>
      </c>
      <c r="B47" t="s">
        <v>206</v>
      </c>
      <c r="C47" t="s">
        <v>207</v>
      </c>
    </row>
    <row r="48" spans="1:3" x14ac:dyDescent="0.25">
      <c r="A48">
        <v>13608000</v>
      </c>
      <c r="B48" t="s">
        <v>212</v>
      </c>
      <c r="C48" t="s">
        <v>213</v>
      </c>
    </row>
    <row r="49" spans="1:3" x14ac:dyDescent="0.25">
      <c r="A49">
        <v>11204000</v>
      </c>
      <c r="B49" t="s">
        <v>178</v>
      </c>
      <c r="C49" t="s">
        <v>179</v>
      </c>
    </row>
    <row r="50" spans="1:3" x14ac:dyDescent="0.25">
      <c r="A50">
        <v>13607000</v>
      </c>
      <c r="B50" t="s">
        <v>210</v>
      </c>
      <c r="C50" t="s">
        <v>211</v>
      </c>
    </row>
    <row r="51" spans="1:3" x14ac:dyDescent="0.25">
      <c r="A51">
        <v>11203000</v>
      </c>
      <c r="B51" t="s">
        <v>176</v>
      </c>
      <c r="C51" t="s">
        <v>177</v>
      </c>
    </row>
    <row r="52" spans="1:3" x14ac:dyDescent="0.25">
      <c r="A52">
        <v>11407000</v>
      </c>
      <c r="B52" t="s">
        <v>196</v>
      </c>
      <c r="C52" t="s">
        <v>197</v>
      </c>
    </row>
    <row r="53" spans="1:3" x14ac:dyDescent="0.25">
      <c r="A53">
        <v>10906000</v>
      </c>
      <c r="B53" t="s">
        <v>154</v>
      </c>
      <c r="C53" t="s">
        <v>155</v>
      </c>
    </row>
    <row r="54" spans="1:3" x14ac:dyDescent="0.25">
      <c r="A54">
        <v>10899000</v>
      </c>
      <c r="B54" t="s">
        <v>146</v>
      </c>
      <c r="C54" t="s">
        <v>147</v>
      </c>
    </row>
    <row r="55" spans="1:3" x14ac:dyDescent="0.25">
      <c r="A55">
        <v>11405000</v>
      </c>
      <c r="B55" t="s">
        <v>193</v>
      </c>
      <c r="C55" t="s">
        <v>193</v>
      </c>
    </row>
    <row r="56" spans="1:3" x14ac:dyDescent="0.25">
      <c r="A56">
        <v>11402000</v>
      </c>
      <c r="B56" t="s">
        <v>188</v>
      </c>
      <c r="C56" t="s">
        <v>188</v>
      </c>
    </row>
    <row r="57" spans="1:3" x14ac:dyDescent="0.25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3.8" x14ac:dyDescent="0.25"/>
  <cols>
    <col min="1" max="1" width="7.69921875" bestFit="1" customWidth="1"/>
    <col min="2" max="2" width="99.3984375" bestFit="1" customWidth="1"/>
    <col min="3" max="3" width="89.19921875" bestFit="1" customWidth="1"/>
    <col min="4" max="4" width="98.69921875" bestFit="1" customWidth="1"/>
  </cols>
  <sheetData>
    <row r="1" spans="1:4" x14ac:dyDescent="0.25">
      <c r="A1" s="34" t="s">
        <v>214</v>
      </c>
      <c r="B1" s="34" t="s">
        <v>215</v>
      </c>
      <c r="C1" s="34" t="s">
        <v>216</v>
      </c>
      <c r="D1" s="34" t="s">
        <v>3591</v>
      </c>
    </row>
    <row r="2" spans="1:4" x14ac:dyDescent="0.25">
      <c r="A2" s="32" t="s">
        <v>319</v>
      </c>
      <c r="B2" s="32" t="s">
        <v>3550</v>
      </c>
      <c r="C2" s="32" t="s">
        <v>320</v>
      </c>
      <c r="D2" t="str">
        <f t="shared" ref="D2:D33" si="0">MID(B2,11,LEN(B2))</f>
        <v>Bachelor of Architecture Program in Architecture (International Program)</v>
      </c>
    </row>
    <row r="3" spans="1:4" x14ac:dyDescent="0.25">
      <c r="A3" s="32" t="s">
        <v>335</v>
      </c>
      <c r="B3" s="32" t="s">
        <v>3551</v>
      </c>
      <c r="C3" s="32" t="s">
        <v>336</v>
      </c>
      <c r="D3" t="str">
        <f t="shared" si="0"/>
        <v>Bachelor of Architecture Program in Interior Architecture (International Program)</v>
      </c>
    </row>
    <row r="4" spans="1:4" x14ac:dyDescent="0.25">
      <c r="A4" s="32" t="s">
        <v>3480</v>
      </c>
      <c r="B4" s="32" t="s">
        <v>3481</v>
      </c>
      <c r="C4" s="32" t="s">
        <v>3482</v>
      </c>
      <c r="D4" t="str">
        <f t="shared" si="0"/>
        <v>Bachelor of Engineering Program in Automation Engineering (International Program)</v>
      </c>
    </row>
    <row r="5" spans="1:4" x14ac:dyDescent="0.25">
      <c r="A5" s="32" t="s">
        <v>235</v>
      </c>
      <c r="B5" s="32" t="s">
        <v>3198</v>
      </c>
      <c r="C5" s="32" t="s">
        <v>236</v>
      </c>
      <c r="D5" t="str">
        <f t="shared" si="0"/>
        <v>Bachelor of Engineering Program in Chemical Engineering</v>
      </c>
    </row>
    <row r="6" spans="1:4" x14ac:dyDescent="0.25">
      <c r="A6" s="32" t="s">
        <v>3483</v>
      </c>
      <c r="B6" s="32" t="s">
        <v>3484</v>
      </c>
      <c r="C6" s="32" t="s">
        <v>3485</v>
      </c>
      <c r="D6" t="str">
        <f t="shared" si="0"/>
        <v>Bachelor of Engineering Program in Chemical Engineering (International Program)</v>
      </c>
    </row>
    <row r="7" spans="1:4" x14ac:dyDescent="0.25">
      <c r="A7" s="32" t="s">
        <v>223</v>
      </c>
      <c r="B7" s="32" t="s">
        <v>3570</v>
      </c>
      <c r="C7" s="32" t="s">
        <v>224</v>
      </c>
      <c r="D7" t="str">
        <f t="shared" si="0"/>
        <v>Bachelor of Engineering Program in Civil Engineering</v>
      </c>
    </row>
    <row r="8" spans="1:4" x14ac:dyDescent="0.25">
      <c r="A8" s="32" t="s">
        <v>3567</v>
      </c>
      <c r="B8" s="32" t="s">
        <v>3568</v>
      </c>
      <c r="C8" s="32" t="s">
        <v>3569</v>
      </c>
      <c r="D8" t="str">
        <f t="shared" si="0"/>
        <v>Bachelor of Engineering Program in Civil Engineering (International Program)</v>
      </c>
    </row>
    <row r="9" spans="1:4" x14ac:dyDescent="0.25">
      <c r="A9" s="32" t="s">
        <v>261</v>
      </c>
      <c r="B9" s="32" t="s">
        <v>3217</v>
      </c>
      <c r="C9" s="32" t="s">
        <v>262</v>
      </c>
      <c r="D9" t="str">
        <f t="shared" si="0"/>
        <v>Bachelor of Engineering Program in Computer Engineering</v>
      </c>
    </row>
    <row r="10" spans="1:4" x14ac:dyDescent="0.25">
      <c r="A10" s="32" t="s">
        <v>3507</v>
      </c>
      <c r="B10" s="32" t="s">
        <v>3508</v>
      </c>
      <c r="C10" s="32" t="s">
        <v>3509</v>
      </c>
      <c r="D10" t="str">
        <f t="shared" si="0"/>
        <v>Bachelor of Engineering Program in Computer Engineering (International Program)</v>
      </c>
    </row>
    <row r="11" spans="1:4" x14ac:dyDescent="0.25">
      <c r="A11" s="32" t="s">
        <v>303</v>
      </c>
      <c r="B11" s="32" t="s">
        <v>3246</v>
      </c>
      <c r="C11" s="32" t="s">
        <v>304</v>
      </c>
      <c r="D11" t="str">
        <f t="shared" si="0"/>
        <v>Bachelor of Engineering Program in Control Systems and Instrumentation Engineering</v>
      </c>
    </row>
    <row r="12" spans="1:4" x14ac:dyDescent="0.25">
      <c r="A12" s="32" t="s">
        <v>305</v>
      </c>
      <c r="B12" s="32" t="s">
        <v>3247</v>
      </c>
      <c r="C12" s="32" t="s">
        <v>306</v>
      </c>
      <c r="D12" t="str">
        <f t="shared" si="0"/>
        <v>Bachelor of Engineering Program in Electrical Communication and Electronic Engineering</v>
      </c>
    </row>
    <row r="13" spans="1:4" x14ac:dyDescent="0.25">
      <c r="A13" s="32" t="s">
        <v>3462</v>
      </c>
      <c r="B13" s="32" t="s">
        <v>3463</v>
      </c>
      <c r="C13" s="32" t="s">
        <v>3464</v>
      </c>
      <c r="D13" t="str">
        <f t="shared" si="0"/>
        <v>Bachelor of Engineering Program in Electrical Communication and Electronic Engineering (International Program)</v>
      </c>
    </row>
    <row r="14" spans="1:4" x14ac:dyDescent="0.25">
      <c r="A14" s="32" t="s">
        <v>225</v>
      </c>
      <c r="B14" s="32" t="s">
        <v>3197</v>
      </c>
      <c r="C14" s="32" t="s">
        <v>226</v>
      </c>
      <c r="D14" t="str">
        <f t="shared" si="0"/>
        <v>Bachelor of Engineering Program in Electrical Engineering</v>
      </c>
    </row>
    <row r="15" spans="1:4" x14ac:dyDescent="0.25">
      <c r="A15" s="32" t="s">
        <v>3477</v>
      </c>
      <c r="B15" s="32" t="s">
        <v>3478</v>
      </c>
      <c r="C15" s="32" t="s">
        <v>3479</v>
      </c>
      <c r="D15" t="str">
        <f t="shared" si="0"/>
        <v>Bachelor of Engineering Program in Electrical Engineering (Power System Electronics and Energy)</v>
      </c>
    </row>
    <row r="16" spans="1:4" x14ac:dyDescent="0.25">
      <c r="A16" s="32" t="s">
        <v>3543</v>
      </c>
      <c r="B16" s="32" t="s">
        <v>3544</v>
      </c>
      <c r="C16" s="32" t="s">
        <v>3545</v>
      </c>
      <c r="D16" t="str">
        <f t="shared" si="0"/>
        <v>Bachelor of Engineering Program in Engineering</v>
      </c>
    </row>
    <row r="17" spans="1:4" x14ac:dyDescent="0.25">
      <c r="A17" s="32" t="s">
        <v>301</v>
      </c>
      <c r="B17" s="32" t="s">
        <v>3245</v>
      </c>
      <c r="C17" s="32" t="s">
        <v>302</v>
      </c>
      <c r="D17" t="str">
        <f t="shared" si="0"/>
        <v>Bachelor of Engineering Program in Environmental Engineering</v>
      </c>
    </row>
    <row r="18" spans="1:4" x14ac:dyDescent="0.25">
      <c r="A18" s="32" t="s">
        <v>3465</v>
      </c>
      <c r="B18" s="32" t="s">
        <v>3466</v>
      </c>
      <c r="C18" s="32" t="s">
        <v>3467</v>
      </c>
      <c r="D18" t="str">
        <f t="shared" si="0"/>
        <v>Bachelor of Engineering Program in Environmental Engineering (International Program)</v>
      </c>
    </row>
    <row r="19" spans="1:4" x14ac:dyDescent="0.25">
      <c r="A19" s="32" t="s">
        <v>3336</v>
      </c>
      <c r="B19" s="32" t="s">
        <v>3337</v>
      </c>
      <c r="C19" s="32" t="s">
        <v>3338</v>
      </c>
      <c r="D19" t="str">
        <f t="shared" si="0"/>
        <v>Bachelor of Engineering Program in Materials Engineering</v>
      </c>
    </row>
    <row r="20" spans="1:4" x14ac:dyDescent="0.25">
      <c r="A20" s="32" t="s">
        <v>219</v>
      </c>
      <c r="B20" s="32" t="s">
        <v>3549</v>
      </c>
      <c r="C20" s="32" t="s">
        <v>220</v>
      </c>
      <c r="D20" t="str">
        <f t="shared" si="0"/>
        <v>Bachelor of Engineering Program in Mechanical Engineering</v>
      </c>
    </row>
    <row r="21" spans="1:4" x14ac:dyDescent="0.25">
      <c r="A21" s="32" t="s">
        <v>3546</v>
      </c>
      <c r="B21" s="32" t="s">
        <v>3547</v>
      </c>
      <c r="C21" s="32" t="s">
        <v>3548</v>
      </c>
      <c r="D21" t="str">
        <f t="shared" si="0"/>
        <v>Bachelor of Engineering Program in Mechanical Engineering (Energy, Economics, and Environment)</v>
      </c>
    </row>
    <row r="22" spans="1:4" x14ac:dyDescent="0.25">
      <c r="A22" s="32" t="s">
        <v>3267</v>
      </c>
      <c r="B22" s="32" t="s">
        <v>3268</v>
      </c>
      <c r="C22" s="32" t="s">
        <v>3269</v>
      </c>
      <c r="D22" t="str">
        <f t="shared" si="0"/>
        <v>Bachelor of Engineering Program in Mechatronics Engineering</v>
      </c>
    </row>
    <row r="23" spans="1:4" x14ac:dyDescent="0.25">
      <c r="A23" s="32" t="s">
        <v>221</v>
      </c>
      <c r="B23" s="32" t="s">
        <v>3196</v>
      </c>
      <c r="C23" s="32" t="s">
        <v>222</v>
      </c>
      <c r="D23" t="str">
        <f t="shared" si="0"/>
        <v>Bachelor of Engineering Program in Production Engineering</v>
      </c>
    </row>
    <row r="24" spans="1:4" x14ac:dyDescent="0.25">
      <c r="A24" s="32" t="s">
        <v>3192</v>
      </c>
      <c r="B24" s="32" t="s">
        <v>3193</v>
      </c>
      <c r="C24" s="32" t="s">
        <v>3194</v>
      </c>
      <c r="D24" t="str">
        <f t="shared" si="0"/>
        <v>Bachelor of Engineering Program in Robotics and Automation Engineering</v>
      </c>
    </row>
    <row r="25" spans="1:4" x14ac:dyDescent="0.25">
      <c r="A25" s="32" t="s">
        <v>313</v>
      </c>
      <c r="B25" s="32" t="s">
        <v>3195</v>
      </c>
      <c r="C25" s="32" t="s">
        <v>314</v>
      </c>
      <c r="D25" t="str">
        <f t="shared" si="0"/>
        <v>Bachelor of Engineering Program in Tool Engineering</v>
      </c>
    </row>
    <row r="26" spans="1:4" x14ac:dyDescent="0.25">
      <c r="A26" s="32" t="s">
        <v>3318</v>
      </c>
      <c r="B26" s="32" t="s">
        <v>3319</v>
      </c>
      <c r="C26" s="32" t="s">
        <v>3320</v>
      </c>
      <c r="D26" t="str">
        <f t="shared" si="0"/>
        <v>Bachelor of Fine and Applied Arts Program in Industrial Design (International Program)</v>
      </c>
    </row>
    <row r="27" spans="1:4" x14ac:dyDescent="0.25">
      <c r="A27" s="32" t="s">
        <v>3297</v>
      </c>
      <c r="B27" s="32" t="s">
        <v>3298</v>
      </c>
      <c r="C27" s="32" t="s">
        <v>3299</v>
      </c>
      <c r="D27" t="str">
        <f t="shared" si="0"/>
        <v>Bachelor of Fine Arts Program in Communication Design (International Program)</v>
      </c>
    </row>
    <row r="28" spans="1:4" x14ac:dyDescent="0.25">
      <c r="A28" s="32" t="s">
        <v>3510</v>
      </c>
      <c r="B28" s="32" t="s">
        <v>3511</v>
      </c>
      <c r="C28" s="32" t="s">
        <v>3512</v>
      </c>
      <c r="D28" t="str">
        <f t="shared" si="0"/>
        <v>Bachelor of Fine Arts Program in Media Arts</v>
      </c>
    </row>
    <row r="29" spans="1:4" x14ac:dyDescent="0.25">
      <c r="A29" s="32" t="s">
        <v>233</v>
      </c>
      <c r="B29" s="32" t="s">
        <v>3205</v>
      </c>
      <c r="C29" s="32" t="s">
        <v>234</v>
      </c>
      <c r="D29" t="str">
        <f t="shared" si="0"/>
        <v xml:space="preserve">Bachelor of Industrial Education Program in Civil Engineering ( 2 year continuing program) </v>
      </c>
    </row>
    <row r="30" spans="1:4" x14ac:dyDescent="0.25">
      <c r="A30" s="32" t="s">
        <v>231</v>
      </c>
      <c r="B30" s="32" t="s">
        <v>3204</v>
      </c>
      <c r="C30" s="32" t="s">
        <v>232</v>
      </c>
      <c r="D30" t="str">
        <f t="shared" si="0"/>
        <v>Bachelor of Industrial Education Program in Electrical Engineering ( 2 year continuing program)</v>
      </c>
    </row>
    <row r="31" spans="1:4" x14ac:dyDescent="0.25">
      <c r="A31" s="32" t="s">
        <v>229</v>
      </c>
      <c r="B31" s="32" t="s">
        <v>3203</v>
      </c>
      <c r="C31" s="32" t="s">
        <v>230</v>
      </c>
      <c r="D31" t="str">
        <f t="shared" si="0"/>
        <v>Bachelor of Industrial Education Program in Production Engineering ( 2 year continuing program)</v>
      </c>
    </row>
    <row r="32" spans="1:4" x14ac:dyDescent="0.25">
      <c r="A32" s="32" t="s">
        <v>271</v>
      </c>
      <c r="B32" s="32" t="s">
        <v>3225</v>
      </c>
      <c r="C32" s="32" t="s">
        <v>272</v>
      </c>
      <c r="D32" t="str">
        <f t="shared" si="0"/>
        <v>Bachelor of Industrial Education Program in Technology Education ( 2 year continuing program)</v>
      </c>
    </row>
    <row r="33" spans="1:4" x14ac:dyDescent="0.25">
      <c r="A33" s="32" t="s">
        <v>227</v>
      </c>
      <c r="B33" s="32" t="s">
        <v>3202</v>
      </c>
      <c r="C33" s="32" t="s">
        <v>228</v>
      </c>
      <c r="D33" t="str">
        <f t="shared" si="0"/>
        <v>Bachelor of Science in Industrial Education in Mechanical Engineering (2 year Continuing program)</v>
      </c>
    </row>
    <row r="34" spans="1:4" x14ac:dyDescent="0.25">
      <c r="A34" s="32" t="s">
        <v>3438</v>
      </c>
      <c r="B34" s="32" t="s">
        <v>3439</v>
      </c>
      <c r="C34" s="32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 x14ac:dyDescent="0.25">
      <c r="A35" s="32" t="s">
        <v>3444</v>
      </c>
      <c r="B35" s="32" t="s">
        <v>3445</v>
      </c>
      <c r="C35" s="32" t="s">
        <v>3446</v>
      </c>
      <c r="D35" t="str">
        <f t="shared" si="1"/>
        <v>Bachelor of Science in Industrial Education Program in Electrical Engineering (5 Years Program)</v>
      </c>
    </row>
    <row r="36" spans="1:4" x14ac:dyDescent="0.25">
      <c r="A36" s="32" t="s">
        <v>3432</v>
      </c>
      <c r="B36" s="32" t="s">
        <v>3433</v>
      </c>
      <c r="C36" s="32" t="s">
        <v>3434</v>
      </c>
      <c r="D36" t="str">
        <f t="shared" si="1"/>
        <v>Bachelor of Science in Industrial Education Program in Mechanical Engineering (5 Years Program)</v>
      </c>
    </row>
    <row r="37" spans="1:4" x14ac:dyDescent="0.25">
      <c r="A37" s="32" t="s">
        <v>3447</v>
      </c>
      <c r="B37" s="32" t="s">
        <v>3448</v>
      </c>
      <c r="C37" s="32" t="s">
        <v>3449</v>
      </c>
      <c r="D37" t="str">
        <f t="shared" si="1"/>
        <v>Bachelor of Science in Industrial Education Program in Production Engineering (5 Years Program)</v>
      </c>
    </row>
    <row r="38" spans="1:4" x14ac:dyDescent="0.25">
      <c r="A38" s="32" t="s">
        <v>3303</v>
      </c>
      <c r="B38" s="32" t="s">
        <v>3304</v>
      </c>
      <c r="C38" s="32" t="s">
        <v>3305</v>
      </c>
      <c r="D38" t="str">
        <f t="shared" si="1"/>
        <v>Bachelor of Science Program in Applied Computer Science</v>
      </c>
    </row>
    <row r="39" spans="1:4" x14ac:dyDescent="0.25">
      <c r="A39" s="32" t="s">
        <v>353</v>
      </c>
      <c r="B39" s="32" t="s">
        <v>3256</v>
      </c>
      <c r="C39" s="32" t="s">
        <v>354</v>
      </c>
      <c r="D39" t="str">
        <f t="shared" si="1"/>
        <v>Bachelor of Science Program in Applied Computer Science-Multimedia</v>
      </c>
    </row>
    <row r="40" spans="1:4" x14ac:dyDescent="0.25">
      <c r="A40" s="32" t="s">
        <v>241</v>
      </c>
      <c r="B40" s="32" t="s">
        <v>3201</v>
      </c>
      <c r="C40" s="32" t="s">
        <v>242</v>
      </c>
      <c r="D40" t="str">
        <f t="shared" si="1"/>
        <v>Bachelor of Science Program in Applied Physics</v>
      </c>
    </row>
    <row r="41" spans="1:4" x14ac:dyDescent="0.25">
      <c r="A41" s="32" t="s">
        <v>245</v>
      </c>
      <c r="B41" s="32" t="s">
        <v>3206</v>
      </c>
      <c r="C41" s="32" t="s">
        <v>246</v>
      </c>
      <c r="D41" t="str">
        <f t="shared" si="1"/>
        <v>Bachelor of Science Program in Chemistry</v>
      </c>
    </row>
    <row r="42" spans="1:4" x14ac:dyDescent="0.25">
      <c r="A42" s="32" t="s">
        <v>3564</v>
      </c>
      <c r="B42" s="32" t="s">
        <v>3565</v>
      </c>
      <c r="C42" s="32" t="s">
        <v>3566</v>
      </c>
      <c r="D42" t="str">
        <f t="shared" si="1"/>
        <v>Bachelor of Science Program in Computer Science (English Program)</v>
      </c>
    </row>
    <row r="43" spans="1:4" x14ac:dyDescent="0.25">
      <c r="A43" s="32" t="s">
        <v>3306</v>
      </c>
      <c r="B43" s="32" t="s">
        <v>3307</v>
      </c>
      <c r="C43" s="32" t="s">
        <v>3308</v>
      </c>
      <c r="D43" t="str">
        <f t="shared" si="1"/>
        <v>Bachelor of Science Program in Food Science and Technology</v>
      </c>
    </row>
    <row r="44" spans="1:4" x14ac:dyDescent="0.25">
      <c r="A44" s="32" t="s">
        <v>3579</v>
      </c>
      <c r="B44" s="32" t="s">
        <v>3580</v>
      </c>
      <c r="C44" s="32" t="s">
        <v>3581</v>
      </c>
      <c r="D44" t="str">
        <f t="shared" si="1"/>
        <v>Bachelor of Science Program in Information Technology</v>
      </c>
    </row>
    <row r="45" spans="1:4" x14ac:dyDescent="0.25">
      <c r="A45" s="32" t="s">
        <v>327</v>
      </c>
      <c r="B45" s="32" t="s">
        <v>3219</v>
      </c>
      <c r="C45" s="32" t="s">
        <v>328</v>
      </c>
      <c r="D45" t="str">
        <f t="shared" si="1"/>
        <v>Bachelor of Science Program in Information Technology (2 year continuing program)</v>
      </c>
    </row>
    <row r="46" spans="1:4" x14ac:dyDescent="0.25">
      <c r="A46" s="32" t="s">
        <v>239</v>
      </c>
      <c r="B46" s="32" t="s">
        <v>3200</v>
      </c>
      <c r="C46" s="32" t="s">
        <v>240</v>
      </c>
      <c r="D46" t="str">
        <f t="shared" si="1"/>
        <v>Bachelor of Science Program in Mathematics</v>
      </c>
    </row>
    <row r="47" spans="1:4" x14ac:dyDescent="0.25">
      <c r="A47" s="32" t="s">
        <v>3504</v>
      </c>
      <c r="B47" s="32" t="s">
        <v>3505</v>
      </c>
      <c r="C47" s="32" t="s">
        <v>3506</v>
      </c>
      <c r="D47" t="str">
        <f t="shared" si="1"/>
        <v>Bachelor of Science Program in Media Technology</v>
      </c>
    </row>
    <row r="48" spans="1:4" x14ac:dyDescent="0.25">
      <c r="A48" s="32" t="s">
        <v>249</v>
      </c>
      <c r="B48" s="32" t="s">
        <v>3208</v>
      </c>
      <c r="C48" s="32" t="s">
        <v>250</v>
      </c>
      <c r="D48" t="str">
        <f t="shared" si="1"/>
        <v>Bachelor of Science Program in Microbiology</v>
      </c>
    </row>
    <row r="49" spans="1:4" x14ac:dyDescent="0.25">
      <c r="A49" s="32" t="s">
        <v>325</v>
      </c>
      <c r="B49" s="32" t="s">
        <v>3218</v>
      </c>
      <c r="C49" s="32" t="s">
        <v>326</v>
      </c>
      <c r="D49" t="str">
        <f t="shared" si="1"/>
        <v>Bachelor of Science Program in Printing and Packaging Technology</v>
      </c>
    </row>
    <row r="50" spans="1:4" x14ac:dyDescent="0.25">
      <c r="A50" s="32" t="s">
        <v>3381</v>
      </c>
      <c r="B50" s="32" t="s">
        <v>3382</v>
      </c>
      <c r="C50" s="32" t="s">
        <v>3383</v>
      </c>
      <c r="D50" t="str">
        <f t="shared" si="1"/>
        <v>Bachelor of Science Program in Science and Technology</v>
      </c>
    </row>
    <row r="51" spans="1:4" x14ac:dyDescent="0.25">
      <c r="A51" s="32" t="s">
        <v>3417</v>
      </c>
      <c r="B51" s="32" t="s">
        <v>3418</v>
      </c>
      <c r="C51" s="32" t="s">
        <v>3419</v>
      </c>
      <c r="D51" t="str">
        <f t="shared" si="1"/>
        <v>Bachelor of Science Program in Statistics</v>
      </c>
    </row>
    <row r="52" spans="1:4" x14ac:dyDescent="0.25">
      <c r="A52" s="32" t="s">
        <v>3501</v>
      </c>
      <c r="B52" s="32" t="s">
        <v>3502</v>
      </c>
      <c r="C52" s="32" t="s">
        <v>3503</v>
      </c>
      <c r="D52" t="str">
        <f t="shared" si="1"/>
        <v>Bachelor of Technology Program in Educational Technology and Mass Communication</v>
      </c>
    </row>
    <row r="53" spans="1:4" x14ac:dyDescent="0.25">
      <c r="A53" s="32" t="s">
        <v>3498</v>
      </c>
      <c r="B53" s="32" t="s">
        <v>3499</v>
      </c>
      <c r="C53" s="32" t="s">
        <v>3500</v>
      </c>
      <c r="D53" t="str">
        <f t="shared" si="1"/>
        <v>Bachelor of Technology Program in Industrial Technology</v>
      </c>
    </row>
    <row r="54" spans="1:4" x14ac:dyDescent="0.25">
      <c r="A54" s="32" t="s">
        <v>3456</v>
      </c>
      <c r="B54" s="32" t="s">
        <v>3457</v>
      </c>
      <c r="C54" s="32" t="s">
        <v>3458</v>
      </c>
      <c r="D54" t="str">
        <f t="shared" si="1"/>
        <v>Bachelor of Technology Program in Medical and Science Media</v>
      </c>
    </row>
    <row r="55" spans="1:4" x14ac:dyDescent="0.25">
      <c r="A55" s="32" t="s">
        <v>3453</v>
      </c>
      <c r="B55" s="32" t="s">
        <v>3454</v>
      </c>
      <c r="C55" s="32" t="s">
        <v>3455</v>
      </c>
      <c r="D55" t="str">
        <f t="shared" si="1"/>
        <v>Bachelor of Technology Program in Printing Technigue (Co-operative Education System)</v>
      </c>
    </row>
    <row r="56" spans="1:4" x14ac:dyDescent="0.25">
      <c r="A56" s="32" t="s">
        <v>293</v>
      </c>
      <c r="B56" s="32" t="s">
        <v>3239</v>
      </c>
      <c r="C56" s="32" t="s">
        <v>294</v>
      </c>
      <c r="D56" t="str">
        <f t="shared" si="1"/>
        <v>Doctor of Engineering Program in Chemical Engineering</v>
      </c>
    </row>
    <row r="57" spans="1:4" x14ac:dyDescent="0.25">
      <c r="A57" s="32" t="s">
        <v>3540</v>
      </c>
      <c r="B57" s="32" t="s">
        <v>3541</v>
      </c>
      <c r="C57" s="32" t="s">
        <v>3542</v>
      </c>
      <c r="D57" t="str">
        <f t="shared" si="1"/>
        <v>Doctor of Engineering Program in Electrical and Information Engineering Technology</v>
      </c>
    </row>
    <row r="58" spans="1:4" x14ac:dyDescent="0.25">
      <c r="A58" s="32" t="s">
        <v>3258</v>
      </c>
      <c r="B58" s="32" t="s">
        <v>3259</v>
      </c>
      <c r="C58" s="32" t="s">
        <v>3260</v>
      </c>
      <c r="D58" t="str">
        <f t="shared" si="1"/>
        <v>Doctor of Engineering Program in Food Engineering</v>
      </c>
    </row>
    <row r="59" spans="1:4" x14ac:dyDescent="0.25">
      <c r="A59" s="32" t="s">
        <v>3411</v>
      </c>
      <c r="B59" s="32" t="s">
        <v>3412</v>
      </c>
      <c r="C59" s="32" t="s">
        <v>3413</v>
      </c>
      <c r="D59" t="str">
        <f t="shared" si="1"/>
        <v>Doctor of Engineering Program in Integrated Product Design and Manufacturing</v>
      </c>
    </row>
    <row r="60" spans="1:4" x14ac:dyDescent="0.25">
      <c r="A60" s="32" t="s">
        <v>341</v>
      </c>
      <c r="B60" s="32" t="s">
        <v>3241</v>
      </c>
      <c r="C60" s="32" t="s">
        <v>342</v>
      </c>
      <c r="D60" t="str">
        <f t="shared" si="1"/>
        <v>Doctor of Engineering Program in Mechanical Engineering</v>
      </c>
    </row>
    <row r="61" spans="1:4" x14ac:dyDescent="0.25">
      <c r="A61" s="32" t="s">
        <v>3378</v>
      </c>
      <c r="B61" s="32" t="s">
        <v>3379</v>
      </c>
      <c r="C61" s="32" t="s">
        <v>3380</v>
      </c>
      <c r="D61" t="str">
        <f t="shared" si="1"/>
        <v>Doctor of Engineering Program in Metal Forming Technology</v>
      </c>
    </row>
    <row r="62" spans="1:4" x14ac:dyDescent="0.25">
      <c r="A62" s="32" t="s">
        <v>279</v>
      </c>
      <c r="B62" s="32" t="s">
        <v>3230</v>
      </c>
      <c r="C62" s="32" t="s">
        <v>280</v>
      </c>
      <c r="D62" t="str">
        <f t="shared" si="1"/>
        <v>Doctor of Engineering/Doctor of Science Program in Energy Technology</v>
      </c>
    </row>
    <row r="63" spans="1:4" x14ac:dyDescent="0.25">
      <c r="A63" s="32" t="s">
        <v>3474</v>
      </c>
      <c r="B63" s="32" t="s">
        <v>3475</v>
      </c>
      <c r="C63" s="32" t="s">
        <v>3476</v>
      </c>
      <c r="D63" t="str">
        <f t="shared" si="1"/>
        <v>Doctor of Philosophy Program in Applied Linguistics (International Program)</v>
      </c>
    </row>
    <row r="64" spans="1:4" x14ac:dyDescent="0.25">
      <c r="A64" s="32" t="s">
        <v>3330</v>
      </c>
      <c r="B64" s="32" t="s">
        <v>3331</v>
      </c>
      <c r="C64" s="32" t="s">
        <v>3332</v>
      </c>
      <c r="D64" t="str">
        <f t="shared" si="1"/>
        <v>Doctor of Philosophy Program in Applied Mathematics</v>
      </c>
    </row>
    <row r="65" spans="1:4" x14ac:dyDescent="0.25">
      <c r="A65" s="32" t="s">
        <v>3291</v>
      </c>
      <c r="B65" s="32" t="s">
        <v>3292</v>
      </c>
      <c r="C65" s="32" t="s">
        <v>3293</v>
      </c>
      <c r="D65" t="str">
        <f t="shared" si="1"/>
        <v>Doctor of Philosophy Program in Biochemical Technology</v>
      </c>
    </row>
    <row r="66" spans="1:4" x14ac:dyDescent="0.25">
      <c r="A66" s="32" t="s">
        <v>3471</v>
      </c>
      <c r="B66" s="32" t="s">
        <v>3472</v>
      </c>
      <c r="C66" s="32" t="s">
        <v>3473</v>
      </c>
      <c r="D66" t="str">
        <f t="shared" ref="D66:D97" si="2">MID(B66,11,LEN(B66))</f>
        <v>Doctor of Philosophy Program in Biological Engineering</v>
      </c>
    </row>
    <row r="67" spans="1:4" x14ac:dyDescent="0.25">
      <c r="A67" s="32" t="s">
        <v>3369</v>
      </c>
      <c r="B67" s="32" t="s">
        <v>3370</v>
      </c>
      <c r="C67" s="32" t="s">
        <v>3371</v>
      </c>
      <c r="D67" t="str">
        <f t="shared" si="2"/>
        <v>Doctor of Philosophy Program in Biosciences (International Program)</v>
      </c>
    </row>
    <row r="68" spans="1:4" x14ac:dyDescent="0.25">
      <c r="A68" s="32" t="s">
        <v>289</v>
      </c>
      <c r="B68" s="32" t="s">
        <v>3236</v>
      </c>
      <c r="C68" s="32" t="s">
        <v>290</v>
      </c>
      <c r="D68" t="str">
        <f t="shared" si="2"/>
        <v>Doctor of Philosophy Program in Biotechnology (International Program)</v>
      </c>
    </row>
    <row r="69" spans="1:4" x14ac:dyDescent="0.25">
      <c r="A69" s="32" t="s">
        <v>3486</v>
      </c>
      <c r="B69" s="32" t="s">
        <v>3487</v>
      </c>
      <c r="C69" s="32" t="s">
        <v>3488</v>
      </c>
      <c r="D69" t="str">
        <f t="shared" si="2"/>
        <v>Doctor of Philosophy Program in Chemistry</v>
      </c>
    </row>
    <row r="70" spans="1:4" x14ac:dyDescent="0.25">
      <c r="A70" s="32" t="s">
        <v>3288</v>
      </c>
      <c r="B70" s="32" t="s">
        <v>3289</v>
      </c>
      <c r="C70" s="32" t="s">
        <v>3290</v>
      </c>
      <c r="D70" t="str">
        <f t="shared" si="2"/>
        <v>Doctor of Philosophy Program in Civil Engineering</v>
      </c>
    </row>
    <row r="71" spans="1:4" x14ac:dyDescent="0.25">
      <c r="A71" s="32" t="s">
        <v>3360</v>
      </c>
      <c r="B71" s="32" t="s">
        <v>3361</v>
      </c>
      <c r="C71" s="32" t="s">
        <v>3362</v>
      </c>
      <c r="D71" t="str">
        <f t="shared" si="2"/>
        <v>Doctor of Philosophy Program in Computer Science (Engilish Program)</v>
      </c>
    </row>
    <row r="72" spans="1:4" x14ac:dyDescent="0.25">
      <c r="A72" s="32" t="s">
        <v>3285</v>
      </c>
      <c r="B72" s="32" t="s">
        <v>3286</v>
      </c>
      <c r="C72" s="32" t="s">
        <v>3287</v>
      </c>
      <c r="D72" t="str">
        <f t="shared" si="2"/>
        <v>Doctor of Philosophy Program in Electrical and Computer Engineering (International Program)</v>
      </c>
    </row>
    <row r="73" spans="1:4" x14ac:dyDescent="0.25">
      <c r="A73" s="32" t="s">
        <v>3534</v>
      </c>
      <c r="B73" s="32" t="s">
        <v>3535</v>
      </c>
      <c r="C73" s="32" t="s">
        <v>3536</v>
      </c>
      <c r="D73" t="str">
        <f t="shared" si="2"/>
        <v>Doctor of Philosophy Program in Electrical and Information Engineering</v>
      </c>
    </row>
    <row r="74" spans="1:4" x14ac:dyDescent="0.25">
      <c r="A74" s="32" t="s">
        <v>3339</v>
      </c>
      <c r="B74" s="32" t="s">
        <v>3340</v>
      </c>
      <c r="C74" s="32" t="s">
        <v>3341</v>
      </c>
      <c r="D74" t="str">
        <f t="shared" si="2"/>
        <v>Doctor of Philosophy Program in Energy Management Technology</v>
      </c>
    </row>
    <row r="75" spans="1:4" x14ac:dyDescent="0.25">
      <c r="A75" s="32" t="s">
        <v>347</v>
      </c>
      <c r="B75" s="32" t="s">
        <v>3253</v>
      </c>
      <c r="C75" s="32" t="s">
        <v>348</v>
      </c>
      <c r="D75" t="str">
        <f t="shared" si="2"/>
        <v>Doctor of Philosophy Program in Energy Technology</v>
      </c>
    </row>
    <row r="76" spans="1:4" x14ac:dyDescent="0.25">
      <c r="A76" s="32" t="s">
        <v>3561</v>
      </c>
      <c r="B76" s="32" t="s">
        <v>3562</v>
      </c>
      <c r="C76" s="32" t="s">
        <v>3563</v>
      </c>
      <c r="D76" t="str">
        <f t="shared" si="2"/>
        <v>Doctor of Philosophy Program in Energy Technology (International Program)</v>
      </c>
    </row>
    <row r="77" spans="1:4" x14ac:dyDescent="0.25">
      <c r="A77" s="32" t="s">
        <v>3384</v>
      </c>
      <c r="B77" s="32" t="s">
        <v>3385</v>
      </c>
      <c r="C77" s="32" t="s">
        <v>3386</v>
      </c>
      <c r="D77" t="str">
        <f t="shared" si="2"/>
        <v>Doctor of Philosophy Program in Environmental Engineering</v>
      </c>
    </row>
    <row r="78" spans="1:4" x14ac:dyDescent="0.25">
      <c r="A78" s="32" t="s">
        <v>351</v>
      </c>
      <c r="B78" s="32" t="s">
        <v>3255</v>
      </c>
      <c r="C78" s="32" t="s">
        <v>352</v>
      </c>
      <c r="D78" t="str">
        <f t="shared" si="2"/>
        <v>Doctor of Philosophy Program in Environmental Technology</v>
      </c>
    </row>
    <row r="79" spans="1:4" x14ac:dyDescent="0.25">
      <c r="A79" s="32" t="s">
        <v>3558</v>
      </c>
      <c r="B79" s="32" t="s">
        <v>3559</v>
      </c>
      <c r="C79" s="32" t="s">
        <v>3560</v>
      </c>
      <c r="D79" t="str">
        <f t="shared" si="2"/>
        <v>Doctor of Philosophy Program in Environmental Technology (International Program)</v>
      </c>
    </row>
    <row r="80" spans="1:4" x14ac:dyDescent="0.25">
      <c r="A80" s="32" t="s">
        <v>3399</v>
      </c>
      <c r="B80" s="32" t="s">
        <v>3400</v>
      </c>
      <c r="C80" s="32" t="s">
        <v>3401</v>
      </c>
      <c r="D80" t="str">
        <f t="shared" si="2"/>
        <v>Doctor of Philosophy Program in Industrial and Manufacturing Systems Engineering</v>
      </c>
    </row>
    <row r="81" spans="1:4" x14ac:dyDescent="0.25">
      <c r="A81" s="32" t="s">
        <v>3354</v>
      </c>
      <c r="B81" s="32" t="s">
        <v>3355</v>
      </c>
      <c r="C81" s="32" t="s">
        <v>3356</v>
      </c>
      <c r="D81" t="str">
        <f t="shared" si="2"/>
        <v>Doctor of Philosophy Program in Information Technology (English Program)</v>
      </c>
    </row>
    <row r="82" spans="1:4" x14ac:dyDescent="0.25">
      <c r="A82" s="32" t="s">
        <v>3414</v>
      </c>
      <c r="B82" s="32" t="s">
        <v>3415</v>
      </c>
      <c r="C82" s="32" t="s">
        <v>3416</v>
      </c>
      <c r="D82" t="str">
        <f t="shared" si="2"/>
        <v>Doctor of Philosophy Program in Learning Innovation and Technology</v>
      </c>
    </row>
    <row r="83" spans="1:4" x14ac:dyDescent="0.25">
      <c r="A83" s="32" t="s">
        <v>3495</v>
      </c>
      <c r="B83" s="32" t="s">
        <v>3496</v>
      </c>
      <c r="C83" s="32" t="s">
        <v>3497</v>
      </c>
      <c r="D83" t="str">
        <f t="shared" si="2"/>
        <v>Doctor of Philosophy Program in Materials Processing Technology and Manufacturing Innovation)</v>
      </c>
    </row>
    <row r="84" spans="1:4" x14ac:dyDescent="0.25">
      <c r="A84" s="32" t="s">
        <v>349</v>
      </c>
      <c r="B84" s="32" t="s">
        <v>3254</v>
      </c>
      <c r="C84" s="32" t="s">
        <v>350</v>
      </c>
      <c r="D84" t="str">
        <f t="shared" si="2"/>
        <v>Doctor of Philosophy Program in Materials Technology</v>
      </c>
    </row>
    <row r="85" spans="1:4" x14ac:dyDescent="0.25">
      <c r="A85" s="32" t="s">
        <v>3420</v>
      </c>
      <c r="B85" s="32" t="s">
        <v>3421</v>
      </c>
      <c r="C85" s="32" t="s">
        <v>3422</v>
      </c>
      <c r="D85" t="str">
        <f t="shared" si="2"/>
        <v>Doctor of Philosophy Program in Physics</v>
      </c>
    </row>
    <row r="86" spans="1:4" x14ac:dyDescent="0.25">
      <c r="A86" s="32" t="s">
        <v>3405</v>
      </c>
      <c r="B86" s="32" t="s">
        <v>3406</v>
      </c>
      <c r="C86" s="32" t="s">
        <v>3407</v>
      </c>
      <c r="D86" t="str">
        <f t="shared" si="2"/>
        <v>Doctor of Philosophy Program in Polymer Science and Technology (International Program)</v>
      </c>
    </row>
    <row r="87" spans="1:4" x14ac:dyDescent="0.25">
      <c r="A87" s="32" t="s">
        <v>3366</v>
      </c>
      <c r="B87" s="32" t="s">
        <v>3367</v>
      </c>
      <c r="C87" s="32" t="s">
        <v>3368</v>
      </c>
      <c r="D87" t="str">
        <f t="shared" si="2"/>
        <v>Doctor of Philosophy Program in Postharvest Technology (International Program)</v>
      </c>
    </row>
    <row r="88" spans="1:4" x14ac:dyDescent="0.25">
      <c r="A88" s="32" t="s">
        <v>3522</v>
      </c>
      <c r="B88" s="32" t="s">
        <v>3523</v>
      </c>
      <c r="C88" s="32" t="s">
        <v>3524</v>
      </c>
      <c r="D88" t="str">
        <f t="shared" si="2"/>
        <v>Doctor of Philosophy Program in Robotics and Automation</v>
      </c>
    </row>
    <row r="89" spans="1:4" x14ac:dyDescent="0.25">
      <c r="A89" s="32" t="s">
        <v>3372</v>
      </c>
      <c r="B89" s="32" t="s">
        <v>3373</v>
      </c>
      <c r="C89" s="32" t="s">
        <v>3374</v>
      </c>
      <c r="D89" t="str">
        <f t="shared" si="2"/>
        <v>Doctor of Philosophy Program in Science and Technology</v>
      </c>
    </row>
    <row r="90" spans="1:4" x14ac:dyDescent="0.25">
      <c r="A90" s="32" t="s">
        <v>3342</v>
      </c>
      <c r="B90" s="32" t="s">
        <v>3343</v>
      </c>
      <c r="C90" s="32" t="s">
        <v>3344</v>
      </c>
      <c r="D90" t="str">
        <f t="shared" si="2"/>
        <v>Doctor of Philosophy Program in Thermal Technology</v>
      </c>
    </row>
    <row r="91" spans="1:4" x14ac:dyDescent="0.25">
      <c r="A91" s="32" t="s">
        <v>257</v>
      </c>
      <c r="B91" s="32" t="s">
        <v>3212</v>
      </c>
      <c r="C91" s="32" t="s">
        <v>258</v>
      </c>
      <c r="D91" t="str">
        <f t="shared" si="2"/>
        <v>Graduate Diploma Program in Energry Technology</v>
      </c>
    </row>
    <row r="92" spans="1:4" x14ac:dyDescent="0.25">
      <c r="A92" s="32" t="s">
        <v>259</v>
      </c>
      <c r="B92" s="32" t="s">
        <v>3213</v>
      </c>
      <c r="C92" s="32" t="s">
        <v>260</v>
      </c>
      <c r="D92" t="str">
        <f t="shared" si="2"/>
        <v>Graduate Diploma Program in Energy Management Technology</v>
      </c>
    </row>
    <row r="93" spans="1:4" x14ac:dyDescent="0.25">
      <c r="A93" s="32" t="s">
        <v>285</v>
      </c>
      <c r="B93" s="32" t="s">
        <v>3235</v>
      </c>
      <c r="C93" s="32" t="s">
        <v>286</v>
      </c>
      <c r="D93" t="str">
        <f t="shared" si="2"/>
        <v>Graduate Diploma Program in Environmental Technology</v>
      </c>
    </row>
    <row r="94" spans="1:4" x14ac:dyDescent="0.25">
      <c r="A94" s="32" t="s">
        <v>315</v>
      </c>
      <c r="B94" s="32" t="s">
        <v>3252</v>
      </c>
      <c r="C94" s="32" t="s">
        <v>316</v>
      </c>
      <c r="D94" t="str">
        <f t="shared" si="2"/>
        <v>Graduate Diploma Program in Food Engineering</v>
      </c>
    </row>
    <row r="95" spans="1:4" x14ac:dyDescent="0.25">
      <c r="A95" s="32" t="s">
        <v>311</v>
      </c>
      <c r="B95" s="32" t="s">
        <v>3250</v>
      </c>
      <c r="C95" s="32" t="s">
        <v>312</v>
      </c>
      <c r="D95" t="str">
        <f t="shared" si="2"/>
        <v>Graduate Diploma Program in Geotechnical Engineering</v>
      </c>
    </row>
    <row r="96" spans="1:4" x14ac:dyDescent="0.25">
      <c r="A96" s="32" t="s">
        <v>3282</v>
      </c>
      <c r="B96" s="32" t="s">
        <v>3283</v>
      </c>
      <c r="C96" s="32" t="s">
        <v>3284</v>
      </c>
      <c r="D96" t="str">
        <f t="shared" si="2"/>
        <v>Graduate Diploma Program in Information Technology</v>
      </c>
    </row>
    <row r="97" spans="1:4" x14ac:dyDescent="0.25">
      <c r="A97" s="32" t="s">
        <v>263</v>
      </c>
      <c r="B97" s="32" t="s">
        <v>3214</v>
      </c>
      <c r="C97" s="32" t="s">
        <v>264</v>
      </c>
      <c r="D97" t="str">
        <f t="shared" si="2"/>
        <v>Graduate Diploma Program in Materials Technology</v>
      </c>
    </row>
    <row r="98" spans="1:4" x14ac:dyDescent="0.25">
      <c r="A98" s="32" t="s">
        <v>295</v>
      </c>
      <c r="B98" s="32" t="s">
        <v>3240</v>
      </c>
      <c r="C98" s="32" t="s">
        <v>296</v>
      </c>
      <c r="D98" t="str">
        <f t="shared" ref="D98:D129" si="3">MID(B98,11,LEN(B98))</f>
        <v>Graduate Diploma Program in Resource Based English language Learning</v>
      </c>
    </row>
    <row r="99" spans="1:4" x14ac:dyDescent="0.25">
      <c r="A99" s="32" t="s">
        <v>3264</v>
      </c>
      <c r="B99" s="32" t="s">
        <v>3265</v>
      </c>
      <c r="C99" s="32" t="s">
        <v>3266</v>
      </c>
      <c r="D99" t="str">
        <f t="shared" si="3"/>
        <v>Graduate Diploma Program in Teaching of Science and Mathematics</v>
      </c>
    </row>
    <row r="100" spans="1:4" x14ac:dyDescent="0.25">
      <c r="A100" s="32" t="s">
        <v>309</v>
      </c>
      <c r="B100" s="32" t="s">
        <v>3249</v>
      </c>
      <c r="C100" s="32" t="s">
        <v>310</v>
      </c>
      <c r="D100" t="str">
        <f t="shared" si="3"/>
        <v>Graduate Diploma Program in Thermal Technology</v>
      </c>
    </row>
    <row r="101" spans="1:4" x14ac:dyDescent="0.25">
      <c r="A101" s="32" t="s">
        <v>3333</v>
      </c>
      <c r="B101" s="32" t="s">
        <v>3334</v>
      </c>
      <c r="C101" s="32" t="s">
        <v>3335</v>
      </c>
      <c r="D101" t="str">
        <f t="shared" si="3"/>
        <v>Master of Architecture Program in Building Technology (International Program)</v>
      </c>
    </row>
    <row r="102" spans="1:4" x14ac:dyDescent="0.25">
      <c r="A102" s="32" t="s">
        <v>3459</v>
      </c>
      <c r="B102" s="32" t="s">
        <v>3460</v>
      </c>
      <c r="C102" s="32" t="s">
        <v>3461</v>
      </c>
      <c r="D102" t="str">
        <f t="shared" si="3"/>
        <v>Master of Architecture Program in Design and Planning (International Program)</v>
      </c>
    </row>
    <row r="103" spans="1:4" x14ac:dyDescent="0.25">
      <c r="A103" s="32" t="s">
        <v>3279</v>
      </c>
      <c r="B103" s="32" t="s">
        <v>3280</v>
      </c>
      <c r="C103" s="32" t="s">
        <v>3281</v>
      </c>
      <c r="D103" t="str">
        <f t="shared" si="3"/>
        <v>Master of Arts Program in Applied Linguistics (Resource Based English Language Learning)</v>
      </c>
    </row>
    <row r="104" spans="1:4" x14ac:dyDescent="0.25">
      <c r="A104" s="32" t="s">
        <v>255</v>
      </c>
      <c r="B104" s="32" t="s">
        <v>3211</v>
      </c>
      <c r="C104" s="32" t="s">
        <v>256</v>
      </c>
      <c r="D104" t="str">
        <f t="shared" si="3"/>
        <v>Master of Arts Program in Applied Linguistics for English Language Teaching (International Program)</v>
      </c>
    </row>
    <row r="105" spans="1:4" x14ac:dyDescent="0.25">
      <c r="A105" s="32" t="s">
        <v>3519</v>
      </c>
      <c r="B105" s="32" t="s">
        <v>3520</v>
      </c>
      <c r="C105" s="32" t="s">
        <v>3521</v>
      </c>
      <c r="D105" t="str">
        <f t="shared" si="3"/>
        <v>Master of Arts Program in English for Professional and International Communication (International Program)</v>
      </c>
    </row>
    <row r="106" spans="1:4" x14ac:dyDescent="0.25">
      <c r="A106" s="32" t="s">
        <v>3537</v>
      </c>
      <c r="B106" s="32" t="s">
        <v>3538</v>
      </c>
      <c r="C106" s="32" t="s">
        <v>3539</v>
      </c>
      <c r="D106" t="str">
        <f t="shared" si="3"/>
        <v>Master of Arts Program in Environmental Social Sciences</v>
      </c>
    </row>
    <row r="107" spans="1:4" x14ac:dyDescent="0.25">
      <c r="A107" s="32" t="s">
        <v>3324</v>
      </c>
      <c r="B107" s="32" t="s">
        <v>3325</v>
      </c>
      <c r="C107" s="32" t="s">
        <v>3326</v>
      </c>
      <c r="D107" t="str">
        <f t="shared" si="3"/>
        <v>Master of Business Administration Program in Entrepreneurship Management</v>
      </c>
    </row>
    <row r="108" spans="1:4" x14ac:dyDescent="0.25">
      <c r="A108" s="32" t="s">
        <v>3525</v>
      </c>
      <c r="B108" s="32" t="s">
        <v>3526</v>
      </c>
      <c r="C108" s="32" t="s">
        <v>3527</v>
      </c>
      <c r="D108" t="str">
        <f t="shared" si="3"/>
        <v>Master of Business Administration Program in Management</v>
      </c>
    </row>
    <row r="109" spans="1:4" x14ac:dyDescent="0.25">
      <c r="A109" s="32" t="s">
        <v>3393</v>
      </c>
      <c r="B109" s="32" t="s">
        <v>3394</v>
      </c>
      <c r="C109" s="32" t="s">
        <v>3395</v>
      </c>
      <c r="D109" t="str">
        <f t="shared" si="3"/>
        <v>Master of Bussiness Administration Program in Telecommunication Business Magagement</v>
      </c>
    </row>
    <row r="110" spans="1:4" x14ac:dyDescent="0.25">
      <c r="A110" s="32" t="s">
        <v>339</v>
      </c>
      <c r="B110" s="32" t="s">
        <v>3238</v>
      </c>
      <c r="C110" s="32" t="s">
        <v>340</v>
      </c>
      <c r="D110" t="str">
        <f t="shared" si="3"/>
        <v>Master of Engineering and Master of Science Program in Computer Engineering (International Program)</v>
      </c>
    </row>
    <row r="111" spans="1:4" x14ac:dyDescent="0.25">
      <c r="A111" s="32" t="s">
        <v>3450</v>
      </c>
      <c r="B111" s="32" t="s">
        <v>3451</v>
      </c>
      <c r="C111" s="32" t="s">
        <v>3452</v>
      </c>
      <c r="D111" t="str">
        <f t="shared" si="3"/>
        <v>Master of Engineering Program in Aquaculture Engineering</v>
      </c>
    </row>
    <row r="112" spans="1:4" x14ac:dyDescent="0.25">
      <c r="A112" s="32" t="s">
        <v>3516</v>
      </c>
      <c r="B112" s="32" t="s">
        <v>3517</v>
      </c>
      <c r="C112" s="32" t="s">
        <v>3518</v>
      </c>
      <c r="D112" t="str">
        <f t="shared" si="3"/>
        <v>Master of Engineering Program in Automotive Engineering (International Program)</v>
      </c>
    </row>
    <row r="113" spans="1:4" x14ac:dyDescent="0.25">
      <c r="A113" s="32" t="s">
        <v>253</v>
      </c>
      <c r="B113" s="32" t="s">
        <v>3210</v>
      </c>
      <c r="C113" s="32" t="s">
        <v>254</v>
      </c>
      <c r="D113" t="str">
        <f t="shared" si="3"/>
        <v>Master of Engineering Program in Chemical Engineering</v>
      </c>
    </row>
    <row r="114" spans="1:4" x14ac:dyDescent="0.25">
      <c r="A114" s="32" t="s">
        <v>247</v>
      </c>
      <c r="B114" s="32" t="s">
        <v>3207</v>
      </c>
      <c r="C114" s="32" t="s">
        <v>248</v>
      </c>
      <c r="D114" t="str">
        <f t="shared" si="3"/>
        <v>Master of Engineering Program in Civil Engineering</v>
      </c>
    </row>
    <row r="115" spans="1:4" x14ac:dyDescent="0.25">
      <c r="A115" s="32" t="s">
        <v>3582</v>
      </c>
      <c r="B115" s="32" t="s">
        <v>3583</v>
      </c>
      <c r="C115" s="32" t="s">
        <v>3584</v>
      </c>
      <c r="D115" t="str">
        <f t="shared" si="3"/>
        <v>Master of Engineering Program in Civil Engineering Technology</v>
      </c>
    </row>
    <row r="116" spans="1:4" x14ac:dyDescent="0.25">
      <c r="A116" s="32" t="s">
        <v>343</v>
      </c>
      <c r="B116" s="32" t="s">
        <v>3243</v>
      </c>
      <c r="C116" s="32" t="s">
        <v>344</v>
      </c>
      <c r="D116" t="str">
        <f t="shared" si="3"/>
        <v>Master of Engineering Program in Construction Engineering and Management</v>
      </c>
    </row>
    <row r="117" spans="1:4" x14ac:dyDescent="0.25">
      <c r="A117" s="32" t="s">
        <v>3441</v>
      </c>
      <c r="B117" s="32" t="s">
        <v>3442</v>
      </c>
      <c r="C117" s="32" t="s">
        <v>3443</v>
      </c>
      <c r="D117" t="str">
        <f t="shared" si="3"/>
        <v>Master of Engineering Program in Electrical and Information Engineering</v>
      </c>
    </row>
    <row r="118" spans="1:4" x14ac:dyDescent="0.25">
      <c r="A118" s="32" t="s">
        <v>3294</v>
      </c>
      <c r="B118" s="32" t="s">
        <v>3295</v>
      </c>
      <c r="C118" s="32" t="s">
        <v>3296</v>
      </c>
      <c r="D118" t="str">
        <f t="shared" si="3"/>
        <v>Master of Engineering Program in Electrical and Information Engineering (International Program)</v>
      </c>
    </row>
    <row r="119" spans="1:4" x14ac:dyDescent="0.25">
      <c r="A119" s="32" t="s">
        <v>269</v>
      </c>
      <c r="B119" s="32" t="s">
        <v>3223</v>
      </c>
      <c r="C119" s="32" t="s">
        <v>270</v>
      </c>
      <c r="D119" t="str">
        <f t="shared" si="3"/>
        <v>Master of Engineering Program in Electrical Engineering</v>
      </c>
    </row>
    <row r="120" spans="1:4" x14ac:dyDescent="0.25">
      <c r="A120" s="32" t="s">
        <v>3270</v>
      </c>
      <c r="B120" s="32" t="s">
        <v>3271</v>
      </c>
      <c r="C120" s="32" t="s">
        <v>3272</v>
      </c>
      <c r="D120" t="str">
        <f t="shared" si="3"/>
        <v>Master of Engineering Program in Environmental Engineering</v>
      </c>
    </row>
    <row r="121" spans="1:4" x14ac:dyDescent="0.25">
      <c r="A121" s="32" t="s">
        <v>283</v>
      </c>
      <c r="B121" s="32" t="s">
        <v>3232</v>
      </c>
      <c r="C121" s="32" t="s">
        <v>284</v>
      </c>
      <c r="D121" t="str">
        <f t="shared" si="3"/>
        <v>Master of Engineering Program in Food Engineering</v>
      </c>
    </row>
    <row r="122" spans="1:4" x14ac:dyDescent="0.25">
      <c r="A122" s="32" t="s">
        <v>267</v>
      </c>
      <c r="B122" s="32" t="s">
        <v>3221</v>
      </c>
      <c r="C122" s="32" t="s">
        <v>268</v>
      </c>
      <c r="D122" t="str">
        <f t="shared" si="3"/>
        <v>Master of Engineering Program in Industrial and Manufacturing Systems Engineering</v>
      </c>
    </row>
    <row r="123" spans="1:4" x14ac:dyDescent="0.25">
      <c r="A123" s="32" t="s">
        <v>3276</v>
      </c>
      <c r="B123" s="32" t="s">
        <v>3277</v>
      </c>
      <c r="C123" s="32" t="s">
        <v>3278</v>
      </c>
      <c r="D123" t="str">
        <f t="shared" si="3"/>
        <v>Master of Engineering Program in Industrial Metrology</v>
      </c>
    </row>
    <row r="124" spans="1:4" x14ac:dyDescent="0.25">
      <c r="A124" s="32" t="s">
        <v>3408</v>
      </c>
      <c r="B124" s="32" t="s">
        <v>3409</v>
      </c>
      <c r="C124" s="32" t="s">
        <v>3410</v>
      </c>
      <c r="D124" t="str">
        <f t="shared" si="3"/>
        <v>Master of Engineering Program in Integrated Product Design and Manufacturing</v>
      </c>
    </row>
    <row r="125" spans="1:4" x14ac:dyDescent="0.25">
      <c r="A125" s="32" t="s">
        <v>3492</v>
      </c>
      <c r="B125" s="32" t="s">
        <v>3493</v>
      </c>
      <c r="C125" s="32" t="s">
        <v>3494</v>
      </c>
      <c r="D125" t="str">
        <f t="shared" si="3"/>
        <v>Master of Engineering Program in Materials Processing Technology and Manufacturing Innovation</v>
      </c>
    </row>
    <row r="126" spans="1:4" x14ac:dyDescent="0.25">
      <c r="A126" s="32" t="s">
        <v>281</v>
      </c>
      <c r="B126" s="32" t="s">
        <v>3231</v>
      </c>
      <c r="C126" s="32" t="s">
        <v>282</v>
      </c>
      <c r="D126" t="str">
        <f t="shared" si="3"/>
        <v>Master of Engineering Program in Materials Technology</v>
      </c>
    </row>
    <row r="127" spans="1:4" x14ac:dyDescent="0.25">
      <c r="A127" s="32" t="s">
        <v>237</v>
      </c>
      <c r="B127" s="32" t="s">
        <v>3199</v>
      </c>
      <c r="C127" s="32" t="s">
        <v>238</v>
      </c>
      <c r="D127" t="str">
        <f t="shared" si="3"/>
        <v>Master of Engineering Program in Mechanical Engineering</v>
      </c>
    </row>
    <row r="128" spans="1:4" x14ac:dyDescent="0.25">
      <c r="A128" s="32" t="s">
        <v>345</v>
      </c>
      <c r="B128" s="32" t="s">
        <v>3251</v>
      </c>
      <c r="C128" s="32" t="s">
        <v>346</v>
      </c>
      <c r="D128" t="str">
        <f t="shared" si="3"/>
        <v>Master of Engineering Program in Metal Forming Technology</v>
      </c>
    </row>
    <row r="129" spans="1:4" x14ac:dyDescent="0.25">
      <c r="A129" s="32" t="s">
        <v>3273</v>
      </c>
      <c r="B129" s="32" t="s">
        <v>3274</v>
      </c>
      <c r="C129" s="32" t="s">
        <v>3275</v>
      </c>
      <c r="D129" t="str">
        <f t="shared" si="3"/>
        <v>Master of Engineering Program in Metallurgical Engineering</v>
      </c>
    </row>
    <row r="130" spans="1:4" x14ac:dyDescent="0.25">
      <c r="A130" s="32" t="s">
        <v>3435</v>
      </c>
      <c r="B130" s="32" t="s">
        <v>3436</v>
      </c>
      <c r="C130" s="32" t="s">
        <v>3437</v>
      </c>
      <c r="D130" t="str">
        <f t="shared" ref="D130:D161" si="4">MID(B130,11,LEN(B130))</f>
        <v>Master of Engineering Program in Polymer Processing Engineering</v>
      </c>
    </row>
    <row r="131" spans="1:4" x14ac:dyDescent="0.25">
      <c r="A131" s="32" t="s">
        <v>3300</v>
      </c>
      <c r="B131" s="32" t="s">
        <v>3301</v>
      </c>
      <c r="C131" s="32" t="s">
        <v>3302</v>
      </c>
      <c r="D131" t="str">
        <f t="shared" si="4"/>
        <v>Master of Engineering Program in Precision Engineering</v>
      </c>
    </row>
    <row r="132" spans="1:4" x14ac:dyDescent="0.25">
      <c r="A132" s="32" t="s">
        <v>3396</v>
      </c>
      <c r="B132" s="32" t="s">
        <v>3397</v>
      </c>
      <c r="C132" s="32" t="s">
        <v>3398</v>
      </c>
      <c r="D132" t="str">
        <f t="shared" si="4"/>
        <v>Master of Engineering Program in Quality Engineering</v>
      </c>
    </row>
    <row r="133" spans="1:4" x14ac:dyDescent="0.25">
      <c r="A133" s="32" t="s">
        <v>3363</v>
      </c>
      <c r="B133" s="32" t="s">
        <v>3364</v>
      </c>
      <c r="C133" s="32" t="s">
        <v>3365</v>
      </c>
      <c r="D133" t="str">
        <f t="shared" si="4"/>
        <v>Master of Engineering Program in Robotics and Automation</v>
      </c>
    </row>
    <row r="134" spans="1:4" x14ac:dyDescent="0.25">
      <c r="A134" s="32" t="s">
        <v>333</v>
      </c>
      <c r="B134" s="32" t="s">
        <v>3227</v>
      </c>
      <c r="C134" s="32" t="s">
        <v>334</v>
      </c>
      <c r="D134" t="str">
        <f t="shared" si="4"/>
        <v>Master of Engineering Program in Transportation Engineering</v>
      </c>
    </row>
    <row r="135" spans="1:4" x14ac:dyDescent="0.25">
      <c r="A135" s="32" t="s">
        <v>307</v>
      </c>
      <c r="B135" s="32" t="s">
        <v>3248</v>
      </c>
      <c r="C135" s="32" t="s">
        <v>308</v>
      </c>
      <c r="D135" t="str">
        <f t="shared" si="4"/>
        <v>Master of Engineering Program in Water Resources Engineeering</v>
      </c>
    </row>
    <row r="136" spans="1:4" x14ac:dyDescent="0.25">
      <c r="A136" s="32" t="s">
        <v>3261</v>
      </c>
      <c r="B136" s="32" t="s">
        <v>3262</v>
      </c>
      <c r="C136" s="32" t="s">
        <v>3263</v>
      </c>
      <c r="D136" t="str">
        <f t="shared" si="4"/>
        <v>Master of Engineering Program in Welding Engineering</v>
      </c>
    </row>
    <row r="137" spans="1:4" x14ac:dyDescent="0.25">
      <c r="A137" s="32" t="s">
        <v>243</v>
      </c>
      <c r="B137" s="32" t="s">
        <v>3578</v>
      </c>
      <c r="C137" s="32" t="s">
        <v>244</v>
      </c>
      <c r="D137" t="str">
        <f t="shared" si="4"/>
        <v>Master of Engineering/Master of Science Program in Energy Technology</v>
      </c>
    </row>
    <row r="138" spans="1:4" x14ac:dyDescent="0.25">
      <c r="A138" s="32" t="s">
        <v>3585</v>
      </c>
      <c r="B138" s="32" t="s">
        <v>3586</v>
      </c>
      <c r="C138" s="32" t="s">
        <v>3587</v>
      </c>
      <c r="D138" t="str">
        <f t="shared" si="4"/>
        <v>Master of Engineering/Master of Science Program in Energy Technology and Management (International Program)</v>
      </c>
    </row>
    <row r="139" spans="1:4" x14ac:dyDescent="0.25">
      <c r="A139" s="32" t="s">
        <v>273</v>
      </c>
      <c r="B139" s="32" t="s">
        <v>3229</v>
      </c>
      <c r="C139" s="32" t="s">
        <v>274</v>
      </c>
      <c r="D139" t="str">
        <f t="shared" si="4"/>
        <v>Master of Engineering/Master of Science Program in Environmental Technology</v>
      </c>
    </row>
    <row r="140" spans="1:4" x14ac:dyDescent="0.25">
      <c r="A140" s="32" t="s">
        <v>3588</v>
      </c>
      <c r="B140" s="32" t="s">
        <v>3589</v>
      </c>
      <c r="C140" s="32" t="s">
        <v>3590</v>
      </c>
      <c r="D140" t="str">
        <f t="shared" si="4"/>
        <v>Master of Engineering/Master of Science Program in Environmental Technology and Management (International Program)</v>
      </c>
    </row>
    <row r="141" spans="1:4" x14ac:dyDescent="0.25">
      <c r="A141" s="32" t="s">
        <v>299</v>
      </c>
      <c r="B141" s="32" t="s">
        <v>3244</v>
      </c>
      <c r="C141" s="32" t="s">
        <v>300</v>
      </c>
      <c r="D141" t="str">
        <f t="shared" si="4"/>
        <v>Master of Engineering/Master of Science Program in Thermal Technology</v>
      </c>
    </row>
    <row r="142" spans="1:4" x14ac:dyDescent="0.25">
      <c r="A142" s="32" t="s">
        <v>265</v>
      </c>
      <c r="B142" s="32" t="s">
        <v>3220</v>
      </c>
      <c r="C142" s="32" t="s">
        <v>266</v>
      </c>
      <c r="D142" t="str">
        <f t="shared" si="4"/>
        <v>Master of Engineering/Master of Scinecn Program in Energy Management Technology</v>
      </c>
    </row>
    <row r="143" spans="1:4" x14ac:dyDescent="0.25">
      <c r="A143" s="32" t="s">
        <v>3426</v>
      </c>
      <c r="B143" s="32" t="s">
        <v>3427</v>
      </c>
      <c r="C143" s="32" t="s">
        <v>3428</v>
      </c>
      <c r="D143" t="str">
        <f t="shared" si="4"/>
        <v>Master of Fine Arts Program in Human-Centered Design (International Program)</v>
      </c>
    </row>
    <row r="144" spans="1:4" x14ac:dyDescent="0.25">
      <c r="A144" s="32" t="s">
        <v>3575</v>
      </c>
      <c r="B144" s="32" t="s">
        <v>3576</v>
      </c>
      <c r="C144" s="32" t="s">
        <v>3577</v>
      </c>
      <c r="D144" t="str">
        <f t="shared" si="4"/>
        <v>Master of Philosophy Program in Energy Technology (International Program)</v>
      </c>
    </row>
    <row r="145" spans="1:4" x14ac:dyDescent="0.25">
      <c r="A145" s="32" t="s">
        <v>3555</v>
      </c>
      <c r="B145" s="32" t="s">
        <v>3556</v>
      </c>
      <c r="C145" s="32" t="s">
        <v>3557</v>
      </c>
      <c r="D145" t="str">
        <f t="shared" si="4"/>
        <v>Master of Philosophy Program in Environmental Technology (International Program)</v>
      </c>
    </row>
    <row r="146" spans="1:4" x14ac:dyDescent="0.25">
      <c r="A146" s="32" t="s">
        <v>3489</v>
      </c>
      <c r="B146" s="32" t="s">
        <v>3490</v>
      </c>
      <c r="C146" s="32" t="s">
        <v>3491</v>
      </c>
      <c r="D146" t="str">
        <f t="shared" si="4"/>
        <v>Master of Science and Master of Engineering Program in Biological Engineering</v>
      </c>
    </row>
    <row r="147" spans="1:4" x14ac:dyDescent="0.25">
      <c r="A147" s="32" t="s">
        <v>3468</v>
      </c>
      <c r="B147" s="32" t="s">
        <v>3469</v>
      </c>
      <c r="C147" s="32" t="s">
        <v>3470</v>
      </c>
      <c r="D147" t="str">
        <f t="shared" si="4"/>
        <v>Master of Science and Master of Fine Arts Program in Design and Planning (International Program)</v>
      </c>
    </row>
    <row r="148" spans="1:4" x14ac:dyDescent="0.25">
      <c r="A148" s="32" t="s">
        <v>3327</v>
      </c>
      <c r="B148" s="32" t="s">
        <v>3328</v>
      </c>
      <c r="C148" s="32" t="s">
        <v>3329</v>
      </c>
      <c r="D148" t="str">
        <f t="shared" si="4"/>
        <v>Master of Science in Industrial Education Program in Civil Engineering</v>
      </c>
    </row>
    <row r="149" spans="1:4" x14ac:dyDescent="0.25">
      <c r="A149" s="32" t="s">
        <v>323</v>
      </c>
      <c r="B149" s="32" t="s">
        <v>3216</v>
      </c>
      <c r="C149" s="32" t="s">
        <v>324</v>
      </c>
      <c r="D149" t="str">
        <f t="shared" si="4"/>
        <v>Master of Science in Industrial Education Program in Computer and Information Technology</v>
      </c>
    </row>
    <row r="150" spans="1:4" x14ac:dyDescent="0.25">
      <c r="A150" s="32" t="s">
        <v>287</v>
      </c>
      <c r="B150" s="32" t="s">
        <v>3233</v>
      </c>
      <c r="C150" s="32" t="s">
        <v>288</v>
      </c>
      <c r="D150" t="str">
        <f t="shared" si="4"/>
        <v>Master of Science in Industrial Education Program in Electrical Engineering</v>
      </c>
    </row>
    <row r="151" spans="1:4" x14ac:dyDescent="0.25">
      <c r="A151" s="32" t="s">
        <v>321</v>
      </c>
      <c r="B151" s="32" t="s">
        <v>3215</v>
      </c>
      <c r="C151" s="32" t="s">
        <v>322</v>
      </c>
      <c r="D151" t="str">
        <f t="shared" si="4"/>
        <v>Master of Science in Industrial Education Program in Learning Technology and Mass Communication</v>
      </c>
    </row>
    <row r="152" spans="1:4" x14ac:dyDescent="0.25">
      <c r="A152" s="32" t="s">
        <v>277</v>
      </c>
      <c r="B152" s="32" t="s">
        <v>3228</v>
      </c>
      <c r="C152" s="32" t="s">
        <v>278</v>
      </c>
      <c r="D152" t="str">
        <f t="shared" si="4"/>
        <v>Master of Science in Industrial Education Program in Mechanical Engineering</v>
      </c>
    </row>
    <row r="153" spans="1:4" x14ac:dyDescent="0.25">
      <c r="A153" s="32" t="s">
        <v>3423</v>
      </c>
      <c r="B153" s="32" t="s">
        <v>3424</v>
      </c>
      <c r="C153" s="32" t="s">
        <v>3425</v>
      </c>
      <c r="D153" t="str">
        <f t="shared" si="4"/>
        <v>Master of Science in Industrial Education Program in Production Engineering</v>
      </c>
    </row>
    <row r="154" spans="1:4" x14ac:dyDescent="0.25">
      <c r="A154" s="32" t="s">
        <v>275</v>
      </c>
      <c r="B154" s="32" t="s">
        <v>3226</v>
      </c>
      <c r="C154" s="32" t="s">
        <v>276</v>
      </c>
      <c r="D154" t="str">
        <f t="shared" si="4"/>
        <v>Master of Science Program in Applied Mathematics</v>
      </c>
    </row>
    <row r="155" spans="1:4" x14ac:dyDescent="0.25">
      <c r="A155" s="32" t="s">
        <v>337</v>
      </c>
      <c r="B155" s="32" t="s">
        <v>3234</v>
      </c>
      <c r="C155" s="32" t="s">
        <v>338</v>
      </c>
      <c r="D155" t="str">
        <f t="shared" si="4"/>
        <v>Master of Science Program in Applied Microbiology</v>
      </c>
    </row>
    <row r="156" spans="1:4" x14ac:dyDescent="0.25">
      <c r="A156" s="32" t="s">
        <v>355</v>
      </c>
      <c r="B156" s="32" t="s">
        <v>3257</v>
      </c>
      <c r="C156" s="32" t="s">
        <v>356</v>
      </c>
      <c r="D156" t="str">
        <f t="shared" si="4"/>
        <v>Master of Science Program in Biochemical Technology</v>
      </c>
    </row>
    <row r="157" spans="1:4" x14ac:dyDescent="0.25">
      <c r="A157" s="32" t="s">
        <v>3357</v>
      </c>
      <c r="B157" s="32" t="s">
        <v>3358</v>
      </c>
      <c r="C157" s="32" t="s">
        <v>3359</v>
      </c>
      <c r="D157" t="str">
        <f t="shared" si="4"/>
        <v>Master of Science Program in Bioinformatics and Systems Biology (International Program)</v>
      </c>
    </row>
    <row r="158" spans="1:4" x14ac:dyDescent="0.25">
      <c r="A158" s="32" t="s">
        <v>251</v>
      </c>
      <c r="B158" s="32" t="s">
        <v>3209</v>
      </c>
      <c r="C158" s="32" t="s">
        <v>252</v>
      </c>
      <c r="D158" t="str">
        <f t="shared" si="4"/>
        <v>Master of Science Program in Biotechnology (International Program)</v>
      </c>
    </row>
    <row r="159" spans="1:4" x14ac:dyDescent="0.25">
      <c r="A159" s="32" t="s">
        <v>3345</v>
      </c>
      <c r="B159" s="32" t="s">
        <v>3346</v>
      </c>
      <c r="C159" s="32" t="s">
        <v>3347</v>
      </c>
      <c r="D159" t="str">
        <f t="shared" si="4"/>
        <v>Master of Science Program in Building Technology (International Program)</v>
      </c>
    </row>
    <row r="160" spans="1:4" x14ac:dyDescent="0.25">
      <c r="A160" s="32" t="s">
        <v>3315</v>
      </c>
      <c r="B160" s="32" t="s">
        <v>3316</v>
      </c>
      <c r="C160" s="32" t="s">
        <v>3317</v>
      </c>
      <c r="D160" t="str">
        <f t="shared" si="4"/>
        <v>Master of Science Program in Business Information System</v>
      </c>
    </row>
    <row r="161" spans="1:4" x14ac:dyDescent="0.25">
      <c r="A161" s="32" t="s">
        <v>3513</v>
      </c>
      <c r="B161" s="32" t="s">
        <v>3514</v>
      </c>
      <c r="C161" s="32" t="s">
        <v>3515</v>
      </c>
      <c r="D161" t="str">
        <f t="shared" si="4"/>
        <v>Master of Science Program in Chemistry</v>
      </c>
    </row>
    <row r="162" spans="1:4" x14ac:dyDescent="0.25">
      <c r="A162" s="32" t="s">
        <v>3390</v>
      </c>
      <c r="B162" s="32" t="s">
        <v>3391</v>
      </c>
      <c r="C162" s="32" t="s">
        <v>3392</v>
      </c>
      <c r="D162" t="str">
        <f t="shared" ref="D162:D180" si="5">MID(B162,11,LEN(B162))</f>
        <v>Master of Science Program in Chemistry for Teachers</v>
      </c>
    </row>
    <row r="163" spans="1:4" x14ac:dyDescent="0.25">
      <c r="A163" s="32" t="s">
        <v>3531</v>
      </c>
      <c r="B163" s="32" t="s">
        <v>3532</v>
      </c>
      <c r="C163" s="32" t="s">
        <v>3533</v>
      </c>
      <c r="D163" t="str">
        <f t="shared" si="5"/>
        <v>Master of Science Program in Computer Science</v>
      </c>
    </row>
    <row r="164" spans="1:4" x14ac:dyDescent="0.25">
      <c r="A164" s="32" t="s">
        <v>3351</v>
      </c>
      <c r="B164" s="32" t="s">
        <v>3352</v>
      </c>
      <c r="C164" s="32" t="s">
        <v>3353</v>
      </c>
      <c r="D164" t="str">
        <f t="shared" si="5"/>
        <v>Master of Science Program in Didactic Mathematics</v>
      </c>
    </row>
    <row r="165" spans="1:4" x14ac:dyDescent="0.25">
      <c r="A165" s="32" t="s">
        <v>3552</v>
      </c>
      <c r="B165" s="32" t="s">
        <v>3553</v>
      </c>
      <c r="C165" s="32" t="s">
        <v>3554</v>
      </c>
      <c r="D165" t="str">
        <f t="shared" si="5"/>
        <v>Master of Science Program in Energy Technology (International Program)</v>
      </c>
    </row>
    <row r="166" spans="1:4" x14ac:dyDescent="0.25">
      <c r="A166" s="32" t="s">
        <v>3572</v>
      </c>
      <c r="B166" s="32" t="s">
        <v>3573</v>
      </c>
      <c r="C166" s="32" t="s">
        <v>3574</v>
      </c>
      <c r="D166" t="str">
        <f t="shared" si="5"/>
        <v>Master of Science Program in Environmental Technology (International Program)</v>
      </c>
    </row>
    <row r="167" spans="1:4" x14ac:dyDescent="0.25">
      <c r="A167" s="32" t="s">
        <v>291</v>
      </c>
      <c r="B167" s="32" t="s">
        <v>3237</v>
      </c>
      <c r="C167" s="32" t="s">
        <v>292</v>
      </c>
      <c r="D167" t="str">
        <f t="shared" si="5"/>
        <v>Master of Science Program in Industrial Chemistry</v>
      </c>
    </row>
    <row r="168" spans="1:4" x14ac:dyDescent="0.25">
      <c r="A168" s="32" t="s">
        <v>329</v>
      </c>
      <c r="B168" s="32" t="s">
        <v>3222</v>
      </c>
      <c r="C168" s="32" t="s">
        <v>330</v>
      </c>
      <c r="D168" t="str">
        <f t="shared" si="5"/>
        <v>Master of Science Program in Information Technology</v>
      </c>
    </row>
    <row r="169" spans="1:4" x14ac:dyDescent="0.25">
      <c r="A169" s="32" t="s">
        <v>3321</v>
      </c>
      <c r="B169" s="32" t="s">
        <v>3322</v>
      </c>
      <c r="C169" s="32" t="s">
        <v>3323</v>
      </c>
      <c r="D169" t="str">
        <f t="shared" si="5"/>
        <v>Master of Science Program in Logistics Management</v>
      </c>
    </row>
    <row r="170" spans="1:4" x14ac:dyDescent="0.25">
      <c r="A170" s="32" t="s">
        <v>3528</v>
      </c>
      <c r="B170" s="32" t="s">
        <v>3529</v>
      </c>
      <c r="C170" s="32" t="s">
        <v>3530</v>
      </c>
      <c r="D170" t="str">
        <f t="shared" si="5"/>
        <v>Master of Science Program in Management</v>
      </c>
    </row>
    <row r="171" spans="1:4" x14ac:dyDescent="0.25">
      <c r="A171" s="32" t="s">
        <v>297</v>
      </c>
      <c r="B171" s="32" t="s">
        <v>3242</v>
      </c>
      <c r="C171" s="32" t="s">
        <v>298</v>
      </c>
      <c r="D171" t="str">
        <f t="shared" si="5"/>
        <v>Master of Science Program in Physics</v>
      </c>
    </row>
    <row r="172" spans="1:4" x14ac:dyDescent="0.25">
      <c r="A172" s="32" t="s">
        <v>3402</v>
      </c>
      <c r="B172" s="32" t="s">
        <v>3403</v>
      </c>
      <c r="C172" s="32" t="s">
        <v>3404</v>
      </c>
      <c r="D172" t="str">
        <f t="shared" si="5"/>
        <v>Master of Science Program in Physics for Teachers</v>
      </c>
    </row>
    <row r="173" spans="1:4" x14ac:dyDescent="0.25">
      <c r="A173" s="32" t="s">
        <v>317</v>
      </c>
      <c r="B173" s="32" t="s">
        <v>3571</v>
      </c>
      <c r="C173" s="32" t="s">
        <v>318</v>
      </c>
      <c r="D173" t="str">
        <f t="shared" si="5"/>
        <v>Master of science Program in Postharvest Technology (International Program)</v>
      </c>
    </row>
    <row r="174" spans="1:4" x14ac:dyDescent="0.25">
      <c r="A174" s="32" t="s">
        <v>3429</v>
      </c>
      <c r="B174" s="32" t="s">
        <v>3430</v>
      </c>
      <c r="C174" s="32" t="s">
        <v>3431</v>
      </c>
      <c r="D174" t="str">
        <f t="shared" si="5"/>
        <v>Master of Science Program in Printing and Packaging Technology</v>
      </c>
    </row>
    <row r="175" spans="1:4" x14ac:dyDescent="0.25">
      <c r="A175" s="32" t="s">
        <v>3309</v>
      </c>
      <c r="B175" s="32" t="s">
        <v>3310</v>
      </c>
      <c r="C175" s="32" t="s">
        <v>3311</v>
      </c>
      <c r="D175" t="str">
        <f t="shared" si="5"/>
        <v>Master of Science Program in Project Management</v>
      </c>
    </row>
    <row r="176" spans="1:4" x14ac:dyDescent="0.25">
      <c r="A176" s="32" t="s">
        <v>3375</v>
      </c>
      <c r="B176" s="32" t="s">
        <v>3376</v>
      </c>
      <c r="C176" s="32" t="s">
        <v>3377</v>
      </c>
      <c r="D176" t="str">
        <f t="shared" si="5"/>
        <v>Master of Science Program in Science and Technology</v>
      </c>
    </row>
    <row r="177" spans="1:4" x14ac:dyDescent="0.25">
      <c r="A177" s="32" t="s">
        <v>3348</v>
      </c>
      <c r="B177" s="32" t="s">
        <v>3349</v>
      </c>
      <c r="C177" s="32" t="s">
        <v>3350</v>
      </c>
      <c r="D177" t="str">
        <f t="shared" si="5"/>
        <v>Master of Science Program in Software Engineering</v>
      </c>
    </row>
    <row r="178" spans="1:4" x14ac:dyDescent="0.25">
      <c r="A178" s="32" t="s">
        <v>3312</v>
      </c>
      <c r="B178" s="32" t="s">
        <v>3313</v>
      </c>
      <c r="C178" s="32" t="s">
        <v>3314</v>
      </c>
      <c r="D178" t="str">
        <f t="shared" si="5"/>
        <v>Master of Science Program in Technology and Innovation Management</v>
      </c>
    </row>
    <row r="179" spans="1:4" x14ac:dyDescent="0.25">
      <c r="A179" s="32" t="s">
        <v>3387</v>
      </c>
      <c r="B179" s="32" t="s">
        <v>3388</v>
      </c>
      <c r="C179" s="32" t="s">
        <v>3389</v>
      </c>
      <c r="D179" t="str">
        <f t="shared" si="5"/>
        <v>Master of Science Program in Technopreneurship</v>
      </c>
    </row>
    <row r="180" spans="1:4" x14ac:dyDescent="0.25">
      <c r="A180" s="32" t="s">
        <v>331</v>
      </c>
      <c r="B180" s="32" t="s">
        <v>3224</v>
      </c>
      <c r="C180" s="32" t="s">
        <v>332</v>
      </c>
      <c r="D180" t="str">
        <f t="shared" si="5"/>
        <v>Master of Science/Master of Engineering/Master of Arts Program in Natural Resource Management</v>
      </c>
    </row>
    <row r="181" spans="1:4" x14ac:dyDescent="0.25">
      <c r="A181" s="32" t="s">
        <v>28</v>
      </c>
      <c r="B181" s="32" t="s">
        <v>28</v>
      </c>
      <c r="C181" s="32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3.8" x14ac:dyDescent="0.25"/>
  <cols>
    <col min="1" max="1" width="8.09765625" bestFit="1" customWidth="1"/>
    <col min="2" max="2" width="56.69921875" bestFit="1" customWidth="1"/>
    <col min="3" max="3" width="38.3984375" bestFit="1" customWidth="1"/>
    <col min="4" max="4" width="22.19921875" bestFit="1" customWidth="1"/>
  </cols>
  <sheetData>
    <row r="1" spans="1:4" x14ac:dyDescent="0.25">
      <c r="A1" s="33" t="s">
        <v>214</v>
      </c>
      <c r="B1" s="33" t="s">
        <v>215</v>
      </c>
      <c r="C1" s="33" t="s">
        <v>216</v>
      </c>
      <c r="D1" s="34" t="s">
        <v>3591</v>
      </c>
    </row>
    <row r="2" spans="1:4" x14ac:dyDescent="0.25">
      <c r="A2" s="32">
        <v>10903004</v>
      </c>
      <c r="B2" s="32" t="s">
        <v>2491</v>
      </c>
      <c r="C2" s="32" t="s">
        <v>400</v>
      </c>
      <c r="D2" t="str">
        <f t="shared" ref="D2:D33" si="0">MID(B2,11,LEN(B2))</f>
        <v xml:space="preserve"> Applied Computer Science</v>
      </c>
    </row>
    <row r="3" spans="1:4" x14ac:dyDescent="0.25">
      <c r="A3" s="32">
        <v>10808012</v>
      </c>
      <c r="B3" s="32" t="s">
        <v>2492</v>
      </c>
      <c r="C3" s="32" t="s">
        <v>392</v>
      </c>
      <c r="D3" t="str">
        <f t="shared" si="0"/>
        <v xml:space="preserve"> Applied Computer Science-Multimedia</v>
      </c>
    </row>
    <row r="4" spans="1:4" x14ac:dyDescent="0.25">
      <c r="A4" s="32">
        <v>11406002</v>
      </c>
      <c r="B4" s="32" t="s">
        <v>2493</v>
      </c>
      <c r="C4" s="32" t="s">
        <v>417</v>
      </c>
      <c r="D4" t="str">
        <f t="shared" si="0"/>
        <v xml:space="preserve"> APPLIED LINGUISTICS</v>
      </c>
    </row>
    <row r="5" spans="1:4" x14ac:dyDescent="0.25">
      <c r="A5" s="32">
        <v>11406004</v>
      </c>
      <c r="B5" s="32" t="s">
        <v>2494</v>
      </c>
      <c r="C5" s="32" t="s">
        <v>476</v>
      </c>
      <c r="D5" t="str">
        <f t="shared" si="0"/>
        <v xml:space="preserve"> Applied Linguistics for English Language Tecaching</v>
      </c>
    </row>
    <row r="6" spans="1:4" x14ac:dyDescent="0.25">
      <c r="A6" s="32">
        <v>10903006</v>
      </c>
      <c r="B6" s="32" t="s">
        <v>2495</v>
      </c>
      <c r="C6" s="32" t="s">
        <v>452</v>
      </c>
      <c r="D6" t="str">
        <f t="shared" si="0"/>
        <v xml:space="preserve"> Applied Mathematics</v>
      </c>
    </row>
    <row r="7" spans="1:4" x14ac:dyDescent="0.25">
      <c r="A7" s="32">
        <v>10905016</v>
      </c>
      <c r="B7" s="32" t="s">
        <v>2496</v>
      </c>
      <c r="C7" s="32" t="s">
        <v>457</v>
      </c>
      <c r="D7" t="str">
        <f t="shared" si="0"/>
        <v xml:space="preserve"> Applied Microbiology</v>
      </c>
    </row>
    <row r="8" spans="1:4" x14ac:dyDescent="0.25">
      <c r="A8" s="32">
        <v>10902012</v>
      </c>
      <c r="B8" s="32" t="s">
        <v>2497</v>
      </c>
      <c r="C8" s="32" t="s">
        <v>451</v>
      </c>
      <c r="D8" t="str">
        <f t="shared" si="0"/>
        <v xml:space="preserve"> Applied Physics</v>
      </c>
    </row>
    <row r="9" spans="1:4" x14ac:dyDescent="0.25">
      <c r="A9" s="32">
        <v>10903005</v>
      </c>
      <c r="B9" s="32" t="s">
        <v>2498</v>
      </c>
      <c r="C9" s="32" t="s">
        <v>401</v>
      </c>
      <c r="D9" t="str">
        <f t="shared" si="0"/>
        <v xml:space="preserve"> Applied Statistics</v>
      </c>
    </row>
    <row r="10" spans="1:4" x14ac:dyDescent="0.25">
      <c r="A10" s="32">
        <v>10700001</v>
      </c>
      <c r="B10" s="32" t="s">
        <v>2499</v>
      </c>
      <c r="C10" s="32" t="s">
        <v>427</v>
      </c>
      <c r="D10" t="str">
        <f t="shared" si="0"/>
        <v xml:space="preserve"> Aquaculture Engineering</v>
      </c>
    </row>
    <row r="11" spans="1:4" x14ac:dyDescent="0.25">
      <c r="A11" s="32">
        <v>13604034</v>
      </c>
      <c r="B11" s="32" t="s">
        <v>2500</v>
      </c>
      <c r="C11" s="32" t="s">
        <v>427</v>
      </c>
      <c r="D11" t="str">
        <f t="shared" si="0"/>
        <v xml:space="preserve"> Aquaculture Engineering</v>
      </c>
    </row>
    <row r="12" spans="1:4" x14ac:dyDescent="0.25">
      <c r="A12" s="32">
        <v>11200003</v>
      </c>
      <c r="B12" s="32" t="s">
        <v>2501</v>
      </c>
      <c r="C12" s="32" t="s">
        <v>467</v>
      </c>
      <c r="D12" t="str">
        <f t="shared" si="0"/>
        <v xml:space="preserve"> Architecture</v>
      </c>
    </row>
    <row r="13" spans="1:4" x14ac:dyDescent="0.25">
      <c r="A13" s="32">
        <v>10708026</v>
      </c>
      <c r="B13" s="32" t="s">
        <v>2502</v>
      </c>
      <c r="C13" s="32" t="s">
        <v>437</v>
      </c>
      <c r="D13" t="str">
        <f t="shared" si="0"/>
        <v xml:space="preserve"> Automation Engineering</v>
      </c>
    </row>
    <row r="14" spans="1:4" x14ac:dyDescent="0.25">
      <c r="A14" s="32">
        <v>10702003</v>
      </c>
      <c r="B14" s="32" t="s">
        <v>2503</v>
      </c>
      <c r="C14" s="32" t="s">
        <v>359</v>
      </c>
      <c r="D14" t="str">
        <f t="shared" si="0"/>
        <v xml:space="preserve"> Automotive Engineering</v>
      </c>
    </row>
    <row r="15" spans="1:4" x14ac:dyDescent="0.25">
      <c r="A15" s="32">
        <v>11103004</v>
      </c>
      <c r="B15" s="32" t="s">
        <v>2504</v>
      </c>
      <c r="C15" s="32" t="s">
        <v>462</v>
      </c>
      <c r="D15" t="str">
        <f t="shared" si="0"/>
        <v xml:space="preserve"> Biochemical Technology</v>
      </c>
    </row>
    <row r="16" spans="1:4" x14ac:dyDescent="0.25">
      <c r="A16" s="32">
        <v>11100001</v>
      </c>
      <c r="B16" s="32" t="s">
        <v>2505</v>
      </c>
      <c r="C16" s="32" t="s">
        <v>459</v>
      </c>
      <c r="D16" t="str">
        <f t="shared" si="0"/>
        <v xml:space="preserve"> Bioinformatics</v>
      </c>
    </row>
    <row r="17" spans="1:4" x14ac:dyDescent="0.25">
      <c r="A17" s="32">
        <v>10700002</v>
      </c>
      <c r="B17" s="32" t="s">
        <v>2506</v>
      </c>
      <c r="C17" s="32" t="s">
        <v>428</v>
      </c>
      <c r="D17" t="str">
        <f t="shared" si="0"/>
        <v xml:space="preserve"> Biological Engineering</v>
      </c>
    </row>
    <row r="18" spans="1:4" x14ac:dyDescent="0.25">
      <c r="A18" s="32">
        <v>13603033</v>
      </c>
      <c r="B18" s="32" t="s">
        <v>2507</v>
      </c>
      <c r="C18" s="32" t="s">
        <v>428</v>
      </c>
      <c r="D18" t="str">
        <f t="shared" si="0"/>
        <v xml:space="preserve"> Biological Engineering</v>
      </c>
    </row>
    <row r="19" spans="1:4" x14ac:dyDescent="0.25">
      <c r="A19" s="32">
        <v>10905017</v>
      </c>
      <c r="B19" s="32" t="s">
        <v>2508</v>
      </c>
      <c r="C19" s="32" t="s">
        <v>458</v>
      </c>
      <c r="D19" t="str">
        <f t="shared" si="0"/>
        <v xml:space="preserve"> Biosciences</v>
      </c>
    </row>
    <row r="20" spans="1:4" x14ac:dyDescent="0.25">
      <c r="A20" s="32">
        <v>11104001</v>
      </c>
      <c r="B20" s="32" t="s">
        <v>2509</v>
      </c>
      <c r="C20" s="32" t="s">
        <v>463</v>
      </c>
      <c r="D20" t="str">
        <f t="shared" si="0"/>
        <v xml:space="preserve"> Biotechnology</v>
      </c>
    </row>
    <row r="21" spans="1:4" x14ac:dyDescent="0.25">
      <c r="A21" s="32">
        <v>11105001</v>
      </c>
      <c r="B21" s="32" t="s">
        <v>2510</v>
      </c>
      <c r="C21" s="32" t="s">
        <v>463</v>
      </c>
      <c r="D21" t="str">
        <f t="shared" si="0"/>
        <v xml:space="preserve"> Biotechnology</v>
      </c>
    </row>
    <row r="22" spans="1:4" x14ac:dyDescent="0.25">
      <c r="A22" s="32">
        <v>11200010</v>
      </c>
      <c r="B22" s="32" t="s">
        <v>2511</v>
      </c>
      <c r="C22" s="32" t="s">
        <v>473</v>
      </c>
      <c r="D22" t="str">
        <f t="shared" si="0"/>
        <v xml:space="preserve"> Building Technology</v>
      </c>
    </row>
    <row r="23" spans="1:4" x14ac:dyDescent="0.25">
      <c r="A23" s="32">
        <v>10706001</v>
      </c>
      <c r="B23" s="32" t="s">
        <v>2512</v>
      </c>
      <c r="C23" s="32" t="s">
        <v>372</v>
      </c>
      <c r="D23" t="str">
        <f t="shared" si="0"/>
        <v xml:space="preserve"> Chemical Engineering</v>
      </c>
    </row>
    <row r="24" spans="1:4" x14ac:dyDescent="0.25">
      <c r="A24" s="32">
        <v>10706006</v>
      </c>
      <c r="B24" s="32" t="s">
        <v>2513</v>
      </c>
      <c r="C24" s="32" t="s">
        <v>373</v>
      </c>
      <c r="D24" t="str">
        <f t="shared" si="0"/>
        <v xml:space="preserve"> Chemistry</v>
      </c>
    </row>
    <row r="25" spans="1:4" x14ac:dyDescent="0.25">
      <c r="A25" s="32">
        <v>10902006</v>
      </c>
      <c r="B25" s="32" t="s">
        <v>2514</v>
      </c>
      <c r="C25" s="32" t="s">
        <v>373</v>
      </c>
      <c r="D25" t="str">
        <f t="shared" si="0"/>
        <v xml:space="preserve"> Chemistry</v>
      </c>
    </row>
    <row r="26" spans="1:4" x14ac:dyDescent="0.25">
      <c r="A26" s="32">
        <v>10904006</v>
      </c>
      <c r="B26" s="32" t="s">
        <v>2515</v>
      </c>
      <c r="C26" s="32" t="s">
        <v>373</v>
      </c>
      <c r="D26" t="str">
        <f t="shared" si="0"/>
        <v xml:space="preserve"> Chemistry</v>
      </c>
    </row>
    <row r="27" spans="1:4" x14ac:dyDescent="0.25">
      <c r="A27" s="32">
        <v>10904008</v>
      </c>
      <c r="B27" s="32" t="s">
        <v>2516</v>
      </c>
      <c r="C27" s="32" t="s">
        <v>454</v>
      </c>
      <c r="D27" t="str">
        <f t="shared" si="0"/>
        <v xml:space="preserve"> Chemistry for Teachers</v>
      </c>
    </row>
    <row r="28" spans="1:4" x14ac:dyDescent="0.25">
      <c r="A28" s="32">
        <v>10704005</v>
      </c>
      <c r="B28" s="32" t="s">
        <v>2517</v>
      </c>
      <c r="C28" s="32" t="s">
        <v>367</v>
      </c>
      <c r="D28" t="str">
        <f t="shared" si="0"/>
        <v xml:space="preserve"> Civil Engineering</v>
      </c>
    </row>
    <row r="29" spans="1:4" x14ac:dyDescent="0.25">
      <c r="A29" s="32">
        <v>10805003</v>
      </c>
      <c r="B29" s="32" t="s">
        <v>2518</v>
      </c>
      <c r="C29" s="32" t="s">
        <v>367</v>
      </c>
      <c r="D29" t="str">
        <f t="shared" si="0"/>
        <v xml:space="preserve"> Civil Engineering</v>
      </c>
    </row>
    <row r="30" spans="1:4" x14ac:dyDescent="0.25">
      <c r="A30" s="32">
        <v>10704010</v>
      </c>
      <c r="B30" s="32" t="s">
        <v>2519</v>
      </c>
      <c r="C30" s="32" t="s">
        <v>368</v>
      </c>
      <c r="D30" t="str">
        <f t="shared" si="0"/>
        <v xml:space="preserve"> Civil Engineering Technology</v>
      </c>
    </row>
    <row r="31" spans="1:4" x14ac:dyDescent="0.25">
      <c r="A31" s="32">
        <v>11200004</v>
      </c>
      <c r="B31" s="32" t="s">
        <v>2520</v>
      </c>
      <c r="C31" s="32" t="s">
        <v>468</v>
      </c>
      <c r="D31" t="str">
        <f t="shared" si="0"/>
        <v xml:space="preserve"> Communication Design </v>
      </c>
    </row>
    <row r="32" spans="1:4" x14ac:dyDescent="0.25">
      <c r="A32" s="32">
        <v>10808011</v>
      </c>
      <c r="B32" s="32" t="s">
        <v>2521</v>
      </c>
      <c r="C32" s="32" t="s">
        <v>391</v>
      </c>
      <c r="D32" t="str">
        <f t="shared" si="0"/>
        <v xml:space="preserve"> Computer and Information Technology</v>
      </c>
    </row>
    <row r="33" spans="1:4" x14ac:dyDescent="0.25">
      <c r="A33" s="32">
        <v>10712018</v>
      </c>
      <c r="B33" s="32" t="s">
        <v>2522</v>
      </c>
      <c r="C33" s="32" t="s">
        <v>384</v>
      </c>
      <c r="D33" t="str">
        <f t="shared" si="0"/>
        <v xml:space="preserve"> Computer Engineering</v>
      </c>
    </row>
    <row r="34" spans="1:4" x14ac:dyDescent="0.25">
      <c r="A34" s="32">
        <v>10712002</v>
      </c>
      <c r="B34" s="32" t="s">
        <v>2523</v>
      </c>
      <c r="C34" s="32" t="s">
        <v>383</v>
      </c>
      <c r="D34" t="str">
        <f t="shared" ref="D34:D65" si="1">MID(B34,11,LEN(B34))</f>
        <v xml:space="preserve"> Computer Science</v>
      </c>
    </row>
    <row r="35" spans="1:4" x14ac:dyDescent="0.25">
      <c r="A35" s="32">
        <v>11300002</v>
      </c>
      <c r="B35" s="32" t="s">
        <v>2524</v>
      </c>
      <c r="C35" s="32" t="s">
        <v>383</v>
      </c>
      <c r="D35" t="str">
        <f t="shared" si="1"/>
        <v xml:space="preserve"> Computer Science</v>
      </c>
    </row>
    <row r="36" spans="1:4" x14ac:dyDescent="0.25">
      <c r="A36" s="32">
        <v>10704012</v>
      </c>
      <c r="B36" s="32" t="s">
        <v>2525</v>
      </c>
      <c r="C36" s="32" t="s">
        <v>433</v>
      </c>
      <c r="D36" t="str">
        <f t="shared" si="1"/>
        <v xml:space="preserve"> Construction Engineering and Management</v>
      </c>
    </row>
    <row r="37" spans="1:4" x14ac:dyDescent="0.25">
      <c r="A37" s="32">
        <v>10705020</v>
      </c>
      <c r="B37" s="32" t="s">
        <v>2526</v>
      </c>
      <c r="C37" s="32" t="s">
        <v>370</v>
      </c>
      <c r="D37" t="str">
        <f t="shared" si="1"/>
        <v xml:space="preserve"> Control System and Instrumentation Engineering</v>
      </c>
    </row>
    <row r="38" spans="1:4" x14ac:dyDescent="0.25">
      <c r="A38" s="32">
        <v>10708020</v>
      </c>
      <c r="B38" s="32" t="s">
        <v>2527</v>
      </c>
      <c r="C38" s="32" t="s">
        <v>370</v>
      </c>
      <c r="D38" t="str">
        <f t="shared" si="1"/>
        <v xml:space="preserve"> Control System and Instrumentation Engineering</v>
      </c>
    </row>
    <row r="39" spans="1:4" x14ac:dyDescent="0.25">
      <c r="A39" s="32">
        <v>13400002</v>
      </c>
      <c r="B39" s="32" t="s">
        <v>2528</v>
      </c>
      <c r="C39" s="32" t="s">
        <v>483</v>
      </c>
      <c r="D39" t="str">
        <f t="shared" si="1"/>
        <v xml:space="preserve"> Development of Industrial Competitiveness</v>
      </c>
    </row>
    <row r="40" spans="1:4" x14ac:dyDescent="0.25">
      <c r="A40" s="32">
        <v>10903003</v>
      </c>
      <c r="B40" s="32" t="s">
        <v>2529</v>
      </c>
      <c r="C40" s="32" t="s">
        <v>399</v>
      </c>
      <c r="D40" t="str">
        <f t="shared" si="1"/>
        <v xml:space="preserve"> Didactic Mathematics</v>
      </c>
    </row>
    <row r="41" spans="1:4" x14ac:dyDescent="0.25">
      <c r="A41" s="32">
        <v>10802007</v>
      </c>
      <c r="B41" s="32" t="s">
        <v>2530</v>
      </c>
      <c r="C41" s="32" t="s">
        <v>388</v>
      </c>
      <c r="D41" t="str">
        <f t="shared" si="1"/>
        <v xml:space="preserve"> Educational Technology and Mass Communication</v>
      </c>
    </row>
    <row r="42" spans="1:4" x14ac:dyDescent="0.25">
      <c r="A42" s="32">
        <v>10712023</v>
      </c>
      <c r="B42" s="32" t="s">
        <v>2531</v>
      </c>
      <c r="C42" s="32" t="s">
        <v>442</v>
      </c>
      <c r="D42" t="str">
        <f t="shared" si="1"/>
        <v xml:space="preserve"> Electrical and Computer Engineering</v>
      </c>
    </row>
    <row r="43" spans="1:4" x14ac:dyDescent="0.25">
      <c r="A43" s="32">
        <v>10711026</v>
      </c>
      <c r="B43" s="32" t="s">
        <v>2532</v>
      </c>
      <c r="C43" s="32" t="s">
        <v>382</v>
      </c>
      <c r="D43" t="str">
        <f t="shared" si="1"/>
        <v xml:space="preserve"> Electrical and Information Engineering Technology</v>
      </c>
    </row>
    <row r="44" spans="1:4" x14ac:dyDescent="0.25">
      <c r="A44" s="32">
        <v>10711025</v>
      </c>
      <c r="B44" s="32" t="s">
        <v>2533</v>
      </c>
      <c r="C44" s="32" t="s">
        <v>441</v>
      </c>
      <c r="D44" t="str">
        <f t="shared" si="1"/>
        <v xml:space="preserve"> Electrical Communication and Electronic Engineering</v>
      </c>
    </row>
    <row r="45" spans="1:4" x14ac:dyDescent="0.25">
      <c r="A45" s="32">
        <v>10705004</v>
      </c>
      <c r="B45" s="32" t="s">
        <v>2534</v>
      </c>
      <c r="C45" s="32" t="s">
        <v>369</v>
      </c>
      <c r="D45" t="str">
        <f t="shared" si="1"/>
        <v xml:space="preserve"> Electrical Engineering</v>
      </c>
    </row>
    <row r="46" spans="1:4" x14ac:dyDescent="0.25">
      <c r="A46" s="32">
        <v>10804002</v>
      </c>
      <c r="B46" s="32" t="s">
        <v>2535</v>
      </c>
      <c r="C46" s="32" t="s">
        <v>369</v>
      </c>
      <c r="D46" t="str">
        <f t="shared" si="1"/>
        <v xml:space="preserve"> Electrical Engineering</v>
      </c>
    </row>
    <row r="47" spans="1:4" x14ac:dyDescent="0.25">
      <c r="A47" s="32">
        <v>11300003</v>
      </c>
      <c r="B47" s="32" t="s">
        <v>2536</v>
      </c>
      <c r="C47" s="32" t="s">
        <v>412</v>
      </c>
      <c r="D47" t="str">
        <f t="shared" si="1"/>
        <v xml:space="preserve"> Electronic Business</v>
      </c>
    </row>
    <row r="48" spans="1:4" x14ac:dyDescent="0.25">
      <c r="A48" s="32">
        <v>11300007</v>
      </c>
      <c r="B48" s="32" t="s">
        <v>2537</v>
      </c>
      <c r="C48" s="32" t="s">
        <v>474</v>
      </c>
      <c r="D48" t="str">
        <f t="shared" si="1"/>
        <v xml:space="preserve"> Electronic Businness</v>
      </c>
    </row>
    <row r="49" spans="1:4" x14ac:dyDescent="0.25">
      <c r="A49" s="32">
        <v>10705023</v>
      </c>
      <c r="B49" s="32" t="s">
        <v>2538</v>
      </c>
      <c r="C49" s="32" t="s">
        <v>371</v>
      </c>
      <c r="D49" t="str">
        <f t="shared" si="1"/>
        <v xml:space="preserve"> Electronics and Telecommunication Engineering</v>
      </c>
    </row>
    <row r="50" spans="1:4" x14ac:dyDescent="0.25">
      <c r="A50" s="32">
        <v>10708023</v>
      </c>
      <c r="B50" s="32" t="s">
        <v>2539</v>
      </c>
      <c r="C50" s="32" t="s">
        <v>371</v>
      </c>
      <c r="D50" t="str">
        <f t="shared" si="1"/>
        <v xml:space="preserve"> Electronics and Telecommunication Engineering</v>
      </c>
    </row>
    <row r="51" spans="1:4" x14ac:dyDescent="0.25">
      <c r="A51" s="32">
        <v>10711023</v>
      </c>
      <c r="B51" s="32" t="s">
        <v>2540</v>
      </c>
      <c r="C51" s="32" t="s">
        <v>371</v>
      </c>
      <c r="D51" t="str">
        <f t="shared" si="1"/>
        <v xml:space="preserve"> Electronics and Telecommunication Engineering</v>
      </c>
    </row>
    <row r="52" spans="1:4" x14ac:dyDescent="0.25">
      <c r="A52" s="32">
        <v>11003007</v>
      </c>
      <c r="B52" s="32" t="s">
        <v>2541</v>
      </c>
      <c r="C52" s="32" t="s">
        <v>407</v>
      </c>
      <c r="D52" t="str">
        <f t="shared" si="1"/>
        <v xml:space="preserve"> Energy Management</v>
      </c>
    </row>
    <row r="53" spans="1:4" x14ac:dyDescent="0.25">
      <c r="A53" s="32">
        <v>11003002</v>
      </c>
      <c r="B53" s="32" t="s">
        <v>2542</v>
      </c>
      <c r="C53" s="32" t="s">
        <v>405</v>
      </c>
      <c r="D53" t="str">
        <f t="shared" si="1"/>
        <v xml:space="preserve"> Energy Management Technology</v>
      </c>
    </row>
    <row r="54" spans="1:4" x14ac:dyDescent="0.25">
      <c r="A54" s="32">
        <v>11002001</v>
      </c>
      <c r="B54" s="32" t="s">
        <v>2543</v>
      </c>
      <c r="C54" s="32" t="s">
        <v>404</v>
      </c>
      <c r="D54" t="str">
        <f t="shared" si="1"/>
        <v xml:space="preserve"> Energy Technology</v>
      </c>
    </row>
    <row r="55" spans="1:4" x14ac:dyDescent="0.25">
      <c r="A55" s="32">
        <v>11003001</v>
      </c>
      <c r="B55" s="32" t="s">
        <v>2544</v>
      </c>
      <c r="C55" s="32" t="s">
        <v>404</v>
      </c>
      <c r="D55" t="str">
        <f t="shared" si="1"/>
        <v xml:space="preserve"> Energy Technology</v>
      </c>
    </row>
    <row r="56" spans="1:4" x14ac:dyDescent="0.25">
      <c r="A56" s="32">
        <v>11005001</v>
      </c>
      <c r="B56" s="32" t="s">
        <v>2545</v>
      </c>
      <c r="C56" s="32" t="s">
        <v>404</v>
      </c>
      <c r="D56" t="str">
        <f t="shared" si="1"/>
        <v xml:space="preserve"> Energy Technology</v>
      </c>
    </row>
    <row r="57" spans="1:4" x14ac:dyDescent="0.25">
      <c r="A57" s="32">
        <v>13000001</v>
      </c>
      <c r="B57" s="32" t="s">
        <v>2546</v>
      </c>
      <c r="C57" s="32" t="s">
        <v>404</v>
      </c>
      <c r="D57" t="str">
        <f t="shared" si="1"/>
        <v xml:space="preserve"> Energy Technology</v>
      </c>
    </row>
    <row r="58" spans="1:4" x14ac:dyDescent="0.25">
      <c r="A58" s="32">
        <v>13000003</v>
      </c>
      <c r="B58" s="32" t="s">
        <v>2547</v>
      </c>
      <c r="C58" s="32" t="s">
        <v>477</v>
      </c>
      <c r="D58" t="str">
        <f t="shared" si="1"/>
        <v xml:space="preserve"> Energy Technology and Management</v>
      </c>
    </row>
    <row r="59" spans="1:4" x14ac:dyDescent="0.25">
      <c r="A59" s="32">
        <v>10700003</v>
      </c>
      <c r="B59" s="32" t="s">
        <v>2548</v>
      </c>
      <c r="C59" s="32" t="s">
        <v>357</v>
      </c>
      <c r="D59" t="str">
        <f t="shared" si="1"/>
        <v xml:space="preserve"> Engineering</v>
      </c>
    </row>
    <row r="60" spans="1:4" x14ac:dyDescent="0.25">
      <c r="A60" s="32">
        <v>11406001</v>
      </c>
      <c r="B60" s="32" t="s">
        <v>2549</v>
      </c>
      <c r="C60" s="32" t="s">
        <v>416</v>
      </c>
      <c r="D60" t="str">
        <f t="shared" si="1"/>
        <v xml:space="preserve"> English for Professional and Internatonal Communic</v>
      </c>
    </row>
    <row r="61" spans="1:4" x14ac:dyDescent="0.25">
      <c r="A61" s="32">
        <v>13100006</v>
      </c>
      <c r="B61" s="32" t="s">
        <v>2550</v>
      </c>
      <c r="C61" s="32" t="s">
        <v>425</v>
      </c>
      <c r="D61" t="str">
        <f t="shared" si="1"/>
        <v xml:space="preserve"> Entrepreneurship Management</v>
      </c>
    </row>
    <row r="62" spans="1:4" x14ac:dyDescent="0.25">
      <c r="A62" s="32">
        <v>10710022</v>
      </c>
      <c r="B62" s="32" t="s">
        <v>2551</v>
      </c>
      <c r="C62" s="32" t="s">
        <v>380</v>
      </c>
      <c r="D62" t="str">
        <f t="shared" si="1"/>
        <v xml:space="preserve"> Environmental Engineering</v>
      </c>
    </row>
    <row r="63" spans="1:4" x14ac:dyDescent="0.25">
      <c r="A63" s="32">
        <v>10712022</v>
      </c>
      <c r="B63" s="32" t="s">
        <v>2552</v>
      </c>
      <c r="C63" s="32" t="s">
        <v>380</v>
      </c>
      <c r="D63" t="str">
        <f t="shared" si="1"/>
        <v xml:space="preserve"> Environmental Engineering</v>
      </c>
    </row>
    <row r="64" spans="1:4" x14ac:dyDescent="0.25">
      <c r="A64" s="32">
        <v>11404004</v>
      </c>
      <c r="B64" s="32" t="s">
        <v>2553</v>
      </c>
      <c r="C64" s="32" t="s">
        <v>415</v>
      </c>
      <c r="D64" t="str">
        <f t="shared" si="1"/>
        <v xml:space="preserve"> Environmental Social Sciences</v>
      </c>
    </row>
    <row r="65" spans="1:4" x14ac:dyDescent="0.25">
      <c r="A65" s="32">
        <v>11003005</v>
      </c>
      <c r="B65" s="32" t="s">
        <v>2554</v>
      </c>
      <c r="C65" s="32" t="s">
        <v>406</v>
      </c>
      <c r="D65" t="str">
        <f t="shared" si="1"/>
        <v xml:space="preserve"> Environmental Technology</v>
      </c>
    </row>
    <row r="66" spans="1:4" x14ac:dyDescent="0.25">
      <c r="A66" s="32">
        <v>11005005</v>
      </c>
      <c r="B66" s="32" t="s">
        <v>2555</v>
      </c>
      <c r="C66" s="32" t="s">
        <v>406</v>
      </c>
      <c r="D66" t="str">
        <f t="shared" ref="D66:D97" si="2">MID(B66,11,LEN(B66))</f>
        <v xml:space="preserve"> Environmental Technology</v>
      </c>
    </row>
    <row r="67" spans="1:4" x14ac:dyDescent="0.25">
      <c r="A67" s="32">
        <v>13000002</v>
      </c>
      <c r="B67" s="32" t="s">
        <v>2556</v>
      </c>
      <c r="C67" s="32" t="s">
        <v>406</v>
      </c>
      <c r="D67" t="str">
        <f t="shared" si="2"/>
        <v xml:space="preserve"> Environmental Technology</v>
      </c>
    </row>
    <row r="68" spans="1:4" x14ac:dyDescent="0.25">
      <c r="A68" s="32">
        <v>13000004</v>
      </c>
      <c r="B68" s="32" t="s">
        <v>2557</v>
      </c>
      <c r="C68" s="32" t="s">
        <v>478</v>
      </c>
      <c r="D68" t="str">
        <f t="shared" si="2"/>
        <v xml:space="preserve"> Environmental Technology and Management</v>
      </c>
    </row>
    <row r="69" spans="1:4" x14ac:dyDescent="0.25">
      <c r="A69" s="32">
        <v>10707032</v>
      </c>
      <c r="B69" s="32" t="s">
        <v>2558</v>
      </c>
      <c r="C69" s="32" t="s">
        <v>374</v>
      </c>
      <c r="D69" t="str">
        <f t="shared" si="2"/>
        <v xml:space="preserve"> Food Engineering</v>
      </c>
    </row>
    <row r="70" spans="1:4" x14ac:dyDescent="0.25">
      <c r="A70" s="32">
        <v>10905015</v>
      </c>
      <c r="B70" s="32" t="s">
        <v>2559</v>
      </c>
      <c r="C70" s="32" t="s">
        <v>456</v>
      </c>
      <c r="D70" t="str">
        <f t="shared" si="2"/>
        <v xml:space="preserve"> Food Science and Technology</v>
      </c>
    </row>
    <row r="71" spans="1:4" x14ac:dyDescent="0.25">
      <c r="A71" s="32">
        <v>10704014</v>
      </c>
      <c r="B71" s="32" t="s">
        <v>2560</v>
      </c>
      <c r="C71" s="32" t="s">
        <v>435</v>
      </c>
      <c r="D71" t="str">
        <f t="shared" si="2"/>
        <v xml:space="preserve"> Geotechnical Engineering</v>
      </c>
    </row>
    <row r="72" spans="1:4" x14ac:dyDescent="0.25">
      <c r="A72" s="32">
        <v>13100001</v>
      </c>
      <c r="B72" s="32" t="s">
        <v>2561</v>
      </c>
      <c r="C72" s="32" t="s">
        <v>420</v>
      </c>
      <c r="D72" t="str">
        <f t="shared" si="2"/>
        <v xml:space="preserve"> GMI</v>
      </c>
    </row>
    <row r="73" spans="1:4" x14ac:dyDescent="0.25">
      <c r="A73" s="32">
        <v>10703022</v>
      </c>
      <c r="B73" s="32" t="s">
        <v>2562</v>
      </c>
      <c r="C73" s="32" t="s">
        <v>366</v>
      </c>
      <c r="D73" t="str">
        <f t="shared" si="2"/>
        <v xml:space="preserve"> Industrial and Manufacturing Systems Engineering</v>
      </c>
    </row>
    <row r="74" spans="1:4" x14ac:dyDescent="0.25">
      <c r="A74" s="32">
        <v>10904007</v>
      </c>
      <c r="B74" s="32" t="s">
        <v>2563</v>
      </c>
      <c r="C74" s="32" t="s">
        <v>453</v>
      </c>
      <c r="D74" t="str">
        <f t="shared" si="2"/>
        <v xml:space="preserve"> Industrial Chemistry</v>
      </c>
    </row>
    <row r="75" spans="1:4" x14ac:dyDescent="0.25">
      <c r="A75" s="32">
        <v>11200009</v>
      </c>
      <c r="B75" s="32" t="s">
        <v>2564</v>
      </c>
      <c r="C75" s="32" t="s">
        <v>472</v>
      </c>
      <c r="D75" t="str">
        <f t="shared" si="2"/>
        <v xml:space="preserve"> Industrial Design</v>
      </c>
    </row>
    <row r="76" spans="1:4" x14ac:dyDescent="0.25">
      <c r="A76" s="32">
        <v>11200008</v>
      </c>
      <c r="B76" s="32" t="s">
        <v>2565</v>
      </c>
      <c r="C76" s="32" t="s">
        <v>471</v>
      </c>
      <c r="D76" t="str">
        <f t="shared" si="2"/>
        <v xml:space="preserve"> Industrial Design(International Program)</v>
      </c>
    </row>
    <row r="77" spans="1:4" x14ac:dyDescent="0.25">
      <c r="A77" s="32">
        <v>10708025</v>
      </c>
      <c r="B77" s="32" t="s">
        <v>2566</v>
      </c>
      <c r="C77" s="32" t="s">
        <v>436</v>
      </c>
      <c r="D77" t="str">
        <f t="shared" si="2"/>
        <v xml:space="preserve"> Industrial Metrology</v>
      </c>
    </row>
    <row r="78" spans="1:4" x14ac:dyDescent="0.25">
      <c r="A78" s="32">
        <v>11300001</v>
      </c>
      <c r="B78" s="32" t="s">
        <v>2567</v>
      </c>
      <c r="C78" s="32" t="s">
        <v>411</v>
      </c>
      <c r="D78" t="str">
        <f t="shared" si="2"/>
        <v xml:space="preserve"> Information Technology</v>
      </c>
    </row>
    <row r="79" spans="1:4" x14ac:dyDescent="0.25">
      <c r="A79" s="32">
        <v>10708024</v>
      </c>
      <c r="B79" s="32" t="s">
        <v>2568</v>
      </c>
      <c r="C79" s="32" t="s">
        <v>370</v>
      </c>
      <c r="D79" t="str">
        <f t="shared" si="2"/>
        <v xml:space="preserve"> Instrumentation and Control</v>
      </c>
    </row>
    <row r="80" spans="1:4" x14ac:dyDescent="0.25">
      <c r="A80" s="32">
        <v>10709004</v>
      </c>
      <c r="B80" s="32" t="s">
        <v>2569</v>
      </c>
      <c r="C80" s="32" t="s">
        <v>375</v>
      </c>
      <c r="D80" t="str">
        <f t="shared" si="2"/>
        <v xml:space="preserve"> Integrated Product Design and Manufacturing</v>
      </c>
    </row>
    <row r="81" spans="1:4" x14ac:dyDescent="0.25">
      <c r="A81" s="32">
        <v>11004004</v>
      </c>
      <c r="B81" s="32" t="s">
        <v>2570</v>
      </c>
      <c r="C81" s="32" t="s">
        <v>375</v>
      </c>
      <c r="D81" t="str">
        <f t="shared" si="2"/>
        <v xml:space="preserve"> Integrated Product Design and Manufacturing</v>
      </c>
    </row>
    <row r="82" spans="1:4" x14ac:dyDescent="0.25">
      <c r="A82" s="32">
        <v>11200002</v>
      </c>
      <c r="B82" s="32" t="s">
        <v>2571</v>
      </c>
      <c r="C82" s="32" t="s">
        <v>466</v>
      </c>
      <c r="D82" t="str">
        <f t="shared" si="2"/>
        <v xml:space="preserve"> Interior Architecture</v>
      </c>
    </row>
    <row r="83" spans="1:4" x14ac:dyDescent="0.25">
      <c r="A83" s="32">
        <v>10800018</v>
      </c>
      <c r="B83" s="32" t="s">
        <v>2572</v>
      </c>
      <c r="C83" s="32" t="s">
        <v>443</v>
      </c>
      <c r="D83" t="str">
        <f t="shared" si="2"/>
        <v xml:space="preserve"> Learning Innovation and Technology</v>
      </c>
    </row>
    <row r="84" spans="1:4" x14ac:dyDescent="0.25">
      <c r="A84" s="32">
        <v>10802020</v>
      </c>
      <c r="B84" s="32" t="s">
        <v>2573</v>
      </c>
      <c r="C84" s="32" t="s">
        <v>445</v>
      </c>
      <c r="D84" t="str">
        <f t="shared" si="2"/>
        <v xml:space="preserve"> Learning Technology and Mass Communication</v>
      </c>
    </row>
    <row r="85" spans="1:4" x14ac:dyDescent="0.25">
      <c r="A85" s="32">
        <v>13100003</v>
      </c>
      <c r="B85" s="32" t="s">
        <v>2574</v>
      </c>
      <c r="C85" s="32" t="s">
        <v>422</v>
      </c>
      <c r="D85" t="str">
        <f t="shared" si="2"/>
        <v xml:space="preserve"> Logistics Management</v>
      </c>
    </row>
    <row r="86" spans="1:4" x14ac:dyDescent="0.25">
      <c r="A86" s="32">
        <v>13100010</v>
      </c>
      <c r="B86" s="32" t="s">
        <v>2575</v>
      </c>
      <c r="C86" s="32" t="s">
        <v>481</v>
      </c>
      <c r="D86" t="str">
        <f t="shared" si="2"/>
        <v xml:space="preserve"> Management</v>
      </c>
    </row>
    <row r="87" spans="1:4" x14ac:dyDescent="0.25">
      <c r="A87" s="32">
        <v>10703021</v>
      </c>
      <c r="B87" s="32" t="s">
        <v>2576</v>
      </c>
      <c r="C87" s="32" t="s">
        <v>431</v>
      </c>
      <c r="D87" t="str">
        <f t="shared" si="2"/>
        <v xml:space="preserve"> Manufacturing and Systems Engineering</v>
      </c>
    </row>
    <row r="88" spans="1:4" x14ac:dyDescent="0.25">
      <c r="A88" s="32">
        <v>10703019</v>
      </c>
      <c r="B88" s="32" t="s">
        <v>2577</v>
      </c>
      <c r="C88" s="32" t="s">
        <v>429</v>
      </c>
      <c r="D88" t="str">
        <f t="shared" si="2"/>
        <v xml:space="preserve"> Manufacturing Systems Engineering</v>
      </c>
    </row>
    <row r="89" spans="1:4" x14ac:dyDescent="0.25">
      <c r="A89" s="32">
        <v>10709028</v>
      </c>
      <c r="B89" s="32" t="s">
        <v>2578</v>
      </c>
      <c r="C89" s="32" t="s">
        <v>378</v>
      </c>
      <c r="D89" t="str">
        <f t="shared" si="2"/>
        <v xml:space="preserve"> Materials Engineering</v>
      </c>
    </row>
    <row r="90" spans="1:4" x14ac:dyDescent="0.25">
      <c r="A90" s="32">
        <v>10709032</v>
      </c>
      <c r="B90" s="32" t="s">
        <v>2579</v>
      </c>
      <c r="C90" s="32" t="s">
        <v>440</v>
      </c>
      <c r="D90" t="str">
        <f t="shared" si="2"/>
        <v xml:space="preserve"> Materials Processing Technology and Manufacturing Innovation</v>
      </c>
    </row>
    <row r="91" spans="1:4" x14ac:dyDescent="0.25">
      <c r="A91" s="32">
        <v>11004003</v>
      </c>
      <c r="B91" s="32" t="s">
        <v>2580</v>
      </c>
      <c r="C91" s="32" t="s">
        <v>408</v>
      </c>
      <c r="D91" t="str">
        <f t="shared" si="2"/>
        <v xml:space="preserve"> Materials Technology</v>
      </c>
    </row>
    <row r="92" spans="1:4" x14ac:dyDescent="0.25">
      <c r="A92" s="32">
        <v>10703001</v>
      </c>
      <c r="B92" s="32" t="s">
        <v>2581</v>
      </c>
      <c r="C92" s="32" t="s">
        <v>360</v>
      </c>
      <c r="D92" t="str">
        <f t="shared" si="2"/>
        <v xml:space="preserve"> Mathematics</v>
      </c>
    </row>
    <row r="93" spans="1:4" x14ac:dyDescent="0.25">
      <c r="A93" s="32">
        <v>10712001</v>
      </c>
      <c r="B93" s="32" t="s">
        <v>2582</v>
      </c>
      <c r="C93" s="32" t="s">
        <v>360</v>
      </c>
      <c r="D93" t="str">
        <f t="shared" si="2"/>
        <v xml:space="preserve"> Mathematics</v>
      </c>
    </row>
    <row r="94" spans="1:4" x14ac:dyDescent="0.25">
      <c r="A94" s="32">
        <v>10903001</v>
      </c>
      <c r="B94" s="32" t="s">
        <v>2583</v>
      </c>
      <c r="C94" s="32" t="s">
        <v>360</v>
      </c>
      <c r="D94" t="str">
        <f t="shared" si="2"/>
        <v xml:space="preserve"> Mathematics</v>
      </c>
    </row>
    <row r="95" spans="1:4" x14ac:dyDescent="0.25">
      <c r="A95" s="32">
        <v>10702002</v>
      </c>
      <c r="B95" s="32" t="s">
        <v>2584</v>
      </c>
      <c r="C95" s="32" t="s">
        <v>358</v>
      </c>
      <c r="D95" t="str">
        <f t="shared" si="2"/>
        <v xml:space="preserve"> Mechanical Engineering</v>
      </c>
    </row>
    <row r="96" spans="1:4" x14ac:dyDescent="0.25">
      <c r="A96" s="32">
        <v>10803001</v>
      </c>
      <c r="B96" s="32" t="s">
        <v>2585</v>
      </c>
      <c r="C96" s="32" t="s">
        <v>358</v>
      </c>
      <c r="D96" t="str">
        <f t="shared" si="2"/>
        <v xml:space="preserve"> Mechanical Engineering</v>
      </c>
    </row>
    <row r="97" spans="1:4" x14ac:dyDescent="0.25">
      <c r="A97" s="32">
        <v>10703015</v>
      </c>
      <c r="B97" s="32" t="s">
        <v>2586</v>
      </c>
      <c r="C97" s="32" t="s">
        <v>364</v>
      </c>
      <c r="D97" t="str">
        <f t="shared" si="2"/>
        <v xml:space="preserve"> Mechatronics Engineering</v>
      </c>
    </row>
    <row r="98" spans="1:4" x14ac:dyDescent="0.25">
      <c r="A98" s="32">
        <v>10899014</v>
      </c>
      <c r="B98" s="32" t="s">
        <v>2587</v>
      </c>
      <c r="C98" s="32" t="s">
        <v>448</v>
      </c>
      <c r="D98" t="str">
        <f t="shared" ref="D98:D129" si="3">MID(B98,11,LEN(B98))</f>
        <v xml:space="preserve"> Media Arts</v>
      </c>
    </row>
    <row r="99" spans="1:4" x14ac:dyDescent="0.25">
      <c r="A99" s="32">
        <v>10899015</v>
      </c>
      <c r="B99" s="32" t="s">
        <v>2588</v>
      </c>
      <c r="C99" s="32" t="s">
        <v>449</v>
      </c>
      <c r="D99" t="str">
        <f t="shared" si="3"/>
        <v xml:space="preserve"> Media Technology</v>
      </c>
    </row>
    <row r="100" spans="1:4" x14ac:dyDescent="0.25">
      <c r="A100" s="32">
        <v>10899016</v>
      </c>
      <c r="B100" s="32" t="s">
        <v>2589</v>
      </c>
      <c r="C100" s="32" t="s">
        <v>397</v>
      </c>
      <c r="D100" t="str">
        <f t="shared" si="3"/>
        <v xml:space="preserve"> Medical and Science Media</v>
      </c>
    </row>
    <row r="101" spans="1:4" x14ac:dyDescent="0.25">
      <c r="A101" s="32">
        <v>10709027</v>
      </c>
      <c r="B101" s="32" t="s">
        <v>2590</v>
      </c>
      <c r="C101" s="32" t="s">
        <v>377</v>
      </c>
      <c r="D101" t="str">
        <f t="shared" si="3"/>
        <v xml:space="preserve"> Metal Forming Technology</v>
      </c>
    </row>
    <row r="102" spans="1:4" x14ac:dyDescent="0.25">
      <c r="A102" s="32">
        <v>10703014</v>
      </c>
      <c r="B102" s="32" t="s">
        <v>2591</v>
      </c>
      <c r="C102" s="32" t="s">
        <v>363</v>
      </c>
      <c r="D102" t="str">
        <f t="shared" si="3"/>
        <v xml:space="preserve"> Metallurgical Engineering</v>
      </c>
    </row>
    <row r="103" spans="1:4" x14ac:dyDescent="0.25">
      <c r="A103" s="32">
        <v>10905013</v>
      </c>
      <c r="B103" s="32" t="s">
        <v>2592</v>
      </c>
      <c r="C103" s="32" t="s">
        <v>403</v>
      </c>
      <c r="D103" t="str">
        <f t="shared" si="3"/>
        <v xml:space="preserve"> Microbiology</v>
      </c>
    </row>
    <row r="104" spans="1:4" x14ac:dyDescent="0.25">
      <c r="A104" s="32">
        <v>11105002</v>
      </c>
      <c r="B104" s="32" t="s">
        <v>2593</v>
      </c>
      <c r="C104" s="32" t="s">
        <v>464</v>
      </c>
      <c r="D104" t="str">
        <f t="shared" si="3"/>
        <v xml:space="preserve"> Natural Resource Management</v>
      </c>
    </row>
    <row r="105" spans="1:4" x14ac:dyDescent="0.25">
      <c r="A105" s="32">
        <v>10902010</v>
      </c>
      <c r="B105" s="32" t="s">
        <v>2594</v>
      </c>
      <c r="C105" s="32" t="s">
        <v>398</v>
      </c>
      <c r="D105" t="str">
        <f t="shared" si="3"/>
        <v xml:space="preserve"> Physics</v>
      </c>
    </row>
    <row r="106" spans="1:4" x14ac:dyDescent="0.25">
      <c r="A106" s="32">
        <v>10902011</v>
      </c>
      <c r="B106" s="32" t="s">
        <v>2595</v>
      </c>
      <c r="C106" s="32" t="s">
        <v>450</v>
      </c>
      <c r="D106" t="str">
        <f t="shared" si="3"/>
        <v xml:space="preserve"> Physics Education</v>
      </c>
    </row>
    <row r="107" spans="1:4" x14ac:dyDescent="0.25">
      <c r="A107" s="32">
        <v>10709031</v>
      </c>
      <c r="B107" s="32" t="s">
        <v>2596</v>
      </c>
      <c r="C107" s="32" t="s">
        <v>439</v>
      </c>
      <c r="D107" t="str">
        <f t="shared" si="3"/>
        <v xml:space="preserve"> Polymer Processing Engineering</v>
      </c>
    </row>
    <row r="108" spans="1:4" x14ac:dyDescent="0.25">
      <c r="A108" s="32">
        <v>10904009</v>
      </c>
      <c r="B108" s="32" t="s">
        <v>2597</v>
      </c>
      <c r="C108" s="32" t="s">
        <v>455</v>
      </c>
      <c r="D108" t="str">
        <f t="shared" si="3"/>
        <v xml:space="preserve"> Polymer Science and Technology</v>
      </c>
    </row>
    <row r="109" spans="1:4" x14ac:dyDescent="0.25">
      <c r="A109" s="32">
        <v>11102003</v>
      </c>
      <c r="B109" s="32" t="s">
        <v>2598</v>
      </c>
      <c r="C109" s="32" t="s">
        <v>461</v>
      </c>
      <c r="D109" t="str">
        <f t="shared" si="3"/>
        <v xml:space="preserve"> Posthavest Technology</v>
      </c>
    </row>
    <row r="110" spans="1:4" x14ac:dyDescent="0.25">
      <c r="A110" s="32">
        <v>10709030</v>
      </c>
      <c r="B110" s="32" t="s">
        <v>2599</v>
      </c>
      <c r="C110" s="32" t="s">
        <v>438</v>
      </c>
      <c r="D110" t="str">
        <f t="shared" si="3"/>
        <v xml:space="preserve"> Precision Engineering</v>
      </c>
    </row>
    <row r="111" spans="1:4" x14ac:dyDescent="0.25">
      <c r="A111" s="32">
        <v>10807010</v>
      </c>
      <c r="B111" s="32" t="s">
        <v>2600</v>
      </c>
      <c r="C111" s="32" t="s">
        <v>446</v>
      </c>
      <c r="D111" t="str">
        <f t="shared" si="3"/>
        <v xml:space="preserve"> Printing and Packaging Technology</v>
      </c>
    </row>
    <row r="112" spans="1:4" x14ac:dyDescent="0.25">
      <c r="A112" s="32">
        <v>10807011</v>
      </c>
      <c r="B112" s="32" t="s">
        <v>2601</v>
      </c>
      <c r="C112" s="32" t="s">
        <v>447</v>
      </c>
      <c r="D112" t="str">
        <f t="shared" si="3"/>
        <v xml:space="preserve"> Printing Technigue</v>
      </c>
    </row>
    <row r="113" spans="1:4" x14ac:dyDescent="0.25">
      <c r="A113" s="32">
        <v>10807008</v>
      </c>
      <c r="B113" s="32" t="s">
        <v>2602</v>
      </c>
      <c r="C113" s="32" t="s">
        <v>390</v>
      </c>
      <c r="D113" t="str">
        <f t="shared" si="3"/>
        <v xml:space="preserve"> Printing Technology</v>
      </c>
    </row>
    <row r="114" spans="1:4" x14ac:dyDescent="0.25">
      <c r="A114" s="32">
        <v>10703011</v>
      </c>
      <c r="B114" s="32" t="s">
        <v>2603</v>
      </c>
      <c r="C114" s="32" t="s">
        <v>361</v>
      </c>
      <c r="D114" t="str">
        <f t="shared" si="3"/>
        <v xml:space="preserve"> Production Engineering</v>
      </c>
    </row>
    <row r="115" spans="1:4" x14ac:dyDescent="0.25">
      <c r="A115" s="32">
        <v>10803004</v>
      </c>
      <c r="B115" s="32" t="s">
        <v>2604</v>
      </c>
      <c r="C115" s="32" t="s">
        <v>361</v>
      </c>
      <c r="D115" t="str">
        <f t="shared" si="3"/>
        <v xml:space="preserve"> Production Engineering</v>
      </c>
    </row>
    <row r="116" spans="1:4" x14ac:dyDescent="0.25">
      <c r="A116" s="32">
        <v>10806004</v>
      </c>
      <c r="B116" s="32" t="s">
        <v>2605</v>
      </c>
      <c r="C116" s="32" t="s">
        <v>361</v>
      </c>
      <c r="D116" t="str">
        <f t="shared" si="3"/>
        <v xml:space="preserve"> Production Engineering</v>
      </c>
    </row>
    <row r="117" spans="1:4" x14ac:dyDescent="0.25">
      <c r="A117" s="32">
        <v>13100004</v>
      </c>
      <c r="B117" s="32" t="s">
        <v>2606</v>
      </c>
      <c r="C117" s="32" t="s">
        <v>423</v>
      </c>
      <c r="D117" t="str">
        <f t="shared" si="3"/>
        <v xml:space="preserve"> Project Management</v>
      </c>
    </row>
    <row r="118" spans="1:4" x14ac:dyDescent="0.25">
      <c r="A118" s="32">
        <v>10703020</v>
      </c>
      <c r="B118" s="32" t="s">
        <v>2607</v>
      </c>
      <c r="C118" s="32" t="s">
        <v>430</v>
      </c>
      <c r="D118" t="str">
        <f t="shared" si="3"/>
        <v xml:space="preserve"> Quality Engineering</v>
      </c>
    </row>
    <row r="119" spans="1:4" x14ac:dyDescent="0.25">
      <c r="A119" s="32">
        <v>11406003</v>
      </c>
      <c r="B119" s="32" t="s">
        <v>2608</v>
      </c>
      <c r="C119" s="32" t="s">
        <v>475</v>
      </c>
      <c r="D119" t="str">
        <f t="shared" si="3"/>
        <v xml:space="preserve"> Resource Based English Language Learning</v>
      </c>
    </row>
    <row r="120" spans="1:4" x14ac:dyDescent="0.25">
      <c r="A120" s="32">
        <v>11200001</v>
      </c>
      <c r="B120" s="32" t="s">
        <v>2609</v>
      </c>
      <c r="C120" s="32" t="s">
        <v>465</v>
      </c>
      <c r="D120" t="str">
        <f t="shared" si="3"/>
        <v xml:space="preserve"> Robotics and Automation</v>
      </c>
    </row>
    <row r="121" spans="1:4" x14ac:dyDescent="0.25">
      <c r="A121" s="32">
        <v>13400001</v>
      </c>
      <c r="B121" s="32" t="s">
        <v>2610</v>
      </c>
      <c r="C121" s="32" t="s">
        <v>465</v>
      </c>
      <c r="D121" t="str">
        <f t="shared" si="3"/>
        <v xml:space="preserve"> Robotics and Automation</v>
      </c>
    </row>
    <row r="122" spans="1:4" x14ac:dyDescent="0.25">
      <c r="A122" s="32">
        <v>13400007</v>
      </c>
      <c r="B122" s="32" t="s">
        <v>2611</v>
      </c>
      <c r="C122" s="32" t="s">
        <v>485</v>
      </c>
      <c r="D122" t="str">
        <f t="shared" si="3"/>
        <v xml:space="preserve"> Robotics and Automation Engineering </v>
      </c>
    </row>
    <row r="123" spans="1:4" x14ac:dyDescent="0.25">
      <c r="A123" s="32">
        <v>13600001</v>
      </c>
      <c r="B123" s="32" t="s">
        <v>2612</v>
      </c>
      <c r="C123" s="32" t="s">
        <v>486</v>
      </c>
      <c r="D123" t="str">
        <f t="shared" si="3"/>
        <v xml:space="preserve"> Science and Technology</v>
      </c>
    </row>
    <row r="124" spans="1:4" x14ac:dyDescent="0.25">
      <c r="A124" s="32">
        <v>11404003</v>
      </c>
      <c r="B124" s="32" t="s">
        <v>2613</v>
      </c>
      <c r="C124" s="32" t="s">
        <v>414</v>
      </c>
      <c r="D124" t="str">
        <f t="shared" si="3"/>
        <v xml:space="preserve"> Social Science and Humanity</v>
      </c>
    </row>
    <row r="125" spans="1:4" x14ac:dyDescent="0.25">
      <c r="A125" s="32">
        <v>11300004</v>
      </c>
      <c r="B125" s="32" t="s">
        <v>2614</v>
      </c>
      <c r="C125" s="32" t="s">
        <v>413</v>
      </c>
      <c r="D125" t="str">
        <f t="shared" si="3"/>
        <v xml:space="preserve"> Software Engineering</v>
      </c>
    </row>
    <row r="126" spans="1:4" x14ac:dyDescent="0.25">
      <c r="A126" s="32">
        <v>10903007</v>
      </c>
      <c r="B126" s="32" t="s">
        <v>2615</v>
      </c>
      <c r="C126" s="32" t="s">
        <v>402</v>
      </c>
      <c r="D126" t="str">
        <f t="shared" si="3"/>
        <v xml:space="preserve"> Statistics</v>
      </c>
    </row>
    <row r="127" spans="1:4" x14ac:dyDescent="0.25">
      <c r="A127" s="32">
        <v>10802019</v>
      </c>
      <c r="B127" s="32" t="s">
        <v>2616</v>
      </c>
      <c r="C127" s="32" t="s">
        <v>444</v>
      </c>
      <c r="D127" t="str">
        <f t="shared" si="3"/>
        <v xml:space="preserve"> Teaching of Science and Mathematics</v>
      </c>
    </row>
    <row r="128" spans="1:4" x14ac:dyDescent="0.25">
      <c r="A128" s="32">
        <v>13100002</v>
      </c>
      <c r="B128" s="32" t="s">
        <v>2617</v>
      </c>
      <c r="C128" s="32" t="s">
        <v>421</v>
      </c>
      <c r="D128" t="str">
        <f t="shared" si="3"/>
        <v xml:space="preserve"> Technology and Innovation Management</v>
      </c>
    </row>
    <row r="129" spans="1:4" x14ac:dyDescent="0.25">
      <c r="A129" s="32">
        <v>10802005</v>
      </c>
      <c r="B129" s="32" t="s">
        <v>2618</v>
      </c>
      <c r="C129" s="32" t="s">
        <v>387</v>
      </c>
      <c r="D129" t="str">
        <f t="shared" si="3"/>
        <v xml:space="preserve"> Technology Education</v>
      </c>
    </row>
    <row r="130" spans="1:4" x14ac:dyDescent="0.25">
      <c r="A130" s="32">
        <v>13100005</v>
      </c>
      <c r="B130" s="32" t="s">
        <v>2619</v>
      </c>
      <c r="C130" s="32" t="s">
        <v>424</v>
      </c>
      <c r="D130" t="str">
        <f t="shared" ref="D130:D161" si="4">MID(B130,11,LEN(B130))</f>
        <v xml:space="preserve"> Telecommunication Business Management</v>
      </c>
    </row>
    <row r="131" spans="1:4" x14ac:dyDescent="0.25">
      <c r="A131" s="32">
        <v>11006006</v>
      </c>
      <c r="B131" s="32" t="s">
        <v>2620</v>
      </c>
      <c r="C131" s="32" t="s">
        <v>410</v>
      </c>
      <c r="D131" t="str">
        <f t="shared" si="4"/>
        <v xml:space="preserve"> Thermal Technology</v>
      </c>
    </row>
    <row r="132" spans="1:4" x14ac:dyDescent="0.25">
      <c r="A132" s="32">
        <v>10709026</v>
      </c>
      <c r="B132" s="32" t="s">
        <v>2621</v>
      </c>
      <c r="C132" s="32" t="s">
        <v>376</v>
      </c>
      <c r="D132" t="str">
        <f t="shared" si="4"/>
        <v xml:space="preserve"> Tool and Materials Engineering</v>
      </c>
    </row>
    <row r="133" spans="1:4" x14ac:dyDescent="0.25">
      <c r="A133" s="32">
        <v>10709029</v>
      </c>
      <c r="B133" s="32" t="s">
        <v>2622</v>
      </c>
      <c r="C133" s="32" t="s">
        <v>379</v>
      </c>
      <c r="D133" t="str">
        <f t="shared" si="4"/>
        <v xml:space="preserve"> Tool Engineering</v>
      </c>
    </row>
    <row r="134" spans="1:4" x14ac:dyDescent="0.25">
      <c r="A134" s="32">
        <v>10704011</v>
      </c>
      <c r="B134" s="32" t="s">
        <v>2623</v>
      </c>
      <c r="C134" s="32" t="s">
        <v>432</v>
      </c>
      <c r="D134" t="str">
        <f t="shared" si="4"/>
        <v xml:space="preserve"> Transportation Engineering</v>
      </c>
    </row>
    <row r="135" spans="1:4" x14ac:dyDescent="0.25">
      <c r="A135" s="32">
        <v>10704013</v>
      </c>
      <c r="B135" s="32" t="s">
        <v>2624</v>
      </c>
      <c r="C135" s="32" t="s">
        <v>434</v>
      </c>
      <c r="D135" t="str">
        <f t="shared" si="4"/>
        <v xml:space="preserve"> Water Resources Engineering</v>
      </c>
    </row>
    <row r="136" spans="1:4" x14ac:dyDescent="0.25">
      <c r="A136" s="32">
        <v>10703013</v>
      </c>
      <c r="B136" s="32" t="s">
        <v>2625</v>
      </c>
      <c r="C136" s="32" t="s">
        <v>362</v>
      </c>
      <c r="D136" t="str">
        <f t="shared" si="4"/>
        <v xml:space="preserve"> Welding Engineering</v>
      </c>
    </row>
    <row r="137" spans="1:4" x14ac:dyDescent="0.25">
      <c r="A137" s="32">
        <v>10811004</v>
      </c>
      <c r="B137" s="32" t="s">
        <v>2626</v>
      </c>
      <c r="C137" s="32" t="s">
        <v>395</v>
      </c>
      <c r="D137" t="str">
        <f t="shared" si="4"/>
        <v xml:space="preserve"> เทคโนโลยีเครื่องกล</v>
      </c>
    </row>
    <row r="138" spans="1:4" x14ac:dyDescent="0.25">
      <c r="A138" s="32">
        <v>10811002</v>
      </c>
      <c r="B138" s="32" t="s">
        <v>2627</v>
      </c>
      <c r="C138" s="32" t="s">
        <v>393</v>
      </c>
      <c r="D138" t="str">
        <f t="shared" si="4"/>
        <v xml:space="preserve"> เทคโนโลยีโยธา</v>
      </c>
    </row>
    <row r="139" spans="1:4" x14ac:dyDescent="0.25">
      <c r="A139" s="32">
        <v>10811003</v>
      </c>
      <c r="B139" s="32" t="s">
        <v>2628</v>
      </c>
      <c r="C139" s="32" t="s">
        <v>394</v>
      </c>
      <c r="D139" t="str">
        <f t="shared" si="4"/>
        <v xml:space="preserve"> เทคโนโลยีไฟฟ้า</v>
      </c>
    </row>
    <row r="140" spans="1:4" x14ac:dyDescent="0.25">
      <c r="A140" s="32">
        <v>10811005</v>
      </c>
      <c r="B140" s="32" t="s">
        <v>2629</v>
      </c>
      <c r="C140" s="32" t="s">
        <v>396</v>
      </c>
      <c r="D140" t="str">
        <f t="shared" si="4"/>
        <v xml:space="preserve"> เทคโนโลยีการจัดการ</v>
      </c>
    </row>
    <row r="141" spans="1:4" x14ac:dyDescent="0.25">
      <c r="A141" s="32">
        <v>10703016</v>
      </c>
      <c r="B141" s="32" t="s">
        <v>2630</v>
      </c>
      <c r="C141" s="32" t="s">
        <v>365</v>
      </c>
      <c r="D141" t="str">
        <f t="shared" si="4"/>
        <v xml:space="preserve"> เทคโนโลยีอุตสาหกรรม</v>
      </c>
    </row>
    <row r="142" spans="1:4" x14ac:dyDescent="0.25">
      <c r="A142" s="32">
        <v>10800016</v>
      </c>
      <c r="B142" s="32" t="s">
        <v>2631</v>
      </c>
      <c r="C142" s="32" t="s">
        <v>365</v>
      </c>
      <c r="D142" t="str">
        <f t="shared" si="4"/>
        <v xml:space="preserve"> เทคโนโลยีอุตสาหกรรม</v>
      </c>
    </row>
    <row r="143" spans="1:4" x14ac:dyDescent="0.25">
      <c r="A143" s="32">
        <v>10804016</v>
      </c>
      <c r="B143" s="32" t="s">
        <v>2632</v>
      </c>
      <c r="C143" s="32" t="s">
        <v>365</v>
      </c>
      <c r="D143" t="str">
        <f t="shared" si="4"/>
        <v xml:space="preserve"> เทคโนโลยีอุตสาหกรรม</v>
      </c>
    </row>
    <row r="144" spans="1:4" x14ac:dyDescent="0.25">
      <c r="A144" s="32">
        <v>10805016</v>
      </c>
      <c r="B144" s="32" t="s">
        <v>2633</v>
      </c>
      <c r="C144" s="32" t="s">
        <v>365</v>
      </c>
      <c r="D144" t="str">
        <f t="shared" si="4"/>
        <v xml:space="preserve"> เทคโนโลยีอุตสาหกรรม</v>
      </c>
    </row>
    <row r="145" spans="1:4" x14ac:dyDescent="0.25">
      <c r="A145" s="32">
        <v>10811001</v>
      </c>
      <c r="B145" s="32" t="s">
        <v>2634</v>
      </c>
      <c r="C145" s="32" t="s">
        <v>365</v>
      </c>
      <c r="D145" t="str">
        <f t="shared" si="4"/>
        <v xml:space="preserve"> เทคโนโลยีอุตสาหกรรม</v>
      </c>
    </row>
    <row r="146" spans="1:4" x14ac:dyDescent="0.25">
      <c r="A146" s="32">
        <v>11002016</v>
      </c>
      <c r="B146" s="32" t="s">
        <v>2635</v>
      </c>
      <c r="C146" s="32" t="s">
        <v>365</v>
      </c>
      <c r="D146" t="str">
        <f t="shared" si="4"/>
        <v xml:space="preserve"> เทคโนโลยีอุตสาหกรรม</v>
      </c>
    </row>
    <row r="147" spans="1:4" x14ac:dyDescent="0.25">
      <c r="A147" s="32">
        <v>12112001</v>
      </c>
      <c r="B147" s="32" t="s">
        <v>2636</v>
      </c>
      <c r="C147" s="32" t="s">
        <v>419</v>
      </c>
      <c r="D147" t="str">
        <f t="shared" si="4"/>
        <v xml:space="preserve"> โรงเรียนดรุณสิกขาลัย(โครงการ วมว.)</v>
      </c>
    </row>
    <row r="148" spans="1:4" x14ac:dyDescent="0.25">
      <c r="A148" s="32">
        <v>13100009</v>
      </c>
      <c r="B148" s="32" t="s">
        <v>2637</v>
      </c>
      <c r="C148" s="32" t="s">
        <v>480</v>
      </c>
      <c r="D148" t="str">
        <f t="shared" si="4"/>
        <v xml:space="preserve"> การจัดการ(วิศวกรรมการเงิน (วท.ม))</v>
      </c>
    </row>
    <row r="149" spans="1:4" x14ac:dyDescent="0.25">
      <c r="A149" s="32">
        <v>13200009</v>
      </c>
      <c r="B149" s="32" t="s">
        <v>2638</v>
      </c>
      <c r="C149" s="32" t="s">
        <v>480</v>
      </c>
      <c r="D149" t="str">
        <f t="shared" si="4"/>
        <v xml:space="preserve"> การจัดการ(วิศวกรรมการเงิน (วท.ม))</v>
      </c>
    </row>
    <row r="150" spans="1:4" x14ac:dyDescent="0.25">
      <c r="A150" s="32">
        <v>13100008</v>
      </c>
      <c r="B150" s="32" t="s">
        <v>2639</v>
      </c>
      <c r="C150" s="32" t="s">
        <v>479</v>
      </c>
      <c r="D150" t="str">
        <f t="shared" si="4"/>
        <v xml:space="preserve"> การจัดการอสังหาริมทรัพย์</v>
      </c>
    </row>
    <row r="151" spans="1:4" x14ac:dyDescent="0.25">
      <c r="A151" s="32">
        <v>13100007</v>
      </c>
      <c r="B151" s="32" t="s">
        <v>2640</v>
      </c>
      <c r="C151" s="32" t="s">
        <v>426</v>
      </c>
      <c r="D151" t="str">
        <f t="shared" si="4"/>
        <v xml:space="preserve"> การบริหารและจัดการองค์การ</v>
      </c>
    </row>
    <row r="152" spans="1:4" x14ac:dyDescent="0.25">
      <c r="A152" s="32">
        <v>11200007</v>
      </c>
      <c r="B152" s="32" t="s">
        <v>2641</v>
      </c>
      <c r="C152" s="32" t="s">
        <v>470</v>
      </c>
      <c r="D152" t="str">
        <f t="shared" si="4"/>
        <v xml:space="preserve"> การออกแบบและวางแผน</v>
      </c>
    </row>
    <row r="153" spans="1:4" x14ac:dyDescent="0.25">
      <c r="A153" s="32">
        <v>11200006</v>
      </c>
      <c r="B153" s="32" t="s">
        <v>2642</v>
      </c>
      <c r="C153" s="32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 x14ac:dyDescent="0.25">
      <c r="A154" s="32">
        <v>10802018</v>
      </c>
      <c r="B154" s="32" t="s">
        <v>2643</v>
      </c>
      <c r="C154" s="32" t="s">
        <v>389</v>
      </c>
      <c r="D154" t="str">
        <f t="shared" si="4"/>
        <v xml:space="preserve"> ครุศาสตร์อุตสาหกรรม</v>
      </c>
    </row>
    <row r="155" spans="1:4" x14ac:dyDescent="0.25">
      <c r="A155" s="32">
        <v>10803018</v>
      </c>
      <c r="B155" s="32" t="s">
        <v>2644</v>
      </c>
      <c r="C155" s="32" t="s">
        <v>389</v>
      </c>
      <c r="D155" t="str">
        <f t="shared" si="4"/>
        <v xml:space="preserve"> ครุศาสตร์อุตสาหกรรม</v>
      </c>
    </row>
    <row r="156" spans="1:4" x14ac:dyDescent="0.25">
      <c r="A156" s="32">
        <v>10805018</v>
      </c>
      <c r="B156" s="32" t="s">
        <v>2645</v>
      </c>
      <c r="C156" s="32" t="s">
        <v>389</v>
      </c>
      <c r="D156" t="str">
        <f t="shared" si="4"/>
        <v xml:space="preserve"> ครุศาสตร์อุตสาหกรรม</v>
      </c>
    </row>
    <row r="157" spans="1:4" x14ac:dyDescent="0.25">
      <c r="A157" s="32">
        <v>10806018</v>
      </c>
      <c r="B157" s="32" t="s">
        <v>2646</v>
      </c>
      <c r="C157" s="32" t="s">
        <v>389</v>
      </c>
      <c r="D157" t="str">
        <f t="shared" si="4"/>
        <v xml:space="preserve"> ครุศาสตร์อุตสาหกรรม</v>
      </c>
    </row>
    <row r="158" spans="1:4" x14ac:dyDescent="0.25">
      <c r="A158" s="32">
        <v>10808018</v>
      </c>
      <c r="B158" s="32" t="s">
        <v>2647</v>
      </c>
      <c r="C158" s="32" t="s">
        <v>389</v>
      </c>
      <c r="D158" t="str">
        <f t="shared" si="4"/>
        <v xml:space="preserve"> ครุศาสตร์อุตสาหกรรม</v>
      </c>
    </row>
    <row r="159" spans="1:4" x14ac:dyDescent="0.25">
      <c r="A159" s="32">
        <v>11100002</v>
      </c>
      <c r="B159" s="32" t="s">
        <v>2648</v>
      </c>
      <c r="C159" s="32" t="s">
        <v>460</v>
      </c>
      <c r="D159" t="str">
        <f t="shared" si="4"/>
        <v xml:space="preserve"> ชีวสารสนเทศและชีววิทยาระบบ</v>
      </c>
    </row>
    <row r="160" spans="1:4" x14ac:dyDescent="0.25">
      <c r="A160" s="32">
        <v>13602006</v>
      </c>
      <c r="B160" s="32" t="s">
        <v>2649</v>
      </c>
      <c r="C160" s="32" t="s">
        <v>460</v>
      </c>
      <c r="D160" t="str">
        <f t="shared" si="4"/>
        <v xml:space="preserve"> ชีวสารสนเทศและชีววิทยาระบบ</v>
      </c>
    </row>
    <row r="161" spans="1:4" x14ac:dyDescent="0.25">
      <c r="A161" s="32">
        <v>13400006</v>
      </c>
      <c r="B161" s="32" t="s">
        <v>2650</v>
      </c>
      <c r="C161" s="32" t="s">
        <v>484</v>
      </c>
      <c r="D161" t="str">
        <f t="shared" si="4"/>
        <v xml:space="preserve"> ธุรกิจเทคโนโลยี</v>
      </c>
    </row>
    <row r="162" spans="1:4" x14ac:dyDescent="0.25">
      <c r="A162" s="32">
        <v>10800013</v>
      </c>
      <c r="B162" s="32" t="s">
        <v>2651</v>
      </c>
      <c r="C162" s="32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 x14ac:dyDescent="0.25">
      <c r="A163" s="32">
        <v>10802013</v>
      </c>
      <c r="B163" s="32" t="s">
        <v>2652</v>
      </c>
      <c r="C163" s="32" t="s">
        <v>385</v>
      </c>
      <c r="D163" t="str">
        <f t="shared" si="5"/>
        <v xml:space="preserve"> นวัตกรรมการเรียนรู้ทางเทคโนโลยี</v>
      </c>
    </row>
    <row r="164" spans="1:4" x14ac:dyDescent="0.25">
      <c r="A164" s="32">
        <v>10800001</v>
      </c>
      <c r="B164" s="32" t="s">
        <v>2653</v>
      </c>
      <c r="C164" s="32" t="s">
        <v>386</v>
      </c>
      <c r="D164" t="str">
        <f t="shared" si="5"/>
        <v xml:space="preserve"> มีเดียทางการแพทย์และวิทยาศาสตร์</v>
      </c>
    </row>
    <row r="165" spans="1:4" x14ac:dyDescent="0.25">
      <c r="A165" s="32">
        <v>10800017</v>
      </c>
      <c r="B165" s="32" t="s">
        <v>2654</v>
      </c>
      <c r="C165" s="32" t="s">
        <v>386</v>
      </c>
      <c r="D165" t="str">
        <f t="shared" si="5"/>
        <v xml:space="preserve"> มีเดียทางการแพทย์และวิทยาศาสตร์</v>
      </c>
    </row>
    <row r="166" spans="1:4" x14ac:dyDescent="0.25">
      <c r="A166" s="32">
        <v>11004006</v>
      </c>
      <c r="B166" s="32" t="s">
        <v>2655</v>
      </c>
      <c r="C166" s="32" t="s">
        <v>409</v>
      </c>
      <c r="D166" t="str">
        <f t="shared" si="5"/>
        <v xml:space="preserve"> ระบบสารสนเทศทางธุรกิจ</v>
      </c>
    </row>
    <row r="167" spans="1:4" x14ac:dyDescent="0.25">
      <c r="A167" s="32">
        <v>11300006</v>
      </c>
      <c r="B167" s="32" t="s">
        <v>2656</v>
      </c>
      <c r="C167" s="32" t="s">
        <v>409</v>
      </c>
      <c r="D167" t="str">
        <f t="shared" si="5"/>
        <v xml:space="preserve"> ระบบสารสนเทศทางธุรกิจ</v>
      </c>
    </row>
    <row r="168" spans="1:4" x14ac:dyDescent="0.25">
      <c r="A168" s="32">
        <v>13200005</v>
      </c>
      <c r="B168" s="32" t="s">
        <v>2657</v>
      </c>
      <c r="C168" s="32" t="s">
        <v>482</v>
      </c>
      <c r="D168" t="str">
        <f t="shared" si="5"/>
        <v xml:space="preserve"> วิทยาศาสตร์และเทคโนโลยี</v>
      </c>
    </row>
    <row r="169" spans="1:4" x14ac:dyDescent="0.25">
      <c r="A169" s="32">
        <v>13605005</v>
      </c>
      <c r="B169" s="32" t="s">
        <v>2658</v>
      </c>
      <c r="C169" s="32" t="s">
        <v>482</v>
      </c>
      <c r="D169" t="str">
        <f t="shared" si="5"/>
        <v xml:space="preserve"> วิทยาศาสตร์และเทคโนโลยี</v>
      </c>
    </row>
    <row r="170" spans="1:4" x14ac:dyDescent="0.25">
      <c r="A170" s="32">
        <v>10711024</v>
      </c>
      <c r="B170" s="32" t="s">
        <v>2659</v>
      </c>
      <c r="C170" s="32" t="s">
        <v>381</v>
      </c>
      <c r="D170" t="str">
        <f t="shared" si="5"/>
        <v xml:space="preserve"> วิศวกรรมไฟฟ้าและสารสนเทศ</v>
      </c>
    </row>
    <row r="171" spans="1:4" x14ac:dyDescent="0.25">
      <c r="A171" s="32">
        <v>10703018</v>
      </c>
      <c r="B171" s="32" t="s">
        <v>2660</v>
      </c>
      <c r="C171" s="32" t="s">
        <v>366</v>
      </c>
      <c r="D171" t="str">
        <f t="shared" si="5"/>
        <v xml:space="preserve"> วิศวกรรมอุตสาหการและระบบการผลิต</v>
      </c>
    </row>
    <row r="172" spans="1:4" x14ac:dyDescent="0.25">
      <c r="A172" s="32">
        <v>11407004</v>
      </c>
      <c r="B172" s="32" t="s">
        <v>2661</v>
      </c>
      <c r="C172" s="32" t="s">
        <v>418</v>
      </c>
      <c r="D172" t="str">
        <f t="shared" si="5"/>
        <v xml:space="preserve"> ศึกษาทั่วไป</v>
      </c>
    </row>
    <row r="173" spans="1:4" x14ac:dyDescent="0.25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3.8" x14ac:dyDescent="0.25"/>
  <cols>
    <col min="1" max="1" width="8.09765625" bestFit="1" customWidth="1"/>
    <col min="2" max="2" width="122.19921875" bestFit="1" customWidth="1"/>
    <col min="3" max="3" width="111.09765625" bestFit="1" customWidth="1"/>
    <col min="4" max="4" width="123.19921875" bestFit="1" customWidth="1"/>
  </cols>
  <sheetData>
    <row r="1" spans="1:4" x14ac:dyDescent="0.25">
      <c r="A1" s="33" t="s">
        <v>214</v>
      </c>
      <c r="B1" s="33" t="s">
        <v>215</v>
      </c>
      <c r="C1" s="33" t="s">
        <v>216</v>
      </c>
      <c r="D1" s="34" t="s">
        <v>3591</v>
      </c>
    </row>
    <row r="2" spans="1:4" x14ac:dyDescent="0.25">
      <c r="A2" s="32" t="s">
        <v>487</v>
      </c>
      <c r="B2" s="32" t="s">
        <v>2684</v>
      </c>
      <c r="C2" s="32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 x14ac:dyDescent="0.25">
      <c r="A3" s="32" t="s">
        <v>489</v>
      </c>
      <c r="B3" s="32" t="s">
        <v>2727</v>
      </c>
      <c r="C3" s="32" t="s">
        <v>490</v>
      </c>
      <c r="D3" t="str">
        <f t="shared" si="0"/>
        <v xml:space="preserve"> CHE EXCHANGE</v>
      </c>
    </row>
    <row r="4" spans="1:4" x14ac:dyDescent="0.25">
      <c r="A4" s="32" t="s">
        <v>491</v>
      </c>
      <c r="B4" s="32" t="s">
        <v>2726</v>
      </c>
      <c r="C4" s="32" t="s">
        <v>492</v>
      </c>
      <c r="D4" t="str">
        <f t="shared" si="0"/>
        <v xml:space="preserve"> CHE DOCTORAL</v>
      </c>
    </row>
    <row r="5" spans="1:4" x14ac:dyDescent="0.25">
      <c r="A5" s="32" t="s">
        <v>493</v>
      </c>
      <c r="B5" s="32" t="s">
        <v>2723</v>
      </c>
      <c r="C5" s="32" t="s">
        <v>494</v>
      </c>
      <c r="D5" t="str">
        <f t="shared" si="0"/>
        <v xml:space="preserve"> CHE B-DOCTORAL</v>
      </c>
    </row>
    <row r="6" spans="1:4" x14ac:dyDescent="0.25">
      <c r="A6" s="32" t="s">
        <v>495</v>
      </c>
      <c r="B6" s="32" t="s">
        <v>2731</v>
      </c>
      <c r="C6" s="32" t="s">
        <v>496</v>
      </c>
      <c r="D6" t="str">
        <f t="shared" si="0"/>
        <v xml:space="preserve"> CHE MASTER</v>
      </c>
    </row>
    <row r="7" spans="1:4" x14ac:dyDescent="0.25">
      <c r="A7" s="32" t="s">
        <v>497</v>
      </c>
      <c r="B7" s="32" t="s">
        <v>2732</v>
      </c>
      <c r="C7" s="32" t="s">
        <v>498</v>
      </c>
      <c r="D7" t="str">
        <f t="shared" si="0"/>
        <v xml:space="preserve"> CHE MASTER (BIO CHEM)</v>
      </c>
    </row>
    <row r="8" spans="1:4" x14ac:dyDescent="0.25">
      <c r="A8" s="32" t="s">
        <v>499</v>
      </c>
      <c r="B8" s="32" t="s">
        <v>2733</v>
      </c>
      <c r="C8" s="32" t="s">
        <v>500</v>
      </c>
      <c r="D8" t="str">
        <f t="shared" si="0"/>
        <v xml:space="preserve"> CHE MASTER (ChEPS)</v>
      </c>
    </row>
    <row r="9" spans="1:4" x14ac:dyDescent="0.25">
      <c r="A9" s="32" t="s">
        <v>501</v>
      </c>
      <c r="B9" s="32" t="s">
        <v>2734</v>
      </c>
      <c r="C9" s="32" t="s">
        <v>502</v>
      </c>
      <c r="D9" t="str">
        <f t="shared" si="0"/>
        <v xml:space="preserve"> CHE MASTER EXTRA</v>
      </c>
    </row>
    <row r="10" spans="1:4" x14ac:dyDescent="0.25">
      <c r="A10" s="32" t="s">
        <v>503</v>
      </c>
      <c r="B10" s="32" t="s">
        <v>2721</v>
      </c>
      <c r="C10" s="32" t="s">
        <v>504</v>
      </c>
      <c r="D10" t="str">
        <f t="shared" si="0"/>
        <v xml:space="preserve"> CHE 4 YEAR</v>
      </c>
    </row>
    <row r="11" spans="1:4" x14ac:dyDescent="0.25">
      <c r="A11" s="32" t="s">
        <v>505</v>
      </c>
      <c r="B11" s="32" t="s">
        <v>2724</v>
      </c>
      <c r="C11" s="32" t="s">
        <v>506</v>
      </c>
      <c r="D11" t="str">
        <f t="shared" si="0"/>
        <v xml:space="preserve"> CHE BIL 4 YEAR</v>
      </c>
    </row>
    <row r="12" spans="1:4" x14ac:dyDescent="0.25">
      <c r="A12" s="32" t="s">
        <v>507</v>
      </c>
      <c r="B12" s="32" t="s">
        <v>2722</v>
      </c>
      <c r="C12" s="32" t="s">
        <v>508</v>
      </c>
      <c r="D12" t="str">
        <f t="shared" si="0"/>
        <v xml:space="preserve"> CHE 5 YEAR</v>
      </c>
    </row>
    <row r="13" spans="1:4" x14ac:dyDescent="0.25">
      <c r="A13" s="32" t="s">
        <v>509</v>
      </c>
      <c r="B13" s="32" t="s">
        <v>2735</v>
      </c>
      <c r="C13" s="32" t="s">
        <v>510</v>
      </c>
      <c r="D13" t="str">
        <f t="shared" si="0"/>
        <v xml:space="preserve"> CHE TRANSFER 4 YEAR</v>
      </c>
    </row>
    <row r="14" spans="1:4" x14ac:dyDescent="0.25">
      <c r="A14" s="32" t="s">
        <v>511</v>
      </c>
      <c r="B14" s="32" t="s">
        <v>2736</v>
      </c>
      <c r="C14" s="32" t="s">
        <v>512</v>
      </c>
      <c r="D14" t="str">
        <f t="shared" si="0"/>
        <v xml:space="preserve"> CHE TRANSFER 5 YEAR</v>
      </c>
    </row>
    <row r="15" spans="1:4" x14ac:dyDescent="0.25">
      <c r="A15" s="32" t="s">
        <v>513</v>
      </c>
      <c r="B15" s="32" t="s">
        <v>2720</v>
      </c>
      <c r="C15" s="32" t="s">
        <v>514</v>
      </c>
      <c r="D15" t="str">
        <f t="shared" si="0"/>
        <v xml:space="preserve"> CHE  CONTINUE 2 YEAR</v>
      </c>
    </row>
    <row r="16" spans="1:4" x14ac:dyDescent="0.25">
      <c r="A16" s="32" t="s">
        <v>515</v>
      </c>
      <c r="B16" s="32" t="s">
        <v>2725</v>
      </c>
      <c r="C16" s="32" t="s">
        <v>516</v>
      </c>
      <c r="D16" t="str">
        <f t="shared" si="0"/>
        <v xml:space="preserve"> CHE DIPLOMA</v>
      </c>
    </row>
    <row r="17" spans="1:4" x14ac:dyDescent="0.25">
      <c r="A17" s="32" t="s">
        <v>517</v>
      </c>
      <c r="B17" s="32" t="s">
        <v>3040</v>
      </c>
      <c r="C17" s="32" t="s">
        <v>518</v>
      </c>
      <c r="D17" t="str">
        <f t="shared" si="0"/>
        <v xml:space="preserve"> MEE MASTER EXCHANGE</v>
      </c>
    </row>
    <row r="18" spans="1:4" x14ac:dyDescent="0.25">
      <c r="A18" s="32" t="s">
        <v>519</v>
      </c>
      <c r="B18" s="32" t="s">
        <v>3038</v>
      </c>
      <c r="C18" s="32" t="s">
        <v>520</v>
      </c>
      <c r="D18" t="str">
        <f t="shared" si="0"/>
        <v xml:space="preserve"> MEE EXCHANGE</v>
      </c>
    </row>
    <row r="19" spans="1:4" x14ac:dyDescent="0.25">
      <c r="A19" s="32" t="s">
        <v>521</v>
      </c>
      <c r="B19" s="32" t="s">
        <v>3037</v>
      </c>
      <c r="C19" s="32" t="s">
        <v>522</v>
      </c>
      <c r="D19" t="str">
        <f t="shared" si="0"/>
        <v xml:space="preserve"> MEE DOCTORAL</v>
      </c>
    </row>
    <row r="20" spans="1:4" x14ac:dyDescent="0.25">
      <c r="A20" s="32" t="s">
        <v>523</v>
      </c>
      <c r="B20" s="32" t="s">
        <v>3039</v>
      </c>
      <c r="C20" s="32" t="s">
        <v>524</v>
      </c>
      <c r="D20" t="str">
        <f t="shared" si="0"/>
        <v xml:space="preserve"> MEE MASTER</v>
      </c>
    </row>
    <row r="21" spans="1:4" x14ac:dyDescent="0.25">
      <c r="A21" s="32" t="s">
        <v>525</v>
      </c>
      <c r="B21" s="32" t="s">
        <v>3033</v>
      </c>
      <c r="C21" s="32" t="s">
        <v>526</v>
      </c>
      <c r="D21" t="str">
        <f t="shared" si="0"/>
        <v xml:space="preserve"> MEE 4 YEAR</v>
      </c>
    </row>
    <row r="22" spans="1:4" x14ac:dyDescent="0.25">
      <c r="A22" s="32" t="s">
        <v>527</v>
      </c>
      <c r="B22" s="32" t="s">
        <v>3035</v>
      </c>
      <c r="C22" s="32" t="s">
        <v>528</v>
      </c>
      <c r="D22" t="str">
        <f t="shared" si="0"/>
        <v xml:space="preserve"> MEE BIL 4 YEAR</v>
      </c>
    </row>
    <row r="23" spans="1:4" x14ac:dyDescent="0.25">
      <c r="A23" s="32" t="s">
        <v>529</v>
      </c>
      <c r="B23" s="32" t="s">
        <v>3034</v>
      </c>
      <c r="C23" s="32" t="s">
        <v>530</v>
      </c>
      <c r="D23" t="str">
        <f t="shared" si="0"/>
        <v xml:space="preserve"> MEE 5 YEAR</v>
      </c>
    </row>
    <row r="24" spans="1:4" x14ac:dyDescent="0.25">
      <c r="A24" s="32" t="s">
        <v>531</v>
      </c>
      <c r="B24" s="32" t="s">
        <v>3041</v>
      </c>
      <c r="C24" s="32" t="s">
        <v>532</v>
      </c>
      <c r="D24" t="str">
        <f t="shared" si="0"/>
        <v xml:space="preserve"> MEE TRANSFER 4 YEAR</v>
      </c>
    </row>
    <row r="25" spans="1:4" x14ac:dyDescent="0.25">
      <c r="A25" s="32" t="s">
        <v>533</v>
      </c>
      <c r="B25" s="32" t="s">
        <v>3042</v>
      </c>
      <c r="C25" s="32" t="s">
        <v>534</v>
      </c>
      <c r="D25" t="str">
        <f t="shared" si="0"/>
        <v xml:space="preserve"> MEE TRANSFER 4 YEAR EXTRA</v>
      </c>
    </row>
    <row r="26" spans="1:4" x14ac:dyDescent="0.25">
      <c r="A26" s="32" t="s">
        <v>535</v>
      </c>
      <c r="B26" s="32" t="s">
        <v>3044</v>
      </c>
      <c r="C26" s="32" t="s">
        <v>536</v>
      </c>
      <c r="D26" t="str">
        <f t="shared" si="0"/>
        <v xml:space="preserve"> MEE TRANSFER BIL 4 YEAR</v>
      </c>
    </row>
    <row r="27" spans="1:4" x14ac:dyDescent="0.25">
      <c r="A27" s="32" t="s">
        <v>537</v>
      </c>
      <c r="B27" s="32" t="s">
        <v>3043</v>
      </c>
      <c r="C27" s="32" t="s">
        <v>538</v>
      </c>
      <c r="D27" t="str">
        <f t="shared" si="0"/>
        <v xml:space="preserve"> MEE TRANSFER 5 YEAR</v>
      </c>
    </row>
    <row r="28" spans="1:4" x14ac:dyDescent="0.25">
      <c r="A28" s="32" t="s">
        <v>539</v>
      </c>
      <c r="B28" s="32" t="s">
        <v>3036</v>
      </c>
      <c r="C28" s="32" t="s">
        <v>540</v>
      </c>
      <c r="D28" t="str">
        <f t="shared" si="0"/>
        <v xml:space="preserve"> MEE DIPLOMA</v>
      </c>
    </row>
    <row r="29" spans="1:4" x14ac:dyDescent="0.25">
      <c r="A29" s="32" t="s">
        <v>541</v>
      </c>
      <c r="B29" s="32" t="s">
        <v>2665</v>
      </c>
      <c r="C29" s="32" t="s">
        <v>542</v>
      </c>
      <c r="D29" t="str">
        <f t="shared" si="0"/>
        <v xml:space="preserve"> AME MASTER INTER</v>
      </c>
    </row>
    <row r="30" spans="1:4" x14ac:dyDescent="0.25">
      <c r="A30" s="32" t="s">
        <v>543</v>
      </c>
      <c r="B30" s="32" t="s">
        <v>2845</v>
      </c>
      <c r="C30" s="32" t="s">
        <v>544</v>
      </c>
      <c r="D30" t="str">
        <f t="shared" si="0"/>
        <v xml:space="preserve"> EEE MASTER</v>
      </c>
    </row>
    <row r="31" spans="1:4" x14ac:dyDescent="0.25">
      <c r="A31" s="32" t="s">
        <v>545</v>
      </c>
      <c r="B31" s="32" t="s">
        <v>2881</v>
      </c>
      <c r="C31" s="32" t="s">
        <v>546</v>
      </c>
      <c r="D31" t="str">
        <f t="shared" si="0"/>
        <v xml:space="preserve"> ENE MASTER</v>
      </c>
    </row>
    <row r="32" spans="1:4" x14ac:dyDescent="0.25">
      <c r="A32" s="32" t="s">
        <v>547</v>
      </c>
      <c r="B32" s="32" t="s">
        <v>2951</v>
      </c>
      <c r="C32" s="32" t="s">
        <v>548</v>
      </c>
      <c r="D32" t="str">
        <f t="shared" si="0"/>
        <v xml:space="preserve"> INC MASTER</v>
      </c>
    </row>
    <row r="33" spans="1:4" x14ac:dyDescent="0.25">
      <c r="A33" s="32" t="s">
        <v>549</v>
      </c>
      <c r="B33" s="32" t="s">
        <v>2839</v>
      </c>
      <c r="C33" s="32" t="s">
        <v>550</v>
      </c>
      <c r="D33" t="str">
        <f t="shared" si="0"/>
        <v xml:space="preserve"> EEE 4 YEAR</v>
      </c>
    </row>
    <row r="34" spans="1:4" x14ac:dyDescent="0.25">
      <c r="A34" s="32" t="s">
        <v>551</v>
      </c>
      <c r="B34" s="32" t="s">
        <v>2842</v>
      </c>
      <c r="C34" s="32" t="s">
        <v>552</v>
      </c>
      <c r="D34" t="str">
        <f t="shared" si="0"/>
        <v xml:space="preserve"> EEE BIL 4 YEAR</v>
      </c>
    </row>
    <row r="35" spans="1:4" x14ac:dyDescent="0.25">
      <c r="A35" s="32" t="s">
        <v>553</v>
      </c>
      <c r="B35" s="32" t="s">
        <v>2841</v>
      </c>
      <c r="C35" s="32" t="s">
        <v>554</v>
      </c>
      <c r="D35" t="str">
        <f t="shared" si="0"/>
        <v xml:space="preserve"> EEE 5 YEAR</v>
      </c>
    </row>
    <row r="36" spans="1:4" x14ac:dyDescent="0.25">
      <c r="A36" s="32" t="s">
        <v>555</v>
      </c>
      <c r="B36" s="32" t="s">
        <v>2846</v>
      </c>
      <c r="C36" s="32" t="s">
        <v>556</v>
      </c>
      <c r="D36" t="str">
        <f t="shared" si="0"/>
        <v xml:space="preserve"> EEE TRANSFER 4 YEAR</v>
      </c>
    </row>
    <row r="37" spans="1:4" x14ac:dyDescent="0.25">
      <c r="A37" s="32" t="s">
        <v>557</v>
      </c>
      <c r="B37" s="32" t="s">
        <v>2847</v>
      </c>
      <c r="C37" s="32" t="s">
        <v>558</v>
      </c>
      <c r="D37" t="str">
        <f t="shared" si="0"/>
        <v xml:space="preserve"> EEE TRANSFER 4 YEAR EXTRA</v>
      </c>
    </row>
    <row r="38" spans="1:4" x14ac:dyDescent="0.25">
      <c r="A38" s="32" t="s">
        <v>559</v>
      </c>
      <c r="B38" s="32" t="s">
        <v>2849</v>
      </c>
      <c r="C38" s="32" t="s">
        <v>560</v>
      </c>
      <c r="D38" t="str">
        <f t="shared" si="0"/>
        <v xml:space="preserve"> EEE TRANSFER BIL 4 YEAR</v>
      </c>
    </row>
    <row r="39" spans="1:4" x14ac:dyDescent="0.25">
      <c r="A39" s="32" t="s">
        <v>561</v>
      </c>
      <c r="B39" s="32" t="s">
        <v>2848</v>
      </c>
      <c r="C39" s="32" t="s">
        <v>562</v>
      </c>
      <c r="D39" t="str">
        <f t="shared" si="0"/>
        <v xml:space="preserve"> EEE TRANSFER 5 YEAR</v>
      </c>
    </row>
    <row r="40" spans="1:4" x14ac:dyDescent="0.25">
      <c r="A40" s="32" t="s">
        <v>563</v>
      </c>
      <c r="B40" s="32" t="s">
        <v>2843</v>
      </c>
      <c r="C40" s="32" t="s">
        <v>564</v>
      </c>
      <c r="D40" t="str">
        <f t="shared" si="0"/>
        <v xml:space="preserve"> EEE DIPLOMA</v>
      </c>
    </row>
    <row r="41" spans="1:4" x14ac:dyDescent="0.25">
      <c r="A41" s="32" t="s">
        <v>565</v>
      </c>
      <c r="B41" s="32" t="s">
        <v>2798</v>
      </c>
      <c r="C41" s="32" t="s">
        <v>566</v>
      </c>
      <c r="D41" t="str">
        <f t="shared" si="0"/>
        <v xml:space="preserve"> CVE EXCHANGE</v>
      </c>
    </row>
    <row r="42" spans="1:4" x14ac:dyDescent="0.25">
      <c r="A42" s="32" t="s">
        <v>567</v>
      </c>
      <c r="B42" s="32" t="s">
        <v>2796</v>
      </c>
      <c r="C42" s="32" t="s">
        <v>568</v>
      </c>
      <c r="D42" t="str">
        <f t="shared" si="0"/>
        <v xml:space="preserve"> CVE DOCTORAL</v>
      </c>
    </row>
    <row r="43" spans="1:4" x14ac:dyDescent="0.25">
      <c r="A43" s="32" t="s">
        <v>569</v>
      </c>
      <c r="B43" s="32" t="s">
        <v>2802</v>
      </c>
      <c r="C43" s="32" t="s">
        <v>570</v>
      </c>
      <c r="D43" t="str">
        <f t="shared" si="0"/>
        <v xml:space="preserve"> CVE MASTER</v>
      </c>
    </row>
    <row r="44" spans="1:4" x14ac:dyDescent="0.25">
      <c r="A44" s="32" t="s">
        <v>571</v>
      </c>
      <c r="B44" s="32" t="s">
        <v>2804</v>
      </c>
      <c r="C44" s="32" t="s">
        <v>572</v>
      </c>
      <c r="D44" t="str">
        <f t="shared" si="0"/>
        <v xml:space="preserve"> CVE MASTER GEOTECH</v>
      </c>
    </row>
    <row r="45" spans="1:4" x14ac:dyDescent="0.25">
      <c r="A45" s="32" t="s">
        <v>573</v>
      </c>
      <c r="B45" s="32" t="s">
        <v>2789</v>
      </c>
      <c r="C45" s="32" t="s">
        <v>574</v>
      </c>
      <c r="D45" t="str">
        <f t="shared" si="0"/>
        <v xml:space="preserve"> CVE 4 YEAR</v>
      </c>
    </row>
    <row r="46" spans="1:4" x14ac:dyDescent="0.25">
      <c r="A46" s="32" t="s">
        <v>575</v>
      </c>
      <c r="B46" s="32" t="s">
        <v>2800</v>
      </c>
      <c r="C46" s="32" t="s">
        <v>576</v>
      </c>
      <c r="D46" t="str">
        <f t="shared" si="0"/>
        <v xml:space="preserve"> CVE INTER 4 YEAR</v>
      </c>
    </row>
    <row r="47" spans="1:4" x14ac:dyDescent="0.25">
      <c r="A47" s="32" t="s">
        <v>577</v>
      </c>
      <c r="B47" s="32" t="s">
        <v>2790</v>
      </c>
      <c r="C47" s="32" t="s">
        <v>578</v>
      </c>
      <c r="D47" t="str">
        <f t="shared" si="0"/>
        <v xml:space="preserve"> CVE 5 YEAR</v>
      </c>
    </row>
    <row r="48" spans="1:4" x14ac:dyDescent="0.25">
      <c r="A48" s="32" t="s">
        <v>579</v>
      </c>
      <c r="B48" s="32" t="s">
        <v>2805</v>
      </c>
      <c r="C48" s="32" t="s">
        <v>580</v>
      </c>
      <c r="D48" t="str">
        <f t="shared" si="0"/>
        <v xml:space="preserve"> CVE TRANSFER 4 YEAR</v>
      </c>
    </row>
    <row r="49" spans="1:4" x14ac:dyDescent="0.25">
      <c r="A49" s="32" t="s">
        <v>581</v>
      </c>
      <c r="B49" s="32" t="s">
        <v>2806</v>
      </c>
      <c r="C49" s="32" t="s">
        <v>582</v>
      </c>
      <c r="D49" t="str">
        <f t="shared" si="0"/>
        <v xml:space="preserve"> CVE TRANSFER 4 YEAR EXTRA</v>
      </c>
    </row>
    <row r="50" spans="1:4" x14ac:dyDescent="0.25">
      <c r="A50" s="32" t="s">
        <v>583</v>
      </c>
      <c r="B50" s="32" t="s">
        <v>2808</v>
      </c>
      <c r="C50" s="32" t="s">
        <v>584</v>
      </c>
      <c r="D50" t="str">
        <f t="shared" si="0"/>
        <v xml:space="preserve"> CVE TRANSFER BIL 4 YEAR</v>
      </c>
    </row>
    <row r="51" spans="1:4" x14ac:dyDescent="0.25">
      <c r="A51" s="32" t="s">
        <v>585</v>
      </c>
      <c r="B51" s="32" t="s">
        <v>2807</v>
      </c>
      <c r="C51" s="32" t="s">
        <v>586</v>
      </c>
      <c r="D51" t="str">
        <f t="shared" si="0"/>
        <v xml:space="preserve"> CVE TRANSFER 5 YEAR</v>
      </c>
    </row>
    <row r="52" spans="1:4" x14ac:dyDescent="0.25">
      <c r="A52" s="32" t="s">
        <v>587</v>
      </c>
      <c r="B52" s="32" t="s">
        <v>2794</v>
      </c>
      <c r="C52" s="32" t="s">
        <v>588</v>
      </c>
      <c r="D52" t="str">
        <f t="shared" si="0"/>
        <v xml:space="preserve"> CVE CONTINUE 2 YEAR</v>
      </c>
    </row>
    <row r="53" spans="1:4" x14ac:dyDescent="0.25">
      <c r="A53" s="32" t="s">
        <v>589</v>
      </c>
      <c r="B53" s="32" t="s">
        <v>2795</v>
      </c>
      <c r="C53" s="32" t="s">
        <v>590</v>
      </c>
      <c r="D53" t="str">
        <f t="shared" si="0"/>
        <v xml:space="preserve"> CVE DIPLOMA</v>
      </c>
    </row>
    <row r="54" spans="1:4" x14ac:dyDescent="0.25">
      <c r="A54" s="32" t="s">
        <v>591</v>
      </c>
      <c r="B54" s="32" t="s">
        <v>2810</v>
      </c>
      <c r="C54" s="32" t="s">
        <v>592</v>
      </c>
      <c r="D54" t="str">
        <f t="shared" si="0"/>
        <v xml:space="preserve"> CVE WATER MASTER</v>
      </c>
    </row>
    <row r="55" spans="1:4" x14ac:dyDescent="0.25">
      <c r="A55" s="32" t="s">
        <v>593</v>
      </c>
      <c r="B55" s="32" t="s">
        <v>2799</v>
      </c>
      <c r="C55" s="32" t="s">
        <v>594</v>
      </c>
      <c r="D55" t="str">
        <f t="shared" si="0"/>
        <v xml:space="preserve"> CVE GEOTECH GRADUATE DIPLOMA</v>
      </c>
    </row>
    <row r="56" spans="1:4" x14ac:dyDescent="0.25">
      <c r="A56" s="32" t="s">
        <v>595</v>
      </c>
      <c r="B56" s="32" t="s">
        <v>2793</v>
      </c>
      <c r="C56" s="32" t="s">
        <v>596</v>
      </c>
      <c r="D56" t="str">
        <f t="shared" si="0"/>
        <v xml:space="preserve"> CVE CM MASTER NMA</v>
      </c>
    </row>
    <row r="57" spans="1:4" x14ac:dyDescent="0.25">
      <c r="A57" s="32" t="s">
        <v>597</v>
      </c>
      <c r="B57" s="32" t="s">
        <v>2791</v>
      </c>
      <c r="C57" s="32" t="s">
        <v>598</v>
      </c>
      <c r="D57" t="str">
        <f t="shared" si="0"/>
        <v xml:space="preserve"> CVE CM MASTER EVENING</v>
      </c>
    </row>
    <row r="58" spans="1:4" x14ac:dyDescent="0.25">
      <c r="A58" s="32" t="s">
        <v>599</v>
      </c>
      <c r="B58" s="32" t="s">
        <v>2792</v>
      </c>
      <c r="C58" s="32" t="s">
        <v>600</v>
      </c>
      <c r="D58" t="str">
        <f t="shared" si="0"/>
        <v xml:space="preserve"> CVE CM MASTER EXTRA</v>
      </c>
    </row>
    <row r="59" spans="1:4" x14ac:dyDescent="0.25">
      <c r="A59" s="32" t="s">
        <v>601</v>
      </c>
      <c r="B59" s="32" t="s">
        <v>2809</v>
      </c>
      <c r="C59" s="32" t="s">
        <v>602</v>
      </c>
      <c r="D59" t="str">
        <f t="shared" si="0"/>
        <v xml:space="preserve"> CVE TRANSPORTATION MASTER</v>
      </c>
    </row>
    <row r="60" spans="1:4" x14ac:dyDescent="0.25">
      <c r="A60" s="32" t="s">
        <v>603</v>
      </c>
      <c r="B60" s="32" t="s">
        <v>2803</v>
      </c>
      <c r="C60" s="32" t="s">
        <v>604</v>
      </c>
      <c r="D60" t="str">
        <f t="shared" si="0"/>
        <v xml:space="preserve"> CVE MASTER EVENING</v>
      </c>
    </row>
    <row r="61" spans="1:4" x14ac:dyDescent="0.25">
      <c r="A61" s="32" t="s">
        <v>605</v>
      </c>
      <c r="B61" s="32" t="s">
        <v>3118</v>
      </c>
      <c r="C61" s="32" t="s">
        <v>606</v>
      </c>
      <c r="D61" t="str">
        <f t="shared" si="0"/>
        <v xml:space="preserve"> PRE 4 YEAR</v>
      </c>
    </row>
    <row r="62" spans="1:4" x14ac:dyDescent="0.25">
      <c r="A62" s="32" t="s">
        <v>607</v>
      </c>
      <c r="B62" s="32" t="s">
        <v>3120</v>
      </c>
      <c r="C62" s="32" t="s">
        <v>608</v>
      </c>
      <c r="D62" t="str">
        <f t="shared" si="0"/>
        <v xml:space="preserve"> PRE BIL 4 YEAR</v>
      </c>
    </row>
    <row r="63" spans="1:4" x14ac:dyDescent="0.25">
      <c r="A63" s="32" t="s">
        <v>609</v>
      </c>
      <c r="B63" s="32" t="s">
        <v>3119</v>
      </c>
      <c r="C63" s="32" t="s">
        <v>610</v>
      </c>
      <c r="D63" t="str">
        <f t="shared" si="0"/>
        <v xml:space="preserve"> PRE 5 YEAR</v>
      </c>
    </row>
    <row r="64" spans="1:4" x14ac:dyDescent="0.25">
      <c r="A64" s="32" t="s">
        <v>611</v>
      </c>
      <c r="B64" s="32" t="s">
        <v>3129</v>
      </c>
      <c r="C64" s="32" t="s">
        <v>612</v>
      </c>
      <c r="D64" t="str">
        <f t="shared" si="0"/>
        <v xml:space="preserve"> PRE TRANSFER 4 YEAR</v>
      </c>
    </row>
    <row r="65" spans="1:4" x14ac:dyDescent="0.25">
      <c r="A65" s="32" t="s">
        <v>613</v>
      </c>
      <c r="B65" s="32" t="s">
        <v>3130</v>
      </c>
      <c r="C65" s="32" t="s">
        <v>614</v>
      </c>
      <c r="D65" t="str">
        <f t="shared" si="0"/>
        <v xml:space="preserve"> PRE TRANSFER 4 YEAR EXTRA</v>
      </c>
    </row>
    <row r="66" spans="1:4" x14ac:dyDescent="0.25">
      <c r="A66" s="32" t="s">
        <v>615</v>
      </c>
      <c r="B66" s="32" t="s">
        <v>3132</v>
      </c>
      <c r="C66" s="32" t="s">
        <v>616</v>
      </c>
      <c r="D66" t="str">
        <f t="shared" ref="D66:D129" si="1">MID(B66,11,LEN(B66))</f>
        <v xml:space="preserve"> PRE TRANSFER BIL 4 YEAR</v>
      </c>
    </row>
    <row r="67" spans="1:4" x14ac:dyDescent="0.25">
      <c r="A67" s="32" t="s">
        <v>617</v>
      </c>
      <c r="B67" s="32" t="s">
        <v>3131</v>
      </c>
      <c r="C67" s="32" t="s">
        <v>618</v>
      </c>
      <c r="D67" t="str">
        <f t="shared" si="1"/>
        <v xml:space="preserve"> PRE TRANSFER 5 YEAR</v>
      </c>
    </row>
    <row r="68" spans="1:4" x14ac:dyDescent="0.25">
      <c r="A68" s="32" t="s">
        <v>619</v>
      </c>
      <c r="B68" s="32" t="s">
        <v>3121</v>
      </c>
      <c r="C68" s="32" t="s">
        <v>620</v>
      </c>
      <c r="D68" t="str">
        <f t="shared" si="1"/>
        <v xml:space="preserve"> PRE DIPLOMA</v>
      </c>
    </row>
    <row r="69" spans="1:4" x14ac:dyDescent="0.25">
      <c r="A69" s="32" t="s">
        <v>621</v>
      </c>
      <c r="B69" s="32" t="s">
        <v>3124</v>
      </c>
      <c r="C69" s="32" t="s">
        <v>622</v>
      </c>
      <c r="D69" t="str">
        <f t="shared" si="1"/>
        <v xml:space="preserve"> PRE MASTER</v>
      </c>
    </row>
    <row r="70" spans="1:4" x14ac:dyDescent="0.25">
      <c r="A70" s="32" t="s">
        <v>623</v>
      </c>
      <c r="B70" s="32" t="s">
        <v>3128</v>
      </c>
      <c r="C70" s="32" t="s">
        <v>624</v>
      </c>
      <c r="D70" t="str">
        <f t="shared" si="1"/>
        <v xml:space="preserve"> PRE MASTER WEEKEND CBI</v>
      </c>
    </row>
    <row r="71" spans="1:4" x14ac:dyDescent="0.25">
      <c r="A71" s="32" t="s">
        <v>625</v>
      </c>
      <c r="B71" s="32" t="s">
        <v>3127</v>
      </c>
      <c r="C71" s="32" t="s">
        <v>626</v>
      </c>
      <c r="D71" t="str">
        <f t="shared" si="1"/>
        <v xml:space="preserve"> PRE MASTER WEEKEND</v>
      </c>
    </row>
    <row r="72" spans="1:4" x14ac:dyDescent="0.25">
      <c r="A72" s="32" t="s">
        <v>627</v>
      </c>
      <c r="B72" s="32" t="s">
        <v>3125</v>
      </c>
      <c r="C72" s="32" t="s">
        <v>628</v>
      </c>
      <c r="D72" t="str">
        <f t="shared" si="1"/>
        <v xml:space="preserve"> PRE MASTER EVENING</v>
      </c>
    </row>
    <row r="73" spans="1:4" x14ac:dyDescent="0.25">
      <c r="A73" s="32" t="s">
        <v>629</v>
      </c>
      <c r="B73" s="32" t="s">
        <v>3126</v>
      </c>
      <c r="C73" s="32" t="s">
        <v>630</v>
      </c>
      <c r="D73" t="str">
        <f t="shared" si="1"/>
        <v xml:space="preserve"> PRE MASTER EXTRA</v>
      </c>
    </row>
    <row r="74" spans="1:4" x14ac:dyDescent="0.25">
      <c r="A74" s="32" t="s">
        <v>631</v>
      </c>
      <c r="B74" s="32" t="s">
        <v>3191</v>
      </c>
      <c r="C74" s="32" t="s">
        <v>632</v>
      </c>
      <c r="D74" t="str">
        <f t="shared" si="1"/>
        <v xml:space="preserve"> WEE MASTER WEEKEND</v>
      </c>
    </row>
    <row r="75" spans="1:4" x14ac:dyDescent="0.25">
      <c r="A75" s="32" t="s">
        <v>633</v>
      </c>
      <c r="B75" s="32" t="s">
        <v>3189</v>
      </c>
      <c r="C75" s="32" t="s">
        <v>634</v>
      </c>
      <c r="D75" t="str">
        <f t="shared" si="1"/>
        <v xml:space="preserve"> WEE MASTER EVENING</v>
      </c>
    </row>
    <row r="76" spans="1:4" x14ac:dyDescent="0.25">
      <c r="A76" s="32" t="s">
        <v>635</v>
      </c>
      <c r="B76" s="32" t="s">
        <v>3190</v>
      </c>
      <c r="C76" s="32" t="s">
        <v>636</v>
      </c>
      <c r="D76" t="str">
        <f t="shared" si="1"/>
        <v xml:space="preserve"> WEE MASTER EXTRA</v>
      </c>
    </row>
    <row r="77" spans="1:4" x14ac:dyDescent="0.25">
      <c r="A77" s="32" t="s">
        <v>637</v>
      </c>
      <c r="B77" s="32" t="s">
        <v>3061</v>
      </c>
      <c r="C77" s="32" t="s">
        <v>638</v>
      </c>
      <c r="D77" t="str">
        <f t="shared" si="1"/>
        <v xml:space="preserve"> MGE MASTER WEEKEND</v>
      </c>
    </row>
    <row r="78" spans="1:4" x14ac:dyDescent="0.25">
      <c r="A78" s="32" t="s">
        <v>639</v>
      </c>
      <c r="B78" s="32" t="s">
        <v>3059</v>
      </c>
      <c r="C78" s="32" t="s">
        <v>640</v>
      </c>
      <c r="D78" t="str">
        <f t="shared" si="1"/>
        <v xml:space="preserve"> MGE MASTER EVENING</v>
      </c>
    </row>
    <row r="79" spans="1:4" x14ac:dyDescent="0.25">
      <c r="A79" s="32" t="s">
        <v>641</v>
      </c>
      <c r="B79" s="32" t="s">
        <v>3060</v>
      </c>
      <c r="C79" s="32" t="s">
        <v>642</v>
      </c>
      <c r="D79" t="str">
        <f t="shared" si="1"/>
        <v xml:space="preserve"> MGE MASTER EXTRA</v>
      </c>
    </row>
    <row r="80" spans="1:4" x14ac:dyDescent="0.25">
      <c r="A80" s="32" t="s">
        <v>643</v>
      </c>
      <c r="B80" s="32" t="s">
        <v>3027</v>
      </c>
      <c r="C80" s="32" t="s">
        <v>644</v>
      </c>
      <c r="D80" t="str">
        <f t="shared" si="1"/>
        <v xml:space="preserve"> MCE 4 YEAR</v>
      </c>
    </row>
    <row r="81" spans="1:4" x14ac:dyDescent="0.25">
      <c r="A81" s="32" t="s">
        <v>645</v>
      </c>
      <c r="B81" s="32" t="s">
        <v>3028</v>
      </c>
      <c r="C81" s="32" t="s">
        <v>646</v>
      </c>
      <c r="D81" t="str">
        <f t="shared" si="1"/>
        <v xml:space="preserve"> MCE BIL 4 YEAR</v>
      </c>
    </row>
    <row r="82" spans="1:4" x14ac:dyDescent="0.25">
      <c r="A82" s="32" t="s">
        <v>647</v>
      </c>
      <c r="B82" s="32" t="s">
        <v>3029</v>
      </c>
      <c r="C82" s="32" t="s">
        <v>648</v>
      </c>
      <c r="D82" t="str">
        <f t="shared" si="1"/>
        <v xml:space="preserve"> MCE TRANSFER 4 YEAR EXTRA</v>
      </c>
    </row>
    <row r="83" spans="1:4" x14ac:dyDescent="0.25">
      <c r="A83" s="32" t="s">
        <v>649</v>
      </c>
      <c r="B83" s="32" t="s">
        <v>3030</v>
      </c>
      <c r="C83" s="32" t="s">
        <v>650</v>
      </c>
      <c r="D83" t="str">
        <f t="shared" si="1"/>
        <v xml:space="preserve"> MCE TRANSFER BIL 4 YEAR</v>
      </c>
    </row>
    <row r="84" spans="1:4" x14ac:dyDescent="0.25">
      <c r="A84" s="32" t="s">
        <v>651</v>
      </c>
      <c r="B84" s="32" t="s">
        <v>3150</v>
      </c>
      <c r="C84" s="32" t="s">
        <v>652</v>
      </c>
      <c r="D84" t="str">
        <f t="shared" si="1"/>
        <v xml:space="preserve"> QUE MASTER EVENING</v>
      </c>
    </row>
    <row r="85" spans="1:4" x14ac:dyDescent="0.25">
      <c r="A85" s="32" t="s">
        <v>653</v>
      </c>
      <c r="B85" s="32" t="s">
        <v>3122</v>
      </c>
      <c r="C85" s="32" t="s">
        <v>654</v>
      </c>
      <c r="D85" t="str">
        <f t="shared" si="1"/>
        <v xml:space="preserve"> PRE DOCTORAL</v>
      </c>
    </row>
    <row r="86" spans="1:4" x14ac:dyDescent="0.25">
      <c r="A86" s="32" t="s">
        <v>655</v>
      </c>
      <c r="B86" s="32" t="s">
        <v>3123</v>
      </c>
      <c r="C86" s="32" t="s">
        <v>656</v>
      </c>
      <c r="D86" t="str">
        <f t="shared" si="1"/>
        <v xml:space="preserve"> PRE DOCTORAL EXTRA</v>
      </c>
    </row>
    <row r="87" spans="1:4" x14ac:dyDescent="0.25">
      <c r="A87" s="32" t="s">
        <v>657</v>
      </c>
      <c r="B87" s="32" t="s">
        <v>2971</v>
      </c>
      <c r="C87" s="32" t="s">
        <v>658</v>
      </c>
      <c r="D87" t="str">
        <f t="shared" si="1"/>
        <v xml:space="preserve"> ISE DOCTORAL</v>
      </c>
    </row>
    <row r="88" spans="1:4" x14ac:dyDescent="0.25">
      <c r="A88" s="32" t="s">
        <v>659</v>
      </c>
      <c r="B88" s="32" t="s">
        <v>2972</v>
      </c>
      <c r="C88" s="32" t="s">
        <v>660</v>
      </c>
      <c r="D88" t="str">
        <f t="shared" si="1"/>
        <v xml:space="preserve"> ISE MASTER WEEKEND</v>
      </c>
    </row>
    <row r="89" spans="1:4" x14ac:dyDescent="0.25">
      <c r="A89" s="32" t="s">
        <v>661</v>
      </c>
      <c r="B89" s="32" t="s">
        <v>2766</v>
      </c>
      <c r="C89" s="32" t="s">
        <v>662</v>
      </c>
      <c r="D89" t="str">
        <f t="shared" si="1"/>
        <v xml:space="preserve"> CPE MASTER EXCHANGE</v>
      </c>
    </row>
    <row r="90" spans="1:4" x14ac:dyDescent="0.25">
      <c r="A90" s="32" t="s">
        <v>663</v>
      </c>
      <c r="B90" s="32" t="s">
        <v>2772</v>
      </c>
      <c r="C90" s="32" t="s">
        <v>664</v>
      </c>
      <c r="D90" t="str">
        <f t="shared" si="1"/>
        <v xml:space="preserve"> CPE MASTER INTER NMA (M.ENG.)</v>
      </c>
    </row>
    <row r="91" spans="1:4" x14ac:dyDescent="0.25">
      <c r="A91" s="32" t="s">
        <v>665</v>
      </c>
      <c r="B91" s="32" t="s">
        <v>2773</v>
      </c>
      <c r="C91" s="32" t="s">
        <v>666</v>
      </c>
      <c r="D91" t="str">
        <f t="shared" si="1"/>
        <v xml:space="preserve"> CPE MASTER INTER NMA (M.SC.)</v>
      </c>
    </row>
    <row r="92" spans="1:4" x14ac:dyDescent="0.25">
      <c r="A92" s="32" t="s">
        <v>667</v>
      </c>
      <c r="B92" s="32" t="s">
        <v>2769</v>
      </c>
      <c r="C92" s="32" t="s">
        <v>668</v>
      </c>
      <c r="D92" t="str">
        <f t="shared" si="1"/>
        <v xml:space="preserve"> CPE MASTER INTER (M.ENG.)</v>
      </c>
    </row>
    <row r="93" spans="1:4" x14ac:dyDescent="0.25">
      <c r="A93" s="32" t="s">
        <v>669</v>
      </c>
      <c r="B93" s="32" t="s">
        <v>2770</v>
      </c>
      <c r="C93" s="32" t="s">
        <v>670</v>
      </c>
      <c r="D93" t="str">
        <f t="shared" si="1"/>
        <v xml:space="preserve"> CPE MASTER INTER (M.SC.)</v>
      </c>
    </row>
    <row r="94" spans="1:4" x14ac:dyDescent="0.25">
      <c r="A94" s="32" t="s">
        <v>671</v>
      </c>
      <c r="B94" s="32" t="s">
        <v>2771</v>
      </c>
      <c r="C94" s="32" t="s">
        <v>672</v>
      </c>
      <c r="D94" t="str">
        <f t="shared" si="1"/>
        <v xml:space="preserve"> CPE MASTER INTER EVENING</v>
      </c>
    </row>
    <row r="95" spans="1:4" x14ac:dyDescent="0.25">
      <c r="A95" s="32" t="s">
        <v>673</v>
      </c>
      <c r="B95" s="32" t="s">
        <v>2767</v>
      </c>
      <c r="C95" s="32" t="s">
        <v>674</v>
      </c>
      <c r="D95" t="str">
        <f t="shared" si="1"/>
        <v xml:space="preserve"> CPE MASTER EXTRA (M.ENG.)</v>
      </c>
    </row>
    <row r="96" spans="1:4" x14ac:dyDescent="0.25">
      <c r="A96" s="32" t="s">
        <v>675</v>
      </c>
      <c r="B96" s="32" t="s">
        <v>2768</v>
      </c>
      <c r="C96" s="32" t="s">
        <v>676</v>
      </c>
      <c r="D96" t="str">
        <f t="shared" si="1"/>
        <v xml:space="preserve"> CPE MASTER EXTRA (M.SC.)</v>
      </c>
    </row>
    <row r="97" spans="1:4" x14ac:dyDescent="0.25">
      <c r="A97" s="32" t="s">
        <v>677</v>
      </c>
      <c r="B97" s="32" t="s">
        <v>2760</v>
      </c>
      <c r="C97" s="32" t="s">
        <v>678</v>
      </c>
      <c r="D97" t="str">
        <f t="shared" si="1"/>
        <v xml:space="preserve"> CPE 4 YEAR</v>
      </c>
    </row>
    <row r="98" spans="1:4" x14ac:dyDescent="0.25">
      <c r="A98" s="32" t="s">
        <v>679</v>
      </c>
      <c r="B98" s="32" t="s">
        <v>2764</v>
      </c>
      <c r="C98" s="32" t="s">
        <v>680</v>
      </c>
      <c r="D98" t="str">
        <f t="shared" si="1"/>
        <v xml:space="preserve"> CPE INTER 4 YEAR</v>
      </c>
    </row>
    <row r="99" spans="1:4" x14ac:dyDescent="0.25">
      <c r="A99" s="32" t="s">
        <v>681</v>
      </c>
      <c r="B99" s="32" t="s">
        <v>2761</v>
      </c>
      <c r="C99" s="32" t="s">
        <v>682</v>
      </c>
      <c r="D99" t="str">
        <f t="shared" si="1"/>
        <v xml:space="preserve"> CPE DOCTORAL</v>
      </c>
    </row>
    <row r="100" spans="1:4" x14ac:dyDescent="0.25">
      <c r="A100" s="32" t="s">
        <v>683</v>
      </c>
      <c r="B100" s="32" t="s">
        <v>2759</v>
      </c>
      <c r="C100" s="32" t="s">
        <v>684</v>
      </c>
      <c r="D100" t="str">
        <f t="shared" si="1"/>
        <v xml:space="preserve"> CPE  DOCTORAL INTER</v>
      </c>
    </row>
    <row r="101" spans="1:4" x14ac:dyDescent="0.25">
      <c r="A101" s="32" t="s">
        <v>685</v>
      </c>
      <c r="B101" s="32" t="s">
        <v>2762</v>
      </c>
      <c r="C101" s="32" t="s">
        <v>686</v>
      </c>
      <c r="D101" t="str">
        <f t="shared" si="1"/>
        <v xml:space="preserve"> CPE DOCTORAL INTER EXTRA</v>
      </c>
    </row>
    <row r="102" spans="1:4" x14ac:dyDescent="0.25">
      <c r="A102" s="32" t="s">
        <v>687</v>
      </c>
      <c r="B102" s="32" t="s">
        <v>2945</v>
      </c>
      <c r="C102" s="32" t="s">
        <v>688</v>
      </c>
      <c r="D102" t="str">
        <f t="shared" si="1"/>
        <v xml:space="preserve"> INC 4 YEAR</v>
      </c>
    </row>
    <row r="103" spans="1:4" x14ac:dyDescent="0.25">
      <c r="A103" s="32" t="s">
        <v>689</v>
      </c>
      <c r="B103" s="32" t="s">
        <v>2946</v>
      </c>
      <c r="C103" s="32" t="s">
        <v>690</v>
      </c>
      <c r="D103" t="str">
        <f t="shared" si="1"/>
        <v xml:space="preserve"> INC BIL 4 YEAR</v>
      </c>
    </row>
    <row r="104" spans="1:4" x14ac:dyDescent="0.25">
      <c r="A104" s="32" t="s">
        <v>691</v>
      </c>
      <c r="B104" s="32" t="s">
        <v>2954</v>
      </c>
      <c r="C104" s="32" t="s">
        <v>692</v>
      </c>
      <c r="D104" t="str">
        <f t="shared" si="1"/>
        <v xml:space="preserve"> INC TRANSFER 4 YEAR</v>
      </c>
    </row>
    <row r="105" spans="1:4" x14ac:dyDescent="0.25">
      <c r="A105" s="32" t="s">
        <v>693</v>
      </c>
      <c r="B105" s="32" t="s">
        <v>2955</v>
      </c>
      <c r="C105" s="32" t="s">
        <v>694</v>
      </c>
      <c r="D105" t="str">
        <f t="shared" si="1"/>
        <v xml:space="preserve"> INC TRANSFER BIL 4 YEAR</v>
      </c>
    </row>
    <row r="106" spans="1:4" x14ac:dyDescent="0.25">
      <c r="A106" s="32" t="s">
        <v>695</v>
      </c>
      <c r="B106" s="32" t="s">
        <v>2947</v>
      </c>
      <c r="C106" s="32" t="s">
        <v>696</v>
      </c>
      <c r="D106" t="str">
        <f t="shared" si="1"/>
        <v xml:space="preserve"> INC INDUS METROLOGY MASTER</v>
      </c>
    </row>
    <row r="107" spans="1:4" x14ac:dyDescent="0.25">
      <c r="A107" s="32" t="s">
        <v>697</v>
      </c>
      <c r="B107" s="32" t="s">
        <v>2948</v>
      </c>
      <c r="C107" s="32" t="s">
        <v>698</v>
      </c>
      <c r="D107" t="str">
        <f t="shared" si="1"/>
        <v xml:space="preserve"> INC INDUS METROLOGY MASTER EVENING</v>
      </c>
    </row>
    <row r="108" spans="1:4" x14ac:dyDescent="0.25">
      <c r="A108" s="32" t="s">
        <v>699</v>
      </c>
      <c r="B108" s="32" t="s">
        <v>2949</v>
      </c>
      <c r="C108" s="32" t="s">
        <v>700</v>
      </c>
      <c r="D108" t="str">
        <f t="shared" si="1"/>
        <v xml:space="preserve"> INC INDUS METROLOGY MASTER EXTRA</v>
      </c>
    </row>
    <row r="109" spans="1:4" x14ac:dyDescent="0.25">
      <c r="A109" s="32" t="s">
        <v>701</v>
      </c>
      <c r="B109" s="32" t="s">
        <v>2886</v>
      </c>
      <c r="C109" s="32" t="s">
        <v>702</v>
      </c>
      <c r="D109" t="str">
        <f t="shared" si="1"/>
        <v xml:space="preserve"> ENV DOCTORAL</v>
      </c>
    </row>
    <row r="110" spans="1:4" x14ac:dyDescent="0.25">
      <c r="A110" s="32" t="s">
        <v>703</v>
      </c>
      <c r="B110" s="32" t="s">
        <v>2887</v>
      </c>
      <c r="C110" s="32" t="s">
        <v>704</v>
      </c>
      <c r="D110" t="str">
        <f t="shared" si="1"/>
        <v xml:space="preserve"> ENV DOCTORAL EXTRA</v>
      </c>
    </row>
    <row r="111" spans="1:4" x14ac:dyDescent="0.25">
      <c r="A111" s="32" t="s">
        <v>705</v>
      </c>
      <c r="B111" s="32" t="s">
        <v>2890</v>
      </c>
      <c r="C111" s="32" t="s">
        <v>706</v>
      </c>
      <c r="D111" t="str">
        <f t="shared" si="1"/>
        <v xml:space="preserve"> ENV MASTER</v>
      </c>
    </row>
    <row r="112" spans="1:4" x14ac:dyDescent="0.25">
      <c r="A112" s="32" t="s">
        <v>707</v>
      </c>
      <c r="B112" s="32" t="s">
        <v>2892</v>
      </c>
      <c r="C112" s="32" t="s">
        <v>708</v>
      </c>
      <c r="D112" t="str">
        <f t="shared" si="1"/>
        <v xml:space="preserve"> ENV MASTER WEEKEND</v>
      </c>
    </row>
    <row r="113" spans="1:4" x14ac:dyDescent="0.25">
      <c r="A113" s="32" t="s">
        <v>709</v>
      </c>
      <c r="B113" s="32" t="s">
        <v>2891</v>
      </c>
      <c r="C113" s="32" t="s">
        <v>710</v>
      </c>
      <c r="D113" t="str">
        <f t="shared" si="1"/>
        <v xml:space="preserve"> ENV MASTER EXTRA</v>
      </c>
    </row>
    <row r="114" spans="1:4" x14ac:dyDescent="0.25">
      <c r="A114" s="32" t="s">
        <v>711</v>
      </c>
      <c r="B114" s="32" t="s">
        <v>2884</v>
      </c>
      <c r="C114" s="32" t="s">
        <v>712</v>
      </c>
      <c r="D114" t="str">
        <f t="shared" si="1"/>
        <v xml:space="preserve"> ENV 4 YEAR</v>
      </c>
    </row>
    <row r="115" spans="1:4" x14ac:dyDescent="0.25">
      <c r="A115" s="32" t="s">
        <v>713</v>
      </c>
      <c r="B115" s="32" t="s">
        <v>2885</v>
      </c>
      <c r="C115" s="32" t="s">
        <v>714</v>
      </c>
      <c r="D115" t="str">
        <f t="shared" si="1"/>
        <v xml:space="preserve"> ENV BIL 4 YEAR</v>
      </c>
    </row>
    <row r="116" spans="1:4" x14ac:dyDescent="0.25">
      <c r="A116" s="32" t="s">
        <v>715</v>
      </c>
      <c r="B116" s="32" t="s">
        <v>2893</v>
      </c>
      <c r="C116" s="32" t="s">
        <v>716</v>
      </c>
      <c r="D116" t="str">
        <f t="shared" si="1"/>
        <v xml:space="preserve"> ENV SECOND CERTIFICATE</v>
      </c>
    </row>
    <row r="117" spans="1:4" x14ac:dyDescent="0.25">
      <c r="A117" s="32" t="s">
        <v>717</v>
      </c>
      <c r="B117" s="32" t="s">
        <v>2876</v>
      </c>
      <c r="C117" s="32" t="s">
        <v>718</v>
      </c>
      <c r="D117" t="str">
        <f t="shared" si="1"/>
        <v xml:space="preserve"> ENE 4 YEAR</v>
      </c>
    </row>
    <row r="118" spans="1:4" x14ac:dyDescent="0.25">
      <c r="A118" s="32" t="s">
        <v>719</v>
      </c>
      <c r="B118" s="32" t="s">
        <v>2878</v>
      </c>
      <c r="C118" s="32" t="s">
        <v>720</v>
      </c>
      <c r="D118" t="str">
        <f t="shared" si="1"/>
        <v xml:space="preserve"> ENE BIL 4 YEAR</v>
      </c>
    </row>
    <row r="119" spans="1:4" x14ac:dyDescent="0.25">
      <c r="A119" s="32" t="s">
        <v>721</v>
      </c>
      <c r="B119" s="32" t="s">
        <v>2875</v>
      </c>
      <c r="C119" s="32" t="s">
        <v>722</v>
      </c>
      <c r="D119" t="str">
        <f t="shared" si="1"/>
        <v xml:space="preserve"> ENE  TRANSFER EXTRA</v>
      </c>
    </row>
    <row r="120" spans="1:4" x14ac:dyDescent="0.25">
      <c r="A120" s="32" t="s">
        <v>723</v>
      </c>
      <c r="B120" s="32" t="s">
        <v>2882</v>
      </c>
      <c r="C120" s="32" t="s">
        <v>724</v>
      </c>
      <c r="D120" t="str">
        <f t="shared" si="1"/>
        <v xml:space="preserve"> ENE TRANSFER BIL 4 YEAR</v>
      </c>
    </row>
    <row r="121" spans="1:4" x14ac:dyDescent="0.25">
      <c r="A121" s="32" t="s">
        <v>725</v>
      </c>
      <c r="B121" s="32" t="s">
        <v>2879</v>
      </c>
      <c r="C121" s="32" t="s">
        <v>726</v>
      </c>
      <c r="D121" t="str">
        <f t="shared" si="1"/>
        <v xml:space="preserve"> ENE CONTINUE 2 YEAR</v>
      </c>
    </row>
    <row r="122" spans="1:4" x14ac:dyDescent="0.25">
      <c r="A122" s="32" t="s">
        <v>727</v>
      </c>
      <c r="B122" s="32" t="s">
        <v>2880</v>
      </c>
      <c r="C122" s="32" t="s">
        <v>728</v>
      </c>
      <c r="D122" t="str">
        <f t="shared" si="1"/>
        <v xml:space="preserve"> ENE DIPLOMA</v>
      </c>
    </row>
    <row r="123" spans="1:4" x14ac:dyDescent="0.25">
      <c r="A123" s="32" t="s">
        <v>729</v>
      </c>
      <c r="B123" s="32" t="s">
        <v>2866</v>
      </c>
      <c r="C123" s="32" t="s">
        <v>730</v>
      </c>
      <c r="D123" t="str">
        <f t="shared" si="1"/>
        <v xml:space="preserve"> EIE MASTER INTER UBN</v>
      </c>
    </row>
    <row r="124" spans="1:4" x14ac:dyDescent="0.25">
      <c r="A124" s="32" t="s">
        <v>731</v>
      </c>
      <c r="B124" s="32" t="s">
        <v>2864</v>
      </c>
      <c r="C124" s="32" t="s">
        <v>732</v>
      </c>
      <c r="D124" t="str">
        <f t="shared" si="1"/>
        <v xml:space="preserve"> EIE MASTER INTER</v>
      </c>
    </row>
    <row r="125" spans="1:4" x14ac:dyDescent="0.25">
      <c r="A125" s="32" t="s">
        <v>733</v>
      </c>
      <c r="B125" s="32" t="s">
        <v>2867</v>
      </c>
      <c r="C125" s="32" t="s">
        <v>734</v>
      </c>
      <c r="D125" t="str">
        <f t="shared" si="1"/>
        <v xml:space="preserve"> EIE MASTER WEEKEND</v>
      </c>
    </row>
    <row r="126" spans="1:4" x14ac:dyDescent="0.25">
      <c r="A126" s="32" t="s">
        <v>735</v>
      </c>
      <c r="B126" s="32" t="s">
        <v>2865</v>
      </c>
      <c r="C126" s="32" t="s">
        <v>736</v>
      </c>
      <c r="D126" t="str">
        <f t="shared" si="1"/>
        <v xml:space="preserve"> EIE MASTER INTER EVENING</v>
      </c>
    </row>
    <row r="127" spans="1:4" x14ac:dyDescent="0.25">
      <c r="A127" s="32" t="s">
        <v>737</v>
      </c>
      <c r="B127" s="32" t="s">
        <v>2877</v>
      </c>
      <c r="C127" s="32" t="s">
        <v>738</v>
      </c>
      <c r="D127" t="str">
        <f t="shared" si="1"/>
        <v xml:space="preserve"> ENE 4 YEAR</v>
      </c>
    </row>
    <row r="128" spans="1:4" x14ac:dyDescent="0.25">
      <c r="A128" s="32" t="s">
        <v>739</v>
      </c>
      <c r="B128" s="32" t="s">
        <v>3184</v>
      </c>
      <c r="C128" s="32" t="s">
        <v>740</v>
      </c>
      <c r="D128" t="str">
        <f t="shared" si="1"/>
        <v xml:space="preserve"> TME 4 YEAR</v>
      </c>
    </row>
    <row r="129" spans="1:4" x14ac:dyDescent="0.25">
      <c r="A129" s="32" t="s">
        <v>741</v>
      </c>
      <c r="B129" s="32" t="s">
        <v>3187</v>
      </c>
      <c r="C129" s="32" t="s">
        <v>742</v>
      </c>
      <c r="D129" t="str">
        <f t="shared" si="1"/>
        <v xml:space="preserve"> TME TRANSFER 4 YEAR</v>
      </c>
    </row>
    <row r="130" spans="1:4" x14ac:dyDescent="0.25">
      <c r="A130" s="32" t="s">
        <v>743</v>
      </c>
      <c r="B130" s="32" t="s">
        <v>3188</v>
      </c>
      <c r="C130" s="32" t="s">
        <v>744</v>
      </c>
      <c r="D130" t="str">
        <f t="shared" ref="D130:D193" si="2">MID(B130,11,LEN(B130))</f>
        <v xml:space="preserve"> TME TRANSFER 4 YEAR EXTRA</v>
      </c>
    </row>
    <row r="131" spans="1:4" x14ac:dyDescent="0.25">
      <c r="A131" s="32" t="s">
        <v>745</v>
      </c>
      <c r="B131" s="32" t="s">
        <v>3164</v>
      </c>
      <c r="C131" s="32" t="s">
        <v>746</v>
      </c>
      <c r="D131" t="str">
        <f t="shared" si="2"/>
        <v xml:space="preserve"> TEN DOCTORAL</v>
      </c>
    </row>
    <row r="132" spans="1:4" x14ac:dyDescent="0.25">
      <c r="A132" s="32" t="s">
        <v>747</v>
      </c>
      <c r="B132" s="32" t="s">
        <v>3166</v>
      </c>
      <c r="C132" s="32" t="s">
        <v>746</v>
      </c>
      <c r="D132" t="str">
        <f t="shared" si="2"/>
        <v xml:space="preserve"> TEN DOCTORAL (D.ENG.)</v>
      </c>
    </row>
    <row r="133" spans="1:4" x14ac:dyDescent="0.25">
      <c r="A133" s="32" t="s">
        <v>748</v>
      </c>
      <c r="B133" s="32" t="s">
        <v>3165</v>
      </c>
      <c r="C133" s="32" t="s">
        <v>749</v>
      </c>
      <c r="D133" t="str">
        <f t="shared" si="2"/>
        <v xml:space="preserve"> TEN DOCTORAL  EXTRA</v>
      </c>
    </row>
    <row r="134" spans="1:4" x14ac:dyDescent="0.25">
      <c r="A134" s="32" t="s">
        <v>750</v>
      </c>
      <c r="B134" s="32" t="s">
        <v>3167</v>
      </c>
      <c r="C134" s="32" t="s">
        <v>751</v>
      </c>
      <c r="D134" t="str">
        <f t="shared" si="2"/>
        <v xml:space="preserve"> TEN MASTER</v>
      </c>
    </row>
    <row r="135" spans="1:4" x14ac:dyDescent="0.25">
      <c r="A135" s="32" t="s">
        <v>752</v>
      </c>
      <c r="B135" s="32" t="s">
        <v>3168</v>
      </c>
      <c r="C135" s="32" t="s">
        <v>753</v>
      </c>
      <c r="D135" t="str">
        <f t="shared" si="2"/>
        <v xml:space="preserve"> TEN MASTER  EVENING</v>
      </c>
    </row>
    <row r="136" spans="1:4" x14ac:dyDescent="0.25">
      <c r="A136" s="32" t="s">
        <v>754</v>
      </c>
      <c r="B136" s="32" t="s">
        <v>3169</v>
      </c>
      <c r="C136" s="32" t="s">
        <v>755</v>
      </c>
      <c r="D136" t="str">
        <f t="shared" si="2"/>
        <v xml:space="preserve"> TEN MASTER  EXTRA</v>
      </c>
    </row>
    <row r="137" spans="1:4" x14ac:dyDescent="0.25">
      <c r="A137" s="32" t="s">
        <v>756</v>
      </c>
      <c r="B137" s="32" t="s">
        <v>3046</v>
      </c>
      <c r="C137" s="32" t="s">
        <v>757</v>
      </c>
      <c r="D137" t="str">
        <f t="shared" si="2"/>
        <v xml:space="preserve"> MEN 4 YEAR</v>
      </c>
    </row>
    <row r="138" spans="1:4" x14ac:dyDescent="0.25">
      <c r="A138" s="32" t="s">
        <v>758</v>
      </c>
      <c r="B138" s="32" t="s">
        <v>3047</v>
      </c>
      <c r="C138" s="32" t="s">
        <v>759</v>
      </c>
      <c r="D138" t="str">
        <f t="shared" si="2"/>
        <v xml:space="preserve"> MEN BIL 4 YEAR</v>
      </c>
    </row>
    <row r="139" spans="1:4" x14ac:dyDescent="0.25">
      <c r="A139" s="32" t="s">
        <v>760</v>
      </c>
      <c r="B139" s="32" t="s">
        <v>3048</v>
      </c>
      <c r="C139" s="32" t="s">
        <v>761</v>
      </c>
      <c r="D139" t="str">
        <f t="shared" si="2"/>
        <v xml:space="preserve"> MEN TRANSFER 4 YEAR EXTRA</v>
      </c>
    </row>
    <row r="140" spans="1:4" x14ac:dyDescent="0.25">
      <c r="A140" s="32" t="s">
        <v>762</v>
      </c>
      <c r="B140" s="32" t="s">
        <v>3049</v>
      </c>
      <c r="C140" s="32" t="s">
        <v>763</v>
      </c>
      <c r="D140" t="str">
        <f t="shared" si="2"/>
        <v xml:space="preserve"> MEN TRANSFER BIL 4 YEAR</v>
      </c>
    </row>
    <row r="141" spans="1:4" x14ac:dyDescent="0.25">
      <c r="A141" s="32" t="s">
        <v>764</v>
      </c>
      <c r="B141" s="32" t="s">
        <v>3163</v>
      </c>
      <c r="C141" s="32" t="s">
        <v>765</v>
      </c>
      <c r="D141" t="str">
        <f t="shared" si="2"/>
        <v xml:space="preserve"> TEN DIPLOMA</v>
      </c>
    </row>
    <row r="142" spans="1:4" x14ac:dyDescent="0.25">
      <c r="A142" s="32" t="s">
        <v>766</v>
      </c>
      <c r="B142" s="32" t="s">
        <v>3162</v>
      </c>
      <c r="C142" s="32" t="s">
        <v>767</v>
      </c>
      <c r="D142" t="str">
        <f t="shared" si="2"/>
        <v xml:space="preserve"> TEN 4 YEAR</v>
      </c>
    </row>
    <row r="143" spans="1:4" x14ac:dyDescent="0.25">
      <c r="A143" s="32" t="s">
        <v>768</v>
      </c>
      <c r="B143" s="32" t="s">
        <v>3172</v>
      </c>
      <c r="C143" s="32" t="s">
        <v>769</v>
      </c>
      <c r="D143" t="str">
        <f t="shared" si="2"/>
        <v xml:space="preserve"> TEN TRANSFER 4 YEAR</v>
      </c>
    </row>
    <row r="144" spans="1:4" x14ac:dyDescent="0.25">
      <c r="A144" s="32" t="s">
        <v>770</v>
      </c>
      <c r="B144" s="32" t="s">
        <v>3173</v>
      </c>
      <c r="C144" s="32" t="s">
        <v>771</v>
      </c>
      <c r="D144" t="str">
        <f t="shared" si="2"/>
        <v xml:space="preserve"> TEN TRANSFER 4 YEAR EXTRA</v>
      </c>
    </row>
    <row r="145" spans="1:4" x14ac:dyDescent="0.25">
      <c r="A145" s="32" t="s">
        <v>772</v>
      </c>
      <c r="B145" s="32" t="s">
        <v>3174</v>
      </c>
      <c r="C145" s="32" t="s">
        <v>773</v>
      </c>
      <c r="D145" t="str">
        <f t="shared" si="2"/>
        <v xml:space="preserve"> TEN TRANSFER BIL 4 YEAR</v>
      </c>
    </row>
    <row r="146" spans="1:4" x14ac:dyDescent="0.25">
      <c r="A146" s="32" t="s">
        <v>774</v>
      </c>
      <c r="B146" s="32" t="s">
        <v>3170</v>
      </c>
      <c r="C146" s="32" t="s">
        <v>775</v>
      </c>
      <c r="D146" t="str">
        <f t="shared" si="2"/>
        <v xml:space="preserve"> TEN MASTER  POLYMER EVENING</v>
      </c>
    </row>
    <row r="147" spans="1:4" x14ac:dyDescent="0.25">
      <c r="A147" s="32" t="s">
        <v>776</v>
      </c>
      <c r="B147" s="32" t="s">
        <v>3171</v>
      </c>
      <c r="C147" s="32" t="s">
        <v>777</v>
      </c>
      <c r="D147" t="str">
        <f t="shared" si="2"/>
        <v xml:space="preserve"> TEN MASTER  PRECISION EVENING</v>
      </c>
    </row>
    <row r="148" spans="1:4" x14ac:dyDescent="0.25">
      <c r="A148" s="32" t="s">
        <v>778</v>
      </c>
      <c r="B148" s="32" t="s">
        <v>2923</v>
      </c>
      <c r="C148" s="32" t="s">
        <v>779</v>
      </c>
      <c r="D148" t="str">
        <f t="shared" si="2"/>
        <v xml:space="preserve"> FDE GRADUATE DIPLOMA</v>
      </c>
    </row>
    <row r="149" spans="1:4" x14ac:dyDescent="0.25">
      <c r="A149" s="32" t="s">
        <v>780</v>
      </c>
      <c r="B149" s="32" t="s">
        <v>2922</v>
      </c>
      <c r="C149" s="32" t="s">
        <v>781</v>
      </c>
      <c r="D149" t="str">
        <f t="shared" si="2"/>
        <v xml:space="preserve"> FDE DOCTORAL</v>
      </c>
    </row>
    <row r="150" spans="1:4" x14ac:dyDescent="0.25">
      <c r="A150" s="32" t="s">
        <v>782</v>
      </c>
      <c r="B150" s="32" t="s">
        <v>2924</v>
      </c>
      <c r="C150" s="32" t="s">
        <v>783</v>
      </c>
      <c r="D150" t="str">
        <f t="shared" si="2"/>
        <v xml:space="preserve"> FDE MASTER</v>
      </c>
    </row>
    <row r="151" spans="1:4" x14ac:dyDescent="0.25">
      <c r="A151" s="32" t="s">
        <v>784</v>
      </c>
      <c r="B151" s="32" t="s">
        <v>2925</v>
      </c>
      <c r="C151" s="32" t="s">
        <v>785</v>
      </c>
      <c r="D151" t="str">
        <f t="shared" si="2"/>
        <v xml:space="preserve"> FDE MASTER (FEB)</v>
      </c>
    </row>
    <row r="152" spans="1:4" x14ac:dyDescent="0.25">
      <c r="A152" s="32" t="s">
        <v>786</v>
      </c>
      <c r="B152" s="32" t="s">
        <v>2926</v>
      </c>
      <c r="C152" s="32" t="s">
        <v>787</v>
      </c>
      <c r="D152" t="str">
        <f t="shared" si="2"/>
        <v xml:space="preserve"> FDE MASTER (FEB) EXTRA</v>
      </c>
    </row>
    <row r="153" spans="1:4" x14ac:dyDescent="0.25">
      <c r="A153" s="32" t="s">
        <v>788</v>
      </c>
      <c r="B153" s="32" t="s">
        <v>2666</v>
      </c>
      <c r="C153" s="32" t="s">
        <v>789</v>
      </c>
      <c r="D153" t="str">
        <f t="shared" si="2"/>
        <v xml:space="preserve"> AQE MASTER</v>
      </c>
    </row>
    <row r="154" spans="1:4" x14ac:dyDescent="0.25">
      <c r="A154" s="32" t="s">
        <v>790</v>
      </c>
      <c r="B154" s="32" t="s">
        <v>2901</v>
      </c>
      <c r="C154" s="32" t="s">
        <v>791</v>
      </c>
      <c r="D154" t="str">
        <f t="shared" si="2"/>
        <v xml:space="preserve"> ESE 4 YEAR</v>
      </c>
    </row>
    <row r="155" spans="1:4" x14ac:dyDescent="0.25">
      <c r="A155" s="32" t="s">
        <v>792</v>
      </c>
      <c r="B155" s="32" t="s">
        <v>2840</v>
      </c>
      <c r="C155" s="32" t="s">
        <v>793</v>
      </c>
      <c r="D155" t="str">
        <f t="shared" si="2"/>
        <v xml:space="preserve"> EEE 4 YEAR (EEE ENE EN)</v>
      </c>
    </row>
    <row r="156" spans="1:4" x14ac:dyDescent="0.25">
      <c r="A156" s="32" t="s">
        <v>794</v>
      </c>
      <c r="B156" s="32" t="s">
        <v>2730</v>
      </c>
      <c r="C156" s="32" t="s">
        <v>795</v>
      </c>
      <c r="D156" t="str">
        <f t="shared" si="2"/>
        <v xml:space="preserve"> CHE INTER EXCHANGE</v>
      </c>
    </row>
    <row r="157" spans="1:4" x14ac:dyDescent="0.25">
      <c r="A157" s="32" t="s">
        <v>796</v>
      </c>
      <c r="B157" s="32" t="s">
        <v>2729</v>
      </c>
      <c r="C157" s="32" t="s">
        <v>797</v>
      </c>
      <c r="D157" t="str">
        <f t="shared" si="2"/>
        <v xml:space="preserve"> CHE INTER 4 YEAR</v>
      </c>
    </row>
    <row r="158" spans="1:4" x14ac:dyDescent="0.25">
      <c r="A158" s="32" t="s">
        <v>798</v>
      </c>
      <c r="B158" s="32" t="s">
        <v>2801</v>
      </c>
      <c r="C158" s="32" t="s">
        <v>799</v>
      </c>
      <c r="D158" t="str">
        <f t="shared" si="2"/>
        <v xml:space="preserve"> CVE INTER EXCHANGE</v>
      </c>
    </row>
    <row r="159" spans="1:4" x14ac:dyDescent="0.25">
      <c r="A159" s="32" t="s">
        <v>800</v>
      </c>
      <c r="B159" s="32" t="s">
        <v>2765</v>
      </c>
      <c r="C159" s="32" t="s">
        <v>801</v>
      </c>
      <c r="D159" t="str">
        <f t="shared" si="2"/>
        <v xml:space="preserve"> CPE INTER EXCHANGE</v>
      </c>
    </row>
    <row r="160" spans="1:4" x14ac:dyDescent="0.25">
      <c r="A160" s="32" t="s">
        <v>802</v>
      </c>
      <c r="B160" s="32" t="s">
        <v>2953</v>
      </c>
      <c r="C160" s="32" t="s">
        <v>803</v>
      </c>
      <c r="D160" t="str">
        <f t="shared" si="2"/>
        <v xml:space="preserve"> INC SAHAKIT TRANSFER 4 YEAR</v>
      </c>
    </row>
    <row r="161" spans="1:4" x14ac:dyDescent="0.25">
      <c r="A161" s="32" t="s">
        <v>804</v>
      </c>
      <c r="B161" s="32" t="s">
        <v>2952</v>
      </c>
      <c r="C161" s="32" t="s">
        <v>805</v>
      </c>
      <c r="D161" t="str">
        <f t="shared" si="2"/>
        <v xml:space="preserve"> INC SAHAKIT 4 YEAR</v>
      </c>
    </row>
    <row r="162" spans="1:4" x14ac:dyDescent="0.25">
      <c r="A162" s="32" t="s">
        <v>806</v>
      </c>
      <c r="B162" s="32" t="s">
        <v>2950</v>
      </c>
      <c r="C162" s="32" t="s">
        <v>807</v>
      </c>
      <c r="D162" t="str">
        <f t="shared" si="2"/>
        <v xml:space="preserve"> INC INTER 4 YEAR</v>
      </c>
    </row>
    <row r="163" spans="1:4" x14ac:dyDescent="0.25">
      <c r="A163" s="32" t="s">
        <v>808</v>
      </c>
      <c r="B163" s="32" t="s">
        <v>2888</v>
      </c>
      <c r="C163" s="32" t="s">
        <v>809</v>
      </c>
      <c r="D163" t="str">
        <f t="shared" si="2"/>
        <v xml:space="preserve"> ENV EXCHANGE</v>
      </c>
    </row>
    <row r="164" spans="1:4" x14ac:dyDescent="0.25">
      <c r="A164" s="32" t="s">
        <v>810</v>
      </c>
      <c r="B164" s="32" t="s">
        <v>2889</v>
      </c>
      <c r="C164" s="32" t="s">
        <v>811</v>
      </c>
      <c r="D164" t="str">
        <f t="shared" si="2"/>
        <v xml:space="preserve"> ENV INTER 4 YEAR</v>
      </c>
    </row>
    <row r="165" spans="1:4" x14ac:dyDescent="0.25">
      <c r="A165" s="32" t="s">
        <v>812</v>
      </c>
      <c r="B165" s="32" t="s">
        <v>2844</v>
      </c>
      <c r="C165" s="32" t="s">
        <v>813</v>
      </c>
      <c r="D165" t="str">
        <f t="shared" si="2"/>
        <v xml:space="preserve"> EEE EXCHANGE</v>
      </c>
    </row>
    <row r="166" spans="1:4" x14ac:dyDescent="0.25">
      <c r="A166" s="32" t="s">
        <v>814</v>
      </c>
      <c r="B166" s="32" t="s">
        <v>2863</v>
      </c>
      <c r="C166" s="32" t="s">
        <v>815</v>
      </c>
      <c r="D166" t="str">
        <f t="shared" si="2"/>
        <v xml:space="preserve"> EIE INTER 4 YEAR</v>
      </c>
    </row>
    <row r="167" spans="1:4" x14ac:dyDescent="0.25">
      <c r="A167" s="32" t="s">
        <v>816</v>
      </c>
      <c r="B167" s="32" t="s">
        <v>3185</v>
      </c>
      <c r="C167" s="32" t="s">
        <v>817</v>
      </c>
      <c r="D167" t="str">
        <f t="shared" si="2"/>
        <v xml:space="preserve"> TME DOCTORAL</v>
      </c>
    </row>
    <row r="168" spans="1:4" x14ac:dyDescent="0.25">
      <c r="A168" s="32" t="s">
        <v>818</v>
      </c>
      <c r="B168" s="32" t="s">
        <v>3186</v>
      </c>
      <c r="C168" s="32" t="s">
        <v>819</v>
      </c>
      <c r="D168" t="str">
        <f t="shared" si="2"/>
        <v xml:space="preserve"> TME MASTER EVENING</v>
      </c>
    </row>
    <row r="169" spans="1:4" x14ac:dyDescent="0.25">
      <c r="A169" s="32" t="s">
        <v>820</v>
      </c>
      <c r="B169" s="32" t="s">
        <v>2709</v>
      </c>
      <c r="C169" s="32" t="s">
        <v>821</v>
      </c>
      <c r="D169" t="str">
        <f t="shared" si="2"/>
        <v xml:space="preserve"> BIE DOCTORAL</v>
      </c>
    </row>
    <row r="170" spans="1:4" x14ac:dyDescent="0.25">
      <c r="A170" s="32" t="s">
        <v>822</v>
      </c>
      <c r="B170" s="32" t="s">
        <v>2710</v>
      </c>
      <c r="C170" s="32" t="s">
        <v>823</v>
      </c>
      <c r="D170" t="str">
        <f t="shared" si="2"/>
        <v xml:space="preserve"> BIE MASTER (M.ENG.)</v>
      </c>
    </row>
    <row r="171" spans="1:4" x14ac:dyDescent="0.25">
      <c r="A171" s="32" t="s">
        <v>824</v>
      </c>
      <c r="B171" s="32" t="s">
        <v>2883</v>
      </c>
      <c r="C171" s="32" t="s">
        <v>825</v>
      </c>
      <c r="D171" t="str">
        <f t="shared" si="2"/>
        <v xml:space="preserve"> ENG</v>
      </c>
    </row>
    <row r="172" spans="1:4" x14ac:dyDescent="0.25">
      <c r="A172" s="32" t="s">
        <v>826</v>
      </c>
      <c r="B172" s="32" t="s">
        <v>3078</v>
      </c>
      <c r="C172" s="32" t="s">
        <v>827</v>
      </c>
      <c r="D172" t="str">
        <f t="shared" si="2"/>
        <v xml:space="preserve"> MTH 4 YEAR</v>
      </c>
    </row>
    <row r="173" spans="1:4" x14ac:dyDescent="0.25">
      <c r="A173" s="32" t="s">
        <v>828</v>
      </c>
      <c r="B173" s="32" t="s">
        <v>3079</v>
      </c>
      <c r="C173" s="32" t="s">
        <v>829</v>
      </c>
      <c r="D173" t="str">
        <f t="shared" si="2"/>
        <v xml:space="preserve"> MTH APPLIED DOCTORAL</v>
      </c>
    </row>
    <row r="174" spans="1:4" x14ac:dyDescent="0.25">
      <c r="A174" s="32" t="s">
        <v>830</v>
      </c>
      <c r="B174" s="32" t="s">
        <v>3080</v>
      </c>
      <c r="C174" s="32" t="s">
        <v>831</v>
      </c>
      <c r="D174" t="str">
        <f t="shared" si="2"/>
        <v xml:space="preserve"> MTH APPLIED DOCTORAL EXTRA</v>
      </c>
    </row>
    <row r="175" spans="1:4" x14ac:dyDescent="0.25">
      <c r="A175" s="32" t="s">
        <v>832</v>
      </c>
      <c r="B175" s="32" t="s">
        <v>3081</v>
      </c>
      <c r="C175" s="32" t="s">
        <v>833</v>
      </c>
      <c r="D175" t="str">
        <f t="shared" si="2"/>
        <v xml:space="preserve"> MTH APPLIED MASTER</v>
      </c>
    </row>
    <row r="176" spans="1:4" x14ac:dyDescent="0.25">
      <c r="A176" s="32" t="s">
        <v>834</v>
      </c>
      <c r="B176" s="32" t="s">
        <v>3082</v>
      </c>
      <c r="C176" s="32" t="s">
        <v>835</v>
      </c>
      <c r="D176" t="str">
        <f t="shared" si="2"/>
        <v xml:space="preserve"> MTH DIDACTIC MASTER</v>
      </c>
    </row>
    <row r="177" spans="1:4" x14ac:dyDescent="0.25">
      <c r="A177" s="32" t="s">
        <v>836</v>
      </c>
      <c r="B177" s="32" t="s">
        <v>3083</v>
      </c>
      <c r="C177" s="32" t="s">
        <v>837</v>
      </c>
      <c r="D177" t="str">
        <f t="shared" si="2"/>
        <v xml:space="preserve"> MTH DIDACTIC MASTER EXTRA</v>
      </c>
    </row>
    <row r="178" spans="1:4" x14ac:dyDescent="0.25">
      <c r="A178" s="32" t="s">
        <v>838</v>
      </c>
      <c r="B178" s="32" t="s">
        <v>2777</v>
      </c>
      <c r="C178" s="32" t="s">
        <v>839</v>
      </c>
      <c r="D178" t="str">
        <f t="shared" si="2"/>
        <v xml:space="preserve"> CSS 4 YEAR</v>
      </c>
    </row>
    <row r="179" spans="1:4" x14ac:dyDescent="0.25">
      <c r="A179" s="32" t="s">
        <v>840</v>
      </c>
      <c r="B179" s="32" t="s">
        <v>3154</v>
      </c>
      <c r="C179" s="32" t="s">
        <v>841</v>
      </c>
      <c r="D179" t="str">
        <f t="shared" si="2"/>
        <v xml:space="preserve"> STA 4 YEAR</v>
      </c>
    </row>
    <row r="180" spans="1:4" x14ac:dyDescent="0.25">
      <c r="A180" s="32" t="s">
        <v>842</v>
      </c>
      <c r="B180" s="32" t="s">
        <v>2728</v>
      </c>
      <c r="C180" s="32" t="s">
        <v>843</v>
      </c>
      <c r="D180" t="str">
        <f t="shared" si="2"/>
        <v xml:space="preserve"> CHE EXCHANGE MASTER</v>
      </c>
    </row>
    <row r="181" spans="1:4" x14ac:dyDescent="0.25">
      <c r="A181" s="32" t="s">
        <v>844</v>
      </c>
      <c r="B181" s="32" t="s">
        <v>2738</v>
      </c>
      <c r="C181" s="32" t="s">
        <v>845</v>
      </c>
      <c r="D181" t="str">
        <f t="shared" si="2"/>
        <v xml:space="preserve"> CHM DOCTORAL</v>
      </c>
    </row>
    <row r="182" spans="1:4" x14ac:dyDescent="0.25">
      <c r="A182" s="32" t="s">
        <v>846</v>
      </c>
      <c r="B182" s="32" t="s">
        <v>2742</v>
      </c>
      <c r="C182" s="32" t="s">
        <v>847</v>
      </c>
      <c r="D182" t="str">
        <f t="shared" si="2"/>
        <v xml:space="preserve"> CHM MASTER</v>
      </c>
    </row>
    <row r="183" spans="1:4" x14ac:dyDescent="0.25">
      <c r="A183" s="32" t="s">
        <v>848</v>
      </c>
      <c r="B183" s="32" t="s">
        <v>2737</v>
      </c>
      <c r="C183" s="32" t="s">
        <v>849</v>
      </c>
      <c r="D183" t="str">
        <f t="shared" si="2"/>
        <v xml:space="preserve"> CHM 4 YEAR</v>
      </c>
    </row>
    <row r="184" spans="1:4" x14ac:dyDescent="0.25">
      <c r="A184" s="32" t="s">
        <v>850</v>
      </c>
      <c r="B184" s="32" t="s">
        <v>2741</v>
      </c>
      <c r="C184" s="32" t="s">
        <v>851</v>
      </c>
      <c r="D184" t="str">
        <f t="shared" si="2"/>
        <v xml:space="preserve"> CHM INDUSTRAIL MASTER</v>
      </c>
    </row>
    <row r="185" spans="1:4" x14ac:dyDescent="0.25">
      <c r="A185" s="32" t="s">
        <v>852</v>
      </c>
      <c r="B185" s="32" t="s">
        <v>2744</v>
      </c>
      <c r="C185" s="32" t="s">
        <v>853</v>
      </c>
      <c r="D185" t="str">
        <f t="shared" si="2"/>
        <v xml:space="preserve"> CHM STUDY MASTER</v>
      </c>
    </row>
    <row r="186" spans="1:4" x14ac:dyDescent="0.25">
      <c r="A186" s="32" t="s">
        <v>854</v>
      </c>
      <c r="B186" s="32" t="s">
        <v>2743</v>
      </c>
      <c r="C186" s="32" t="s">
        <v>855</v>
      </c>
      <c r="D186" t="str">
        <f t="shared" si="2"/>
        <v xml:space="preserve"> CHM MATER WEEKEND</v>
      </c>
    </row>
    <row r="187" spans="1:4" x14ac:dyDescent="0.25">
      <c r="A187" s="32" t="s">
        <v>856</v>
      </c>
      <c r="B187" s="32" t="s">
        <v>2745</v>
      </c>
      <c r="C187" s="32" t="s">
        <v>857</v>
      </c>
      <c r="D187" t="str">
        <f t="shared" si="2"/>
        <v xml:space="preserve"> CHM STUDY MASTER EVENING</v>
      </c>
    </row>
    <row r="188" spans="1:4" x14ac:dyDescent="0.25">
      <c r="A188" s="32" t="s">
        <v>858</v>
      </c>
      <c r="B188" s="32" t="s">
        <v>2746</v>
      </c>
      <c r="C188" s="32" t="s">
        <v>859</v>
      </c>
      <c r="D188" t="str">
        <f t="shared" si="2"/>
        <v xml:space="preserve"> CHM STUDY MASTER EXTRA</v>
      </c>
    </row>
    <row r="189" spans="1:4" x14ac:dyDescent="0.25">
      <c r="A189" s="32" t="s">
        <v>860</v>
      </c>
      <c r="B189" s="32" t="s">
        <v>2739</v>
      </c>
      <c r="C189" s="32" t="s">
        <v>861</v>
      </c>
      <c r="D189" t="str">
        <f t="shared" si="2"/>
        <v xml:space="preserve"> CHM DOCTORAL</v>
      </c>
    </row>
    <row r="190" spans="1:4" x14ac:dyDescent="0.25">
      <c r="A190" s="32" t="s">
        <v>862</v>
      </c>
      <c r="B190" s="32" t="s">
        <v>2740</v>
      </c>
      <c r="C190" s="32" t="s">
        <v>863</v>
      </c>
      <c r="D190" t="str">
        <f t="shared" si="2"/>
        <v xml:space="preserve"> CHM DOCTORAL INTER</v>
      </c>
    </row>
    <row r="191" spans="1:4" x14ac:dyDescent="0.25">
      <c r="A191" s="32" t="s">
        <v>864</v>
      </c>
      <c r="B191" s="32" t="s">
        <v>3107</v>
      </c>
      <c r="C191" s="32" t="s">
        <v>865</v>
      </c>
      <c r="D191" t="str">
        <f t="shared" si="2"/>
        <v xml:space="preserve"> PHY DOCTORAL</v>
      </c>
    </row>
    <row r="192" spans="1:4" x14ac:dyDescent="0.25">
      <c r="A192" s="32" t="s">
        <v>866</v>
      </c>
      <c r="B192" s="32" t="s">
        <v>3113</v>
      </c>
      <c r="C192" s="32" t="s">
        <v>865</v>
      </c>
      <c r="D192" t="str">
        <f t="shared" si="2"/>
        <v xml:space="preserve"> PHY NANO DOCTORAL</v>
      </c>
    </row>
    <row r="193" spans="1:4" x14ac:dyDescent="0.25">
      <c r="A193" s="32" t="s">
        <v>867</v>
      </c>
      <c r="B193" s="32" t="s">
        <v>3108</v>
      </c>
      <c r="C193" s="32" t="s">
        <v>868</v>
      </c>
      <c r="D193" t="str">
        <f t="shared" si="2"/>
        <v xml:space="preserve"> PHY MASTER</v>
      </c>
    </row>
    <row r="194" spans="1:4" x14ac:dyDescent="0.25">
      <c r="A194" s="32" t="s">
        <v>869</v>
      </c>
      <c r="B194" s="32" t="s">
        <v>3109</v>
      </c>
      <c r="C194" s="32" t="s">
        <v>870</v>
      </c>
      <c r="D194" t="str">
        <f t="shared" ref="D194:D257" si="3">MID(B194,11,LEN(B194))</f>
        <v xml:space="preserve"> PHY MASTER</v>
      </c>
    </row>
    <row r="195" spans="1:4" x14ac:dyDescent="0.25">
      <c r="A195" s="32" t="s">
        <v>871</v>
      </c>
      <c r="B195" s="32" t="s">
        <v>3105</v>
      </c>
      <c r="C195" s="32" t="s">
        <v>872</v>
      </c>
      <c r="D195" t="str">
        <f t="shared" si="3"/>
        <v xml:space="preserve"> PHY 4 YEAR</v>
      </c>
    </row>
    <row r="196" spans="1:4" x14ac:dyDescent="0.25">
      <c r="A196" s="32" t="s">
        <v>873</v>
      </c>
      <c r="B196" s="32" t="s">
        <v>3112</v>
      </c>
      <c r="C196" s="32" t="s">
        <v>874</v>
      </c>
      <c r="D196" t="str">
        <f t="shared" si="3"/>
        <v xml:space="preserve"> PHY MASTER WEEKEND</v>
      </c>
    </row>
    <row r="197" spans="1:4" x14ac:dyDescent="0.25">
      <c r="A197" s="32" t="s">
        <v>875</v>
      </c>
      <c r="B197" s="32" t="s">
        <v>3110</v>
      </c>
      <c r="C197" s="32" t="s">
        <v>876</v>
      </c>
      <c r="D197" t="str">
        <f t="shared" si="3"/>
        <v xml:space="preserve"> PHY MASTER EVENING</v>
      </c>
    </row>
    <row r="198" spans="1:4" x14ac:dyDescent="0.25">
      <c r="A198" s="32" t="s">
        <v>877</v>
      </c>
      <c r="B198" s="32" t="s">
        <v>3111</v>
      </c>
      <c r="C198" s="32" t="s">
        <v>878</v>
      </c>
      <c r="D198" t="str">
        <f t="shared" si="3"/>
        <v xml:space="preserve"> PHY MASTER EXTRA</v>
      </c>
    </row>
    <row r="199" spans="1:4" x14ac:dyDescent="0.25">
      <c r="A199" s="32" t="s">
        <v>879</v>
      </c>
      <c r="B199" s="32" t="s">
        <v>3106</v>
      </c>
      <c r="C199" s="32" t="s">
        <v>880</v>
      </c>
      <c r="D199" t="str">
        <f t="shared" si="3"/>
        <v xml:space="preserve"> PHY 4 YEAR</v>
      </c>
    </row>
    <row r="200" spans="1:4" x14ac:dyDescent="0.25">
      <c r="A200" s="32" t="s">
        <v>881</v>
      </c>
      <c r="B200" s="32" t="s">
        <v>3062</v>
      </c>
      <c r="C200" s="32" t="s">
        <v>882</v>
      </c>
      <c r="D200" t="str">
        <f t="shared" si="3"/>
        <v xml:space="preserve"> MIC 4 YEAR</v>
      </c>
    </row>
    <row r="201" spans="1:4" x14ac:dyDescent="0.25">
      <c r="A201" s="32" t="s">
        <v>883</v>
      </c>
      <c r="B201" s="32" t="s">
        <v>3065</v>
      </c>
      <c r="C201" s="32" t="s">
        <v>884</v>
      </c>
      <c r="D201" t="str">
        <f t="shared" si="3"/>
        <v xml:space="preserve"> MIC EXCHANGE MASTER</v>
      </c>
    </row>
    <row r="202" spans="1:4" x14ac:dyDescent="0.25">
      <c r="A202" s="32" t="s">
        <v>885</v>
      </c>
      <c r="B202" s="32" t="s">
        <v>3066</v>
      </c>
      <c r="C202" s="32" t="s">
        <v>886</v>
      </c>
      <c r="D202" t="str">
        <f t="shared" si="3"/>
        <v xml:space="preserve"> MIC MASTER</v>
      </c>
    </row>
    <row r="203" spans="1:4" x14ac:dyDescent="0.25">
      <c r="A203" s="32" t="s">
        <v>887</v>
      </c>
      <c r="B203" s="32" t="s">
        <v>2933</v>
      </c>
      <c r="C203" s="32" t="s">
        <v>888</v>
      </c>
      <c r="D203" t="str">
        <f t="shared" si="3"/>
        <v xml:space="preserve"> FST 4 YEAR</v>
      </c>
    </row>
    <row r="204" spans="1:4" x14ac:dyDescent="0.25">
      <c r="A204" s="32" t="s">
        <v>889</v>
      </c>
      <c r="B204" s="32" t="s">
        <v>3064</v>
      </c>
      <c r="C204" s="32" t="s">
        <v>890</v>
      </c>
      <c r="D204" t="str">
        <f t="shared" si="3"/>
        <v xml:space="preserve"> MIC DOCTORAL</v>
      </c>
    </row>
    <row r="205" spans="1:4" x14ac:dyDescent="0.25">
      <c r="A205" s="32" t="s">
        <v>891</v>
      </c>
      <c r="B205" s="32" t="s">
        <v>3063</v>
      </c>
      <c r="C205" s="32" t="s">
        <v>892</v>
      </c>
      <c r="D205" t="str">
        <f t="shared" si="3"/>
        <v xml:space="preserve"> MIC DOCTERAL INTER</v>
      </c>
    </row>
    <row r="206" spans="1:4" x14ac:dyDescent="0.25">
      <c r="A206" s="32" t="s">
        <v>893</v>
      </c>
      <c r="B206" s="32" t="s">
        <v>3070</v>
      </c>
      <c r="C206" s="32" t="s">
        <v>894</v>
      </c>
      <c r="D206" t="str">
        <f t="shared" si="3"/>
        <v xml:space="preserve"> MTE EDUCATION PROGRAM OUTSIDE</v>
      </c>
    </row>
    <row r="207" spans="1:4" x14ac:dyDescent="0.25">
      <c r="A207" s="32" t="s">
        <v>895</v>
      </c>
      <c r="B207" s="32" t="s">
        <v>3071</v>
      </c>
      <c r="C207" s="32" t="s">
        <v>896</v>
      </c>
      <c r="D207" t="str">
        <f t="shared" si="3"/>
        <v xml:space="preserve"> MTE MASTER</v>
      </c>
    </row>
    <row r="208" spans="1:4" x14ac:dyDescent="0.25">
      <c r="A208" s="32" t="s">
        <v>897</v>
      </c>
      <c r="B208" s="32" t="s">
        <v>3074</v>
      </c>
      <c r="C208" s="32" t="s">
        <v>898</v>
      </c>
      <c r="D208" t="str">
        <f t="shared" si="3"/>
        <v xml:space="preserve"> MTE MASTER NTC</v>
      </c>
    </row>
    <row r="209" spans="1:4" x14ac:dyDescent="0.25">
      <c r="A209" s="32" t="s">
        <v>899</v>
      </c>
      <c r="B209" s="32" t="s">
        <v>3072</v>
      </c>
      <c r="C209" s="32" t="s">
        <v>900</v>
      </c>
      <c r="D209" t="str">
        <f t="shared" si="3"/>
        <v xml:space="preserve"> MTE MASTER MCRU</v>
      </c>
    </row>
    <row r="210" spans="1:4" x14ac:dyDescent="0.25">
      <c r="A210" s="32" t="s">
        <v>901</v>
      </c>
      <c r="B210" s="32" t="s">
        <v>3073</v>
      </c>
      <c r="C210" s="32" t="s">
        <v>902</v>
      </c>
      <c r="D210" t="str">
        <f t="shared" si="3"/>
        <v xml:space="preserve"> MTE MASTER NKTC</v>
      </c>
    </row>
    <row r="211" spans="1:4" x14ac:dyDescent="0.25">
      <c r="A211" s="32" t="s">
        <v>903</v>
      </c>
      <c r="B211" s="32" t="s">
        <v>3076</v>
      </c>
      <c r="C211" s="32" t="s">
        <v>904</v>
      </c>
      <c r="D211" t="str">
        <f t="shared" si="3"/>
        <v xml:space="preserve"> MTE MASTER SVC</v>
      </c>
    </row>
    <row r="212" spans="1:4" x14ac:dyDescent="0.25">
      <c r="A212" s="32" t="s">
        <v>905</v>
      </c>
      <c r="B212" s="32" t="s">
        <v>3075</v>
      </c>
      <c r="C212" s="32" t="s">
        <v>906</v>
      </c>
      <c r="D212" t="str">
        <f t="shared" si="3"/>
        <v xml:space="preserve"> MTE MASTER RMUTP</v>
      </c>
    </row>
    <row r="213" spans="1:4" x14ac:dyDescent="0.25">
      <c r="A213" s="32" t="s">
        <v>907</v>
      </c>
      <c r="B213" s="32" t="s">
        <v>3068</v>
      </c>
      <c r="C213" s="32" t="s">
        <v>908</v>
      </c>
      <c r="D213" t="str">
        <f t="shared" si="3"/>
        <v xml:space="preserve"> MTE 5 YEAR</v>
      </c>
    </row>
    <row r="214" spans="1:4" x14ac:dyDescent="0.25">
      <c r="A214" s="32" t="s">
        <v>909</v>
      </c>
      <c r="B214" s="32" t="s">
        <v>3077</v>
      </c>
      <c r="C214" s="32" t="s">
        <v>910</v>
      </c>
      <c r="D214" t="str">
        <f t="shared" si="3"/>
        <v xml:space="preserve"> MTE TRANSFER 5 YEAR</v>
      </c>
    </row>
    <row r="215" spans="1:4" x14ac:dyDescent="0.25">
      <c r="A215" s="32" t="s">
        <v>911</v>
      </c>
      <c r="B215" s="32" t="s">
        <v>3069</v>
      </c>
      <c r="C215" s="32" t="s">
        <v>912</v>
      </c>
      <c r="D215" t="str">
        <f t="shared" si="3"/>
        <v xml:space="preserve"> MTE CONTINUE 2 YEAR</v>
      </c>
    </row>
    <row r="216" spans="1:4" x14ac:dyDescent="0.25">
      <c r="A216" s="32" t="s">
        <v>913</v>
      </c>
      <c r="B216" s="32" t="s">
        <v>2908</v>
      </c>
      <c r="C216" s="32" t="s">
        <v>914</v>
      </c>
      <c r="D216" t="str">
        <f t="shared" si="3"/>
        <v xml:space="preserve"> ETE EDUCATION PROGRAM OUTSIDE</v>
      </c>
    </row>
    <row r="217" spans="1:4" x14ac:dyDescent="0.25">
      <c r="A217" s="32" t="s">
        <v>915</v>
      </c>
      <c r="B217" s="32" t="s">
        <v>2909</v>
      </c>
      <c r="C217" s="32" t="s">
        <v>916</v>
      </c>
      <c r="D217" t="str">
        <f t="shared" si="3"/>
        <v xml:space="preserve"> ETE MASTER</v>
      </c>
    </row>
    <row r="218" spans="1:4" x14ac:dyDescent="0.25">
      <c r="A218" s="32" t="s">
        <v>917</v>
      </c>
      <c r="B218" s="32" t="s">
        <v>2913</v>
      </c>
      <c r="C218" s="32" t="s">
        <v>918</v>
      </c>
      <c r="D218" t="str">
        <f t="shared" si="3"/>
        <v xml:space="preserve"> ETE MASTER NTC</v>
      </c>
    </row>
    <row r="219" spans="1:4" x14ac:dyDescent="0.25">
      <c r="A219" s="32" t="s">
        <v>919</v>
      </c>
      <c r="B219" s="32" t="s">
        <v>2914</v>
      </c>
      <c r="C219" s="32" t="s">
        <v>918</v>
      </c>
      <c r="D219" t="str">
        <f t="shared" si="3"/>
        <v xml:space="preserve"> ETE MASTER NTC</v>
      </c>
    </row>
    <row r="220" spans="1:4" x14ac:dyDescent="0.25">
      <c r="A220" s="32" t="s">
        <v>920</v>
      </c>
      <c r="B220" s="32" t="s">
        <v>2910</v>
      </c>
      <c r="C220" s="32" t="s">
        <v>921</v>
      </c>
      <c r="D220" t="str">
        <f t="shared" si="3"/>
        <v xml:space="preserve"> ETE MASTER MCRU</v>
      </c>
    </row>
    <row r="221" spans="1:4" x14ac:dyDescent="0.25">
      <c r="A221" s="32" t="s">
        <v>922</v>
      </c>
      <c r="B221" s="32" t="s">
        <v>2911</v>
      </c>
      <c r="C221" s="32" t="s">
        <v>921</v>
      </c>
      <c r="D221" t="str">
        <f t="shared" si="3"/>
        <v xml:space="preserve"> ETE MASTER MCRU</v>
      </c>
    </row>
    <row r="222" spans="1:4" x14ac:dyDescent="0.25">
      <c r="A222" s="32" t="s">
        <v>923</v>
      </c>
      <c r="B222" s="32" t="s">
        <v>2912</v>
      </c>
      <c r="C222" s="32" t="s">
        <v>924</v>
      </c>
      <c r="D222" t="str">
        <f t="shared" si="3"/>
        <v xml:space="preserve"> ETE MASTER NKTC</v>
      </c>
    </row>
    <row r="223" spans="1:4" x14ac:dyDescent="0.25">
      <c r="A223" s="32" t="s">
        <v>925</v>
      </c>
      <c r="B223" s="32" t="s">
        <v>2915</v>
      </c>
      <c r="C223" s="32" t="s">
        <v>926</v>
      </c>
      <c r="D223" t="str">
        <f t="shared" si="3"/>
        <v xml:space="preserve"> ETE MASTER SVC</v>
      </c>
    </row>
    <row r="224" spans="1:4" x14ac:dyDescent="0.25">
      <c r="A224" s="32" t="s">
        <v>927</v>
      </c>
      <c r="B224" s="32" t="s">
        <v>2916</v>
      </c>
      <c r="C224" s="32" t="s">
        <v>928</v>
      </c>
      <c r="D224" t="str">
        <f t="shared" si="3"/>
        <v xml:space="preserve"> ETE POWER 5 YEAR</v>
      </c>
    </row>
    <row r="225" spans="1:4" x14ac:dyDescent="0.25">
      <c r="A225" s="32" t="s">
        <v>929</v>
      </c>
      <c r="B225" s="32" t="s">
        <v>2918</v>
      </c>
      <c r="C225" s="32" t="s">
        <v>930</v>
      </c>
      <c r="D225" t="str">
        <f t="shared" si="3"/>
        <v xml:space="preserve"> ETE POWER TRANSFER 5 YEAR</v>
      </c>
    </row>
    <row r="226" spans="1:4" x14ac:dyDescent="0.25">
      <c r="A226" s="32" t="s">
        <v>931</v>
      </c>
      <c r="B226" s="32" t="s">
        <v>2917</v>
      </c>
      <c r="C226" s="32" t="s">
        <v>932</v>
      </c>
      <c r="D226" t="str">
        <f t="shared" si="3"/>
        <v xml:space="preserve"> ETE POWER CONTINUE 2 YEAR</v>
      </c>
    </row>
    <row r="227" spans="1:4" x14ac:dyDescent="0.25">
      <c r="A227" s="32" t="s">
        <v>933</v>
      </c>
      <c r="B227" s="32" t="s">
        <v>2797</v>
      </c>
      <c r="C227" s="32" t="s">
        <v>934</v>
      </c>
      <c r="D227" t="str">
        <f t="shared" si="3"/>
        <v xml:space="preserve"> CVE EDUCATION PROGRAM OUTSIDE</v>
      </c>
    </row>
    <row r="228" spans="1:4" x14ac:dyDescent="0.25">
      <c r="A228" s="32" t="s">
        <v>935</v>
      </c>
      <c r="B228" s="32" t="s">
        <v>2781</v>
      </c>
      <c r="C228" s="32" t="s">
        <v>936</v>
      </c>
      <c r="D228" t="str">
        <f t="shared" si="3"/>
        <v xml:space="preserve"> CTE MASTER</v>
      </c>
    </row>
    <row r="229" spans="1:4" x14ac:dyDescent="0.25">
      <c r="A229" s="32" t="s">
        <v>937</v>
      </c>
      <c r="B229" s="32" t="s">
        <v>2785</v>
      </c>
      <c r="C229" s="32" t="s">
        <v>938</v>
      </c>
      <c r="D229" t="str">
        <f t="shared" si="3"/>
        <v xml:space="preserve"> CTE MASTER NTC</v>
      </c>
    </row>
    <row r="230" spans="1:4" x14ac:dyDescent="0.25">
      <c r="A230" s="32" t="s">
        <v>939</v>
      </c>
      <c r="B230" s="32" t="s">
        <v>2783</v>
      </c>
      <c r="C230" s="32" t="s">
        <v>940</v>
      </c>
      <c r="D230" t="str">
        <f t="shared" si="3"/>
        <v xml:space="preserve"> CTE MASTER MCRU</v>
      </c>
    </row>
    <row r="231" spans="1:4" x14ac:dyDescent="0.25">
      <c r="A231" s="32" t="s">
        <v>941</v>
      </c>
      <c r="B231" s="32" t="s">
        <v>2784</v>
      </c>
      <c r="C231" s="32" t="s">
        <v>942</v>
      </c>
      <c r="D231" t="str">
        <f t="shared" si="3"/>
        <v xml:space="preserve"> CTE MASTER NKTC</v>
      </c>
    </row>
    <row r="232" spans="1:4" x14ac:dyDescent="0.25">
      <c r="A232" s="32" t="s">
        <v>943</v>
      </c>
      <c r="B232" s="32" t="s">
        <v>2787</v>
      </c>
      <c r="C232" s="32" t="s">
        <v>944</v>
      </c>
      <c r="D232" t="str">
        <f t="shared" si="3"/>
        <v xml:space="preserve"> CTE MASTER SVC</v>
      </c>
    </row>
    <row r="233" spans="1:4" x14ac:dyDescent="0.25">
      <c r="A233" s="32" t="s">
        <v>945</v>
      </c>
      <c r="B233" s="32" t="s">
        <v>2786</v>
      </c>
      <c r="C233" s="32" t="s">
        <v>946</v>
      </c>
      <c r="D233" t="str">
        <f t="shared" si="3"/>
        <v xml:space="preserve"> CTE MASTER RMUTP</v>
      </c>
    </row>
    <row r="234" spans="1:4" x14ac:dyDescent="0.25">
      <c r="A234" s="32" t="s">
        <v>947</v>
      </c>
      <c r="B234" s="32" t="s">
        <v>2788</v>
      </c>
      <c r="C234" s="32" t="s">
        <v>948</v>
      </c>
      <c r="D234" t="str">
        <f t="shared" si="3"/>
        <v xml:space="preserve"> CTE MASTER WEEKEND</v>
      </c>
    </row>
    <row r="235" spans="1:4" x14ac:dyDescent="0.25">
      <c r="A235" s="32" t="s">
        <v>949</v>
      </c>
      <c r="B235" s="32" t="s">
        <v>2782</v>
      </c>
      <c r="C235" s="32" t="s">
        <v>950</v>
      </c>
      <c r="D235" t="str">
        <f t="shared" si="3"/>
        <v xml:space="preserve"> CTE MASTER EVENING</v>
      </c>
    </row>
    <row r="236" spans="1:4" x14ac:dyDescent="0.25">
      <c r="A236" s="32" t="s">
        <v>951</v>
      </c>
      <c r="B236" s="32" t="s">
        <v>2779</v>
      </c>
      <c r="C236" s="32" t="s">
        <v>952</v>
      </c>
      <c r="D236" t="str">
        <f t="shared" si="3"/>
        <v xml:space="preserve"> CTE 5 YEAR</v>
      </c>
    </row>
    <row r="237" spans="1:4" x14ac:dyDescent="0.25">
      <c r="A237" s="32" t="s">
        <v>953</v>
      </c>
      <c r="B237" s="32" t="s">
        <v>2778</v>
      </c>
      <c r="C237" s="32" t="s">
        <v>954</v>
      </c>
      <c r="D237" t="str">
        <f t="shared" si="3"/>
        <v xml:space="preserve"> CTE  TRANSFER 5 YEAR</v>
      </c>
    </row>
    <row r="238" spans="1:4" x14ac:dyDescent="0.25">
      <c r="A238" s="32" t="s">
        <v>955</v>
      </c>
      <c r="B238" s="32" t="s">
        <v>2780</v>
      </c>
      <c r="C238" s="32" t="s">
        <v>956</v>
      </c>
      <c r="D238" t="str">
        <f t="shared" si="3"/>
        <v xml:space="preserve"> CTE CONTINUE 2 YEAR</v>
      </c>
    </row>
    <row r="239" spans="1:4" x14ac:dyDescent="0.25">
      <c r="A239" s="32" t="s">
        <v>957</v>
      </c>
      <c r="B239" s="32" t="s">
        <v>3142</v>
      </c>
      <c r="C239" s="32" t="s">
        <v>958</v>
      </c>
      <c r="D239" t="str">
        <f t="shared" si="3"/>
        <v xml:space="preserve"> PTE EDUCATION PROGRAM OUTSIDE</v>
      </c>
    </row>
    <row r="240" spans="1:4" x14ac:dyDescent="0.25">
      <c r="A240" s="32" t="s">
        <v>959</v>
      </c>
      <c r="B240" s="32" t="s">
        <v>3146</v>
      </c>
      <c r="C240" s="32" t="s">
        <v>960</v>
      </c>
      <c r="D240" t="str">
        <f t="shared" si="3"/>
        <v xml:space="preserve"> PTE MASTER NTC</v>
      </c>
    </row>
    <row r="241" spans="1:4" x14ac:dyDescent="0.25">
      <c r="A241" s="32" t="s">
        <v>961</v>
      </c>
      <c r="B241" s="32" t="s">
        <v>3144</v>
      </c>
      <c r="C241" s="32" t="s">
        <v>962</v>
      </c>
      <c r="D241" t="str">
        <f t="shared" si="3"/>
        <v xml:space="preserve"> PTE MASTER MCRU</v>
      </c>
    </row>
    <row r="242" spans="1:4" x14ac:dyDescent="0.25">
      <c r="A242" s="32" t="s">
        <v>963</v>
      </c>
      <c r="B242" s="32" t="s">
        <v>3145</v>
      </c>
      <c r="C242" s="32" t="s">
        <v>964</v>
      </c>
      <c r="D242" t="str">
        <f t="shared" si="3"/>
        <v xml:space="preserve"> PTE MASTER NKTC</v>
      </c>
    </row>
    <row r="243" spans="1:4" x14ac:dyDescent="0.25">
      <c r="A243" s="32" t="s">
        <v>965</v>
      </c>
      <c r="B243" s="32" t="s">
        <v>3148</v>
      </c>
      <c r="C243" s="32" t="s">
        <v>966</v>
      </c>
      <c r="D243" t="str">
        <f t="shared" si="3"/>
        <v xml:space="preserve"> PTE MASTER SVC</v>
      </c>
    </row>
    <row r="244" spans="1:4" x14ac:dyDescent="0.25">
      <c r="A244" s="32" t="s">
        <v>967</v>
      </c>
      <c r="B244" s="32" t="s">
        <v>3147</v>
      </c>
      <c r="C244" s="32" t="s">
        <v>968</v>
      </c>
      <c r="D244" t="str">
        <f t="shared" si="3"/>
        <v xml:space="preserve"> PTE MASTER RMUTP</v>
      </c>
    </row>
    <row r="245" spans="1:4" x14ac:dyDescent="0.25">
      <c r="A245" s="32" t="s">
        <v>969</v>
      </c>
      <c r="B245" s="32" t="s">
        <v>3149</v>
      </c>
      <c r="C245" s="32" t="s">
        <v>970</v>
      </c>
      <c r="D245" t="str">
        <f t="shared" si="3"/>
        <v xml:space="preserve"> PTE MASTER WEEKEND</v>
      </c>
    </row>
    <row r="246" spans="1:4" x14ac:dyDescent="0.25">
      <c r="A246" s="32" t="s">
        <v>971</v>
      </c>
      <c r="B246" s="32" t="s">
        <v>3143</v>
      </c>
      <c r="C246" s="32" t="s">
        <v>972</v>
      </c>
      <c r="D246" t="str">
        <f t="shared" si="3"/>
        <v xml:space="preserve"> PTE MASTER EVENING</v>
      </c>
    </row>
    <row r="247" spans="1:4" x14ac:dyDescent="0.25">
      <c r="A247" s="32" t="s">
        <v>973</v>
      </c>
      <c r="B247" s="32" t="s">
        <v>3140</v>
      </c>
      <c r="C247" s="32" t="s">
        <v>974</v>
      </c>
      <c r="D247" t="str">
        <f t="shared" si="3"/>
        <v xml:space="preserve"> PTE 5 YEAR</v>
      </c>
    </row>
    <row r="248" spans="1:4" x14ac:dyDescent="0.25">
      <c r="A248" s="32" t="s">
        <v>975</v>
      </c>
      <c r="B248" s="32" t="s">
        <v>3139</v>
      </c>
      <c r="C248" s="32" t="s">
        <v>976</v>
      </c>
      <c r="D248" t="str">
        <f t="shared" si="3"/>
        <v xml:space="preserve"> PTE  TRANSFER 5 YEAR</v>
      </c>
    </row>
    <row r="249" spans="1:4" x14ac:dyDescent="0.25">
      <c r="A249" s="32" t="s">
        <v>977</v>
      </c>
      <c r="B249" s="32" t="s">
        <v>3141</v>
      </c>
      <c r="C249" s="32" t="s">
        <v>978</v>
      </c>
      <c r="D249" t="str">
        <f t="shared" si="3"/>
        <v xml:space="preserve"> PTE CONTINUE 2 YEAR</v>
      </c>
    </row>
    <row r="250" spans="1:4" x14ac:dyDescent="0.25">
      <c r="A250" s="32" t="s">
        <v>979</v>
      </c>
      <c r="B250" s="32" t="s">
        <v>2831</v>
      </c>
      <c r="C250" s="32" t="s">
        <v>980</v>
      </c>
      <c r="D250" t="str">
        <f t="shared" si="3"/>
        <v xml:space="preserve"> EDT EDUCATION PROGRAM OUTSIDE</v>
      </c>
    </row>
    <row r="251" spans="1:4" x14ac:dyDescent="0.25">
      <c r="A251" s="32" t="s">
        <v>981</v>
      </c>
      <c r="B251" s="32" t="s">
        <v>2832</v>
      </c>
      <c r="C251" s="32" t="s">
        <v>982</v>
      </c>
      <c r="D251" t="str">
        <f t="shared" si="3"/>
        <v xml:space="preserve"> EDT MASTER</v>
      </c>
    </row>
    <row r="252" spans="1:4" x14ac:dyDescent="0.25">
      <c r="A252" s="32" t="s">
        <v>983</v>
      </c>
      <c r="B252" s="32" t="s">
        <v>2836</v>
      </c>
      <c r="C252" s="32" t="s">
        <v>984</v>
      </c>
      <c r="D252" t="str">
        <f t="shared" si="3"/>
        <v xml:space="preserve"> EDT MASTER NCT</v>
      </c>
    </row>
    <row r="253" spans="1:4" x14ac:dyDescent="0.25">
      <c r="A253" s="32" t="s">
        <v>985</v>
      </c>
      <c r="B253" s="32" t="s">
        <v>2835</v>
      </c>
      <c r="C253" s="32" t="s">
        <v>986</v>
      </c>
      <c r="D253" t="str">
        <f t="shared" si="3"/>
        <v xml:space="preserve"> EDT MASTER MCRU</v>
      </c>
    </row>
    <row r="254" spans="1:4" x14ac:dyDescent="0.25">
      <c r="A254" s="32" t="s">
        <v>987</v>
      </c>
      <c r="B254" s="32" t="s">
        <v>2837</v>
      </c>
      <c r="C254" s="32" t="s">
        <v>988</v>
      </c>
      <c r="D254" t="str">
        <f t="shared" si="3"/>
        <v xml:space="preserve"> EDT MASTER SVC</v>
      </c>
    </row>
    <row r="255" spans="1:4" x14ac:dyDescent="0.25">
      <c r="A255" s="32" t="s">
        <v>989</v>
      </c>
      <c r="B255" s="32" t="s">
        <v>2838</v>
      </c>
      <c r="C255" s="32" t="s">
        <v>990</v>
      </c>
      <c r="D255" t="str">
        <f t="shared" si="3"/>
        <v xml:space="preserve"> EDT MASTER WEEKEND</v>
      </c>
    </row>
    <row r="256" spans="1:4" x14ac:dyDescent="0.25">
      <c r="A256" s="32" t="s">
        <v>991</v>
      </c>
      <c r="B256" s="32" t="s">
        <v>2833</v>
      </c>
      <c r="C256" s="32" t="s">
        <v>992</v>
      </c>
      <c r="D256" t="str">
        <f t="shared" si="3"/>
        <v xml:space="preserve"> EDT MASTER EVENING</v>
      </c>
    </row>
    <row r="257" spans="1:4" x14ac:dyDescent="0.25">
      <c r="A257" s="32" t="s">
        <v>993</v>
      </c>
      <c r="B257" s="32" t="s">
        <v>2834</v>
      </c>
      <c r="C257" s="32" t="s">
        <v>994</v>
      </c>
      <c r="D257" t="str">
        <f t="shared" si="3"/>
        <v xml:space="preserve"> EDT MASTER EXTRA</v>
      </c>
    </row>
    <row r="258" spans="1:4" x14ac:dyDescent="0.25">
      <c r="A258" s="32" t="s">
        <v>995</v>
      </c>
      <c r="B258" s="32" t="s">
        <v>2830</v>
      </c>
      <c r="C258" s="32" t="s">
        <v>996</v>
      </c>
      <c r="D258" t="str">
        <f t="shared" ref="D258:D321" si="4">MID(B258,11,LEN(B258))</f>
        <v xml:space="preserve"> EDT CONTINUE 2 YEAR</v>
      </c>
    </row>
    <row r="259" spans="1:4" x14ac:dyDescent="0.25">
      <c r="A259" s="32" t="s">
        <v>997</v>
      </c>
      <c r="B259" s="32" t="s">
        <v>3084</v>
      </c>
      <c r="C259" s="32" t="s">
        <v>998</v>
      </c>
      <c r="D259" t="str">
        <f t="shared" si="4"/>
        <v xml:space="preserve"> MTH GRADUATE DIPLOMA</v>
      </c>
    </row>
    <row r="260" spans="1:4" x14ac:dyDescent="0.25">
      <c r="A260" s="32" t="s">
        <v>999</v>
      </c>
      <c r="B260" s="32" t="s">
        <v>2919</v>
      </c>
      <c r="C260" s="32" t="s">
        <v>1000</v>
      </c>
      <c r="D260" t="str">
        <f t="shared" si="4"/>
        <v xml:space="preserve"> ETM 4 YEAR</v>
      </c>
    </row>
    <row r="261" spans="1:4" x14ac:dyDescent="0.25">
      <c r="A261" s="32" t="s">
        <v>1001</v>
      </c>
      <c r="B261" s="32" t="s">
        <v>3136</v>
      </c>
      <c r="C261" s="32" t="s">
        <v>1002</v>
      </c>
      <c r="D261" t="str">
        <f t="shared" si="4"/>
        <v xml:space="preserve"> PRT MASTER EVENING</v>
      </c>
    </row>
    <row r="262" spans="1:4" x14ac:dyDescent="0.25">
      <c r="A262" s="32" t="s">
        <v>1003</v>
      </c>
      <c r="B262" s="32" t="s">
        <v>3134</v>
      </c>
      <c r="C262" s="32" t="s">
        <v>1004</v>
      </c>
      <c r="D262" t="str">
        <f t="shared" si="4"/>
        <v xml:space="preserve"> PRT 4 YEAR</v>
      </c>
    </row>
    <row r="263" spans="1:4" x14ac:dyDescent="0.25">
      <c r="A263" s="32" t="s">
        <v>1005</v>
      </c>
      <c r="B263" s="32" t="s">
        <v>3138</v>
      </c>
      <c r="C263" s="32" t="s">
        <v>1006</v>
      </c>
      <c r="D263" t="str">
        <f t="shared" si="4"/>
        <v xml:space="preserve"> PRT TRANSFER 4 YEAR EXTRA</v>
      </c>
    </row>
    <row r="264" spans="1:4" x14ac:dyDescent="0.25">
      <c r="A264" s="32" t="s">
        <v>1007</v>
      </c>
      <c r="B264" s="32" t="s">
        <v>3137</v>
      </c>
      <c r="C264" s="32" t="s">
        <v>1008</v>
      </c>
      <c r="D264" t="str">
        <f t="shared" si="4"/>
        <v xml:space="preserve"> PRT TECHNIC 4 YEAR</v>
      </c>
    </row>
    <row r="265" spans="1:4" x14ac:dyDescent="0.25">
      <c r="A265" s="32" t="s">
        <v>1009</v>
      </c>
      <c r="B265" s="32" t="s">
        <v>3117</v>
      </c>
      <c r="C265" s="32" t="s">
        <v>1010</v>
      </c>
      <c r="D265" t="str">
        <f t="shared" si="4"/>
        <v xml:space="preserve"> PPT MASTER EVENING</v>
      </c>
    </row>
    <row r="266" spans="1:4" x14ac:dyDescent="0.25">
      <c r="A266" s="32" t="s">
        <v>1011</v>
      </c>
      <c r="B266" s="32" t="s">
        <v>3135</v>
      </c>
      <c r="C266" s="32" t="s">
        <v>1012</v>
      </c>
      <c r="D266" t="str">
        <f t="shared" si="4"/>
        <v xml:space="preserve"> PRT 4 YEAR</v>
      </c>
    </row>
    <row r="267" spans="1:4" x14ac:dyDescent="0.25">
      <c r="A267" s="32" t="s">
        <v>1013</v>
      </c>
      <c r="B267" s="32" t="s">
        <v>2747</v>
      </c>
      <c r="C267" s="32" t="s">
        <v>1014</v>
      </c>
      <c r="D267" t="str">
        <f t="shared" si="4"/>
        <v xml:space="preserve"> CIT EDUCATION PROGRAM OUTSIDE</v>
      </c>
    </row>
    <row r="268" spans="1:4" x14ac:dyDescent="0.25">
      <c r="A268" s="32" t="s">
        <v>1015</v>
      </c>
      <c r="B268" s="32" t="s">
        <v>2751</v>
      </c>
      <c r="C268" s="32" t="s">
        <v>1016</v>
      </c>
      <c r="D268" t="str">
        <f t="shared" si="4"/>
        <v xml:space="preserve"> CIT MASTER NCT</v>
      </c>
    </row>
    <row r="269" spans="1:4" x14ac:dyDescent="0.25">
      <c r="A269" s="32" t="s">
        <v>1017</v>
      </c>
      <c r="B269" s="32" t="s">
        <v>2750</v>
      </c>
      <c r="C269" s="32" t="s">
        <v>1018</v>
      </c>
      <c r="D269" t="str">
        <f t="shared" si="4"/>
        <v xml:space="preserve"> CIT MASTER MCRU</v>
      </c>
    </row>
    <row r="270" spans="1:4" x14ac:dyDescent="0.25">
      <c r="A270" s="32" t="s">
        <v>1019</v>
      </c>
      <c r="B270" s="32" t="s">
        <v>2752</v>
      </c>
      <c r="C270" s="32" t="s">
        <v>1020</v>
      </c>
      <c r="D270" t="str">
        <f t="shared" si="4"/>
        <v xml:space="preserve"> CIT MASTER NKTC</v>
      </c>
    </row>
    <row r="271" spans="1:4" x14ac:dyDescent="0.25">
      <c r="A271" s="32" t="s">
        <v>1021</v>
      </c>
      <c r="B271" s="32" t="s">
        <v>2748</v>
      </c>
      <c r="C271" s="32" t="s">
        <v>1022</v>
      </c>
      <c r="D271" t="str">
        <f t="shared" si="4"/>
        <v xml:space="preserve"> CIT MASTER EVENING</v>
      </c>
    </row>
    <row r="272" spans="1:4" x14ac:dyDescent="0.25">
      <c r="A272" s="32" t="s">
        <v>1023</v>
      </c>
      <c r="B272" s="32" t="s">
        <v>2749</v>
      </c>
      <c r="C272" s="32" t="s">
        <v>1024</v>
      </c>
      <c r="D272" t="str">
        <f t="shared" si="4"/>
        <v xml:space="preserve"> CIT MASTER EXTRA</v>
      </c>
    </row>
    <row r="273" spans="1:4" x14ac:dyDescent="0.25">
      <c r="A273" s="32" t="s">
        <v>1025</v>
      </c>
      <c r="B273" s="32" t="s">
        <v>2757</v>
      </c>
      <c r="C273" s="32" t="s">
        <v>1026</v>
      </c>
      <c r="D273" t="str">
        <f t="shared" si="4"/>
        <v xml:space="preserve"> CMM 4 YEAR</v>
      </c>
    </row>
    <row r="274" spans="1:4" x14ac:dyDescent="0.25">
      <c r="A274" s="32" t="s">
        <v>1027</v>
      </c>
      <c r="B274" s="32" t="s">
        <v>2989</v>
      </c>
      <c r="C274" s="32" t="s">
        <v>1028</v>
      </c>
      <c r="D274" t="str">
        <f t="shared" si="4"/>
        <v xml:space="preserve"> LIT DOCTERAL</v>
      </c>
    </row>
    <row r="275" spans="1:4" x14ac:dyDescent="0.25">
      <c r="A275" s="32" t="s">
        <v>1029</v>
      </c>
      <c r="B275" s="32" t="s">
        <v>2990</v>
      </c>
      <c r="C275" s="32" t="s">
        <v>1030</v>
      </c>
      <c r="D275" t="str">
        <f t="shared" si="4"/>
        <v xml:space="preserve"> LIT DOCTORAL</v>
      </c>
    </row>
    <row r="276" spans="1:4" x14ac:dyDescent="0.25">
      <c r="A276" s="32" t="s">
        <v>1031</v>
      </c>
      <c r="B276" s="32" t="s">
        <v>2991</v>
      </c>
      <c r="C276" s="32" t="s">
        <v>1032</v>
      </c>
      <c r="D276" t="str">
        <f t="shared" si="4"/>
        <v xml:space="preserve"> LIT DOCTORAL EXTRA</v>
      </c>
    </row>
    <row r="277" spans="1:4" x14ac:dyDescent="0.25">
      <c r="A277" s="32" t="s">
        <v>1033</v>
      </c>
      <c r="B277" s="32" t="s">
        <v>3031</v>
      </c>
      <c r="C277" s="32" t="s">
        <v>1034</v>
      </c>
      <c r="D277" t="str">
        <f t="shared" si="4"/>
        <v xml:space="preserve"> MDA 4 YEAR</v>
      </c>
    </row>
    <row r="278" spans="1:4" x14ac:dyDescent="0.25">
      <c r="A278" s="32" t="s">
        <v>1035</v>
      </c>
      <c r="B278" s="32" t="s">
        <v>3032</v>
      </c>
      <c r="C278" s="32" t="s">
        <v>1036</v>
      </c>
      <c r="D278" t="str">
        <f t="shared" si="4"/>
        <v xml:space="preserve"> MDT 4 YEAR</v>
      </c>
    </row>
    <row r="279" spans="1:4" x14ac:dyDescent="0.25">
      <c r="A279" s="32" t="s">
        <v>1037</v>
      </c>
      <c r="B279" s="32" t="s">
        <v>2811</v>
      </c>
      <c r="C279" s="32" t="s">
        <v>1038</v>
      </c>
      <c r="D279" t="str">
        <f t="shared" si="4"/>
        <v xml:space="preserve"> CVT 4 YEAR</v>
      </c>
    </row>
    <row r="280" spans="1:4" x14ac:dyDescent="0.25">
      <c r="A280" s="32" t="s">
        <v>1039</v>
      </c>
      <c r="B280" s="32" t="s">
        <v>3096</v>
      </c>
      <c r="C280" s="32" t="s">
        <v>1040</v>
      </c>
      <c r="D280" t="str">
        <f t="shared" si="4"/>
        <v xml:space="preserve"> PDT 4 YEAR</v>
      </c>
    </row>
    <row r="281" spans="1:4" x14ac:dyDescent="0.25">
      <c r="A281" s="32" t="s">
        <v>1041</v>
      </c>
      <c r="B281" s="32" t="s">
        <v>2850</v>
      </c>
      <c r="C281" s="32" t="s">
        <v>1042</v>
      </c>
      <c r="D281" t="str">
        <f t="shared" si="4"/>
        <v xml:space="preserve"> EET 4 YEAR</v>
      </c>
    </row>
    <row r="282" spans="1:4" x14ac:dyDescent="0.25">
      <c r="A282" s="32" t="s">
        <v>1043</v>
      </c>
      <c r="B282" s="32" t="s">
        <v>3053</v>
      </c>
      <c r="C282" s="32" t="s">
        <v>1044</v>
      </c>
      <c r="D282" t="str">
        <f t="shared" si="4"/>
        <v xml:space="preserve"> MET TRANSFFER 4 YEAR</v>
      </c>
    </row>
    <row r="283" spans="1:4" x14ac:dyDescent="0.25">
      <c r="A283" s="32" t="s">
        <v>1045</v>
      </c>
      <c r="B283" s="32" t="s">
        <v>2814</v>
      </c>
      <c r="C283" s="32" t="s">
        <v>1046</v>
      </c>
      <c r="D283" t="str">
        <f t="shared" si="4"/>
        <v xml:space="preserve"> CVT TRANSFFER 4 YEAR NCT</v>
      </c>
    </row>
    <row r="284" spans="1:4" x14ac:dyDescent="0.25">
      <c r="A284" s="32" t="s">
        <v>1047</v>
      </c>
      <c r="B284" s="32" t="s">
        <v>3099</v>
      </c>
      <c r="C284" s="32" t="s">
        <v>1048</v>
      </c>
      <c r="D284" t="str">
        <f t="shared" si="4"/>
        <v xml:space="preserve"> PDT TRANSFFER 4 YEAR NCT</v>
      </c>
    </row>
    <row r="285" spans="1:4" x14ac:dyDescent="0.25">
      <c r="A285" s="32" t="s">
        <v>1049</v>
      </c>
      <c r="B285" s="32" t="s">
        <v>2855</v>
      </c>
      <c r="C285" s="32" t="s">
        <v>1050</v>
      </c>
      <c r="D285" t="str">
        <f t="shared" si="4"/>
        <v xml:space="preserve"> EET TRANSFFER 4 YEAR NCT</v>
      </c>
    </row>
    <row r="286" spans="1:4" x14ac:dyDescent="0.25">
      <c r="A286" s="32" t="s">
        <v>1051</v>
      </c>
      <c r="B286" s="32" t="s">
        <v>3056</v>
      </c>
      <c r="C286" s="32" t="s">
        <v>1052</v>
      </c>
      <c r="D286" t="str">
        <f t="shared" si="4"/>
        <v xml:space="preserve"> MET TRANSFFER 4 YEAR NCT</v>
      </c>
    </row>
    <row r="287" spans="1:4" x14ac:dyDescent="0.25">
      <c r="A287" s="32" t="s">
        <v>1053</v>
      </c>
      <c r="B287" s="32" t="s">
        <v>2816</v>
      </c>
      <c r="C287" s="32" t="s">
        <v>1054</v>
      </c>
      <c r="D287" t="str">
        <f t="shared" si="4"/>
        <v xml:space="preserve"> CVT TRANSFFER 4 YEAR SVC</v>
      </c>
    </row>
    <row r="288" spans="1:4" x14ac:dyDescent="0.25">
      <c r="A288" s="32" t="s">
        <v>1055</v>
      </c>
      <c r="B288" s="32" t="s">
        <v>3101</v>
      </c>
      <c r="C288" s="32" t="s">
        <v>1056</v>
      </c>
      <c r="D288" t="str">
        <f t="shared" si="4"/>
        <v xml:space="preserve"> PDT TRANSFFER 4 YEAR SVC</v>
      </c>
    </row>
    <row r="289" spans="1:4" x14ac:dyDescent="0.25">
      <c r="A289" s="32" t="s">
        <v>1057</v>
      </c>
      <c r="B289" s="32" t="s">
        <v>2857</v>
      </c>
      <c r="C289" s="32" t="s">
        <v>1058</v>
      </c>
      <c r="D289" t="str">
        <f t="shared" si="4"/>
        <v xml:space="preserve"> EET TRANSFFER 4 YEAR SVC</v>
      </c>
    </row>
    <row r="290" spans="1:4" x14ac:dyDescent="0.25">
      <c r="A290" s="32" t="s">
        <v>1059</v>
      </c>
      <c r="B290" s="32" t="s">
        <v>3058</v>
      </c>
      <c r="C290" s="32" t="s">
        <v>1060</v>
      </c>
      <c r="D290" t="str">
        <f t="shared" si="4"/>
        <v xml:space="preserve"> MET TRANSFFER 4 YEAR SVC</v>
      </c>
    </row>
    <row r="291" spans="1:4" x14ac:dyDescent="0.25">
      <c r="A291" s="32" t="s">
        <v>1061</v>
      </c>
      <c r="B291" s="32" t="s">
        <v>2815</v>
      </c>
      <c r="C291" s="32" t="s">
        <v>1062</v>
      </c>
      <c r="D291" t="str">
        <f t="shared" si="4"/>
        <v xml:space="preserve"> CVT TRANSFFER 4 YEAR NKTC</v>
      </c>
    </row>
    <row r="292" spans="1:4" x14ac:dyDescent="0.25">
      <c r="A292" s="32" t="s">
        <v>1063</v>
      </c>
      <c r="B292" s="32" t="s">
        <v>3100</v>
      </c>
      <c r="C292" s="32" t="s">
        <v>1064</v>
      </c>
      <c r="D292" t="str">
        <f t="shared" si="4"/>
        <v xml:space="preserve"> PDT TRANSFFER 4 YEAR NKTC</v>
      </c>
    </row>
    <row r="293" spans="1:4" x14ac:dyDescent="0.25">
      <c r="A293" s="32" t="s">
        <v>1065</v>
      </c>
      <c r="B293" s="32" t="s">
        <v>2856</v>
      </c>
      <c r="C293" s="32" t="s">
        <v>1066</v>
      </c>
      <c r="D293" t="str">
        <f t="shared" si="4"/>
        <v xml:space="preserve"> EET TRANSFFER 4 YEAR NKTC</v>
      </c>
    </row>
    <row r="294" spans="1:4" x14ac:dyDescent="0.25">
      <c r="A294" s="32" t="s">
        <v>1067</v>
      </c>
      <c r="B294" s="32" t="s">
        <v>3057</v>
      </c>
      <c r="C294" s="32" t="s">
        <v>1068</v>
      </c>
      <c r="D294" t="str">
        <f t="shared" si="4"/>
        <v xml:space="preserve"> MET TRANSFFER 4 YEAR NKTC</v>
      </c>
    </row>
    <row r="295" spans="1:4" x14ac:dyDescent="0.25">
      <c r="A295" s="32" t="s">
        <v>1069</v>
      </c>
      <c r="B295" s="32" t="s">
        <v>2813</v>
      </c>
      <c r="C295" s="32" t="s">
        <v>1070</v>
      </c>
      <c r="D295" t="str">
        <f t="shared" si="4"/>
        <v xml:space="preserve"> CVT TRANSFFER 4 YEAR LBTECH</v>
      </c>
    </row>
    <row r="296" spans="1:4" x14ac:dyDescent="0.25">
      <c r="A296" s="32" t="s">
        <v>1071</v>
      </c>
      <c r="B296" s="32" t="s">
        <v>3098</v>
      </c>
      <c r="C296" s="32" t="s">
        <v>1072</v>
      </c>
      <c r="D296" t="str">
        <f t="shared" si="4"/>
        <v xml:space="preserve"> PDT TRANSFFER 4 YEAR LBTECH</v>
      </c>
    </row>
    <row r="297" spans="1:4" x14ac:dyDescent="0.25">
      <c r="A297" s="32" t="s">
        <v>1073</v>
      </c>
      <c r="B297" s="32" t="s">
        <v>2853</v>
      </c>
      <c r="C297" s="32" t="s">
        <v>1074</v>
      </c>
      <c r="D297" t="str">
        <f t="shared" si="4"/>
        <v xml:space="preserve"> EET TRANSFFER 4 YEAR LBTECH</v>
      </c>
    </row>
    <row r="298" spans="1:4" x14ac:dyDescent="0.25">
      <c r="A298" s="32" t="s">
        <v>1075</v>
      </c>
      <c r="B298" s="32" t="s">
        <v>3054</v>
      </c>
      <c r="C298" s="32" t="s">
        <v>1076</v>
      </c>
      <c r="D298" t="str">
        <f t="shared" si="4"/>
        <v xml:space="preserve"> MET TRANSFFER 4 YEAR LBTECH</v>
      </c>
    </row>
    <row r="299" spans="1:4" x14ac:dyDescent="0.25">
      <c r="A299" s="32" t="s">
        <v>1077</v>
      </c>
      <c r="B299" s="32" t="s">
        <v>2812</v>
      </c>
      <c r="C299" s="32" t="s">
        <v>1078</v>
      </c>
      <c r="D299" t="str">
        <f t="shared" si="4"/>
        <v xml:space="preserve"> CVT TRAIN TRANSFER 4 YEAR</v>
      </c>
    </row>
    <row r="300" spans="1:4" x14ac:dyDescent="0.25">
      <c r="A300" s="32" t="s">
        <v>1079</v>
      </c>
      <c r="B300" s="32" t="s">
        <v>2852</v>
      </c>
      <c r="C300" s="32" t="s">
        <v>1080</v>
      </c>
      <c r="D300" t="str">
        <f t="shared" si="4"/>
        <v xml:space="preserve"> EET TRAIN TRANSFER 4 YEAR</v>
      </c>
    </row>
    <row r="301" spans="1:4" x14ac:dyDescent="0.25">
      <c r="A301" s="32" t="s">
        <v>1081</v>
      </c>
      <c r="B301" s="32" t="s">
        <v>3052</v>
      </c>
      <c r="C301" s="32" t="s">
        <v>1082</v>
      </c>
      <c r="D301" t="str">
        <f t="shared" si="4"/>
        <v xml:space="preserve"> MET TRAIN TRANSFER 4 YEAR</v>
      </c>
    </row>
    <row r="302" spans="1:4" x14ac:dyDescent="0.25">
      <c r="A302" s="32" t="s">
        <v>1083</v>
      </c>
      <c r="B302" s="32" t="s">
        <v>2851</v>
      </c>
      <c r="C302" s="32" t="s">
        <v>1084</v>
      </c>
      <c r="D302" t="str">
        <f t="shared" si="4"/>
        <v xml:space="preserve"> EET SRITHAI. TRASFER 4 YEAR</v>
      </c>
    </row>
    <row r="303" spans="1:4" x14ac:dyDescent="0.25">
      <c r="A303" s="32" t="s">
        <v>1085</v>
      </c>
      <c r="B303" s="32" t="s">
        <v>3050</v>
      </c>
      <c r="C303" s="32" t="s">
        <v>1086</v>
      </c>
      <c r="D303" t="str">
        <f t="shared" si="4"/>
        <v xml:space="preserve"> MET SRITHAI. TRASFER 4 YEAR</v>
      </c>
    </row>
    <row r="304" spans="1:4" x14ac:dyDescent="0.25">
      <c r="A304" s="32" t="s">
        <v>1087</v>
      </c>
      <c r="B304" s="32" t="s">
        <v>3051</v>
      </c>
      <c r="C304" s="32" t="s">
        <v>1088</v>
      </c>
      <c r="D304" t="str">
        <f t="shared" si="4"/>
        <v xml:space="preserve"> MET TL TRANSFER 4 YEAR</v>
      </c>
    </row>
    <row r="305" spans="1:4" x14ac:dyDescent="0.25">
      <c r="A305" s="32" t="s">
        <v>1089</v>
      </c>
      <c r="B305" s="32" t="s">
        <v>3102</v>
      </c>
      <c r="C305" s="32" t="s">
        <v>1090</v>
      </c>
      <c r="D305" t="str">
        <f t="shared" si="4"/>
        <v xml:space="preserve"> PDT TRANSFFER 4 YEAR TL</v>
      </c>
    </row>
    <row r="306" spans="1:4" x14ac:dyDescent="0.25">
      <c r="A306" s="32" t="s">
        <v>1091</v>
      </c>
      <c r="B306" s="32" t="s">
        <v>2858</v>
      </c>
      <c r="C306" s="32" t="s">
        <v>1092</v>
      </c>
      <c r="D306" t="str">
        <f t="shared" si="4"/>
        <v xml:space="preserve"> EET TRANSFFER 4 YEAR TL</v>
      </c>
    </row>
    <row r="307" spans="1:4" x14ac:dyDescent="0.25">
      <c r="A307" s="32" t="s">
        <v>1093</v>
      </c>
      <c r="B307" s="32" t="s">
        <v>2854</v>
      </c>
      <c r="C307" s="32" t="s">
        <v>1094</v>
      </c>
      <c r="D307" t="str">
        <f t="shared" si="4"/>
        <v xml:space="preserve"> EET TRANSFFER 4 YEAR MCRU</v>
      </c>
    </row>
    <row r="308" spans="1:4" x14ac:dyDescent="0.25">
      <c r="A308" s="32" t="s">
        <v>1095</v>
      </c>
      <c r="B308" s="32" t="s">
        <v>3055</v>
      </c>
      <c r="C308" s="32" t="s">
        <v>1096</v>
      </c>
      <c r="D308" t="str">
        <f t="shared" si="4"/>
        <v xml:space="preserve"> MET TRANSFFER 4 YEAR MCRU</v>
      </c>
    </row>
    <row r="309" spans="1:4" x14ac:dyDescent="0.25">
      <c r="A309" s="32" t="s">
        <v>1097</v>
      </c>
      <c r="B309" s="32" t="s">
        <v>3097</v>
      </c>
      <c r="C309" s="32" t="s">
        <v>1098</v>
      </c>
      <c r="D309" t="str">
        <f t="shared" si="4"/>
        <v xml:space="preserve"> PDT MCRU TRANSFER 4 YEAR</v>
      </c>
    </row>
    <row r="310" spans="1:4" x14ac:dyDescent="0.25">
      <c r="A310" s="32" t="s">
        <v>1099</v>
      </c>
      <c r="B310" s="32" t="s">
        <v>3003</v>
      </c>
      <c r="C310" s="32" t="s">
        <v>1100</v>
      </c>
      <c r="D310" t="str">
        <f t="shared" si="4"/>
        <v xml:space="preserve"> LTM EDUCATION PROGRAM OUTSIDE</v>
      </c>
    </row>
    <row r="311" spans="1:4" x14ac:dyDescent="0.25">
      <c r="A311" s="32" t="s">
        <v>1101</v>
      </c>
      <c r="B311" s="32" t="s">
        <v>3004</v>
      </c>
      <c r="C311" s="32" t="s">
        <v>1102</v>
      </c>
      <c r="D311" t="str">
        <f t="shared" si="4"/>
        <v xml:space="preserve"> LTM MASTER SVC</v>
      </c>
    </row>
    <row r="312" spans="1:4" x14ac:dyDescent="0.25">
      <c r="A312" s="32" t="s">
        <v>1103</v>
      </c>
      <c r="B312" s="32" t="s">
        <v>3005</v>
      </c>
      <c r="C312" s="32" t="s">
        <v>1104</v>
      </c>
      <c r="D312" t="str">
        <f t="shared" si="4"/>
        <v xml:space="preserve"> LTM MASTER WEEKEND</v>
      </c>
    </row>
    <row r="313" spans="1:4" x14ac:dyDescent="0.25">
      <c r="A313" s="32" t="s">
        <v>1105</v>
      </c>
      <c r="B313" s="32" t="s">
        <v>3067</v>
      </c>
      <c r="C313" s="32" t="s">
        <v>1106</v>
      </c>
      <c r="D313" t="str">
        <f t="shared" si="4"/>
        <v xml:space="preserve"> MMD 4 YEAR</v>
      </c>
    </row>
    <row r="314" spans="1:4" x14ac:dyDescent="0.25">
      <c r="A314" s="32" t="s">
        <v>1107</v>
      </c>
      <c r="B314" s="32" t="s">
        <v>2905</v>
      </c>
      <c r="C314" s="32" t="s">
        <v>1108</v>
      </c>
      <c r="D314" t="str">
        <f t="shared" si="4"/>
        <v xml:space="preserve"> ET GRADUATE DIPLOMA</v>
      </c>
    </row>
    <row r="315" spans="1:4" x14ac:dyDescent="0.25">
      <c r="A315" s="32" t="s">
        <v>1109</v>
      </c>
      <c r="B315" s="32" t="s">
        <v>2903</v>
      </c>
      <c r="C315" s="32" t="s">
        <v>1110</v>
      </c>
      <c r="D315" t="str">
        <f t="shared" si="4"/>
        <v xml:space="preserve"> ET DOCTORAL (D.SC.)</v>
      </c>
    </row>
    <row r="316" spans="1:4" x14ac:dyDescent="0.25">
      <c r="A316" s="32" t="s">
        <v>1111</v>
      </c>
      <c r="B316" s="32" t="s">
        <v>2874</v>
      </c>
      <c r="C316" s="32" t="s">
        <v>1112</v>
      </c>
      <c r="D316" t="str">
        <f t="shared" si="4"/>
        <v xml:space="preserve"> EN DOCTERAL (D.ENG.)</v>
      </c>
    </row>
    <row r="317" spans="1:4" x14ac:dyDescent="0.25">
      <c r="A317" s="32" t="s">
        <v>1113</v>
      </c>
      <c r="B317" s="32" t="s">
        <v>2904</v>
      </c>
      <c r="C317" s="32" t="s">
        <v>1114</v>
      </c>
      <c r="D317" t="str">
        <f t="shared" si="4"/>
        <v xml:space="preserve"> ET DOCTORAL (Ph.D.)</v>
      </c>
    </row>
    <row r="318" spans="1:4" x14ac:dyDescent="0.25">
      <c r="A318" s="32" t="s">
        <v>1115</v>
      </c>
      <c r="B318" s="32" t="s">
        <v>2902</v>
      </c>
      <c r="C318" s="32" t="s">
        <v>1116</v>
      </c>
      <c r="D318" t="str">
        <f t="shared" si="4"/>
        <v xml:space="preserve"> ET DOCTORAL (D.ENG.)</v>
      </c>
    </row>
    <row r="319" spans="1:4" x14ac:dyDescent="0.25">
      <c r="A319" s="32" t="s">
        <v>1117</v>
      </c>
      <c r="B319" s="32" t="s">
        <v>2907</v>
      </c>
      <c r="C319" s="32" t="s">
        <v>1118</v>
      </c>
      <c r="D319" t="str">
        <f t="shared" si="4"/>
        <v xml:space="preserve"> ET MASTER (M.SC.)</v>
      </c>
    </row>
    <row r="320" spans="1:4" x14ac:dyDescent="0.25">
      <c r="A320" s="32" t="s">
        <v>1119</v>
      </c>
      <c r="B320" s="32" t="s">
        <v>2906</v>
      </c>
      <c r="C320" s="32" t="s">
        <v>1120</v>
      </c>
      <c r="D320" t="str">
        <f t="shared" si="4"/>
        <v xml:space="preserve"> ET MASTER (M.ENG.)</v>
      </c>
    </row>
    <row r="321" spans="1:4" x14ac:dyDescent="0.25">
      <c r="A321" s="32" t="s">
        <v>1121</v>
      </c>
      <c r="B321" s="32" t="s">
        <v>2869</v>
      </c>
      <c r="C321" s="32" t="s">
        <v>1122</v>
      </c>
      <c r="D321" t="str">
        <f t="shared" si="4"/>
        <v xml:space="preserve"> EMM GRADUATE DIPLOMA</v>
      </c>
    </row>
    <row r="322" spans="1:4" x14ac:dyDescent="0.25">
      <c r="A322" s="32" t="s">
        <v>1123</v>
      </c>
      <c r="B322" s="32" t="s">
        <v>2868</v>
      </c>
      <c r="C322" s="32" t="s">
        <v>1124</v>
      </c>
      <c r="D322" t="str">
        <f t="shared" ref="D322:D385" si="5">MID(B322,11,LEN(B322))</f>
        <v xml:space="preserve"> EMM DOCTORAL (Ph.D.)</v>
      </c>
    </row>
    <row r="323" spans="1:4" x14ac:dyDescent="0.25">
      <c r="A323" s="32" t="s">
        <v>1125</v>
      </c>
      <c r="B323" s="32" t="s">
        <v>2871</v>
      </c>
      <c r="C323" s="32" t="s">
        <v>1126</v>
      </c>
      <c r="D323" t="str">
        <f t="shared" si="5"/>
        <v xml:space="preserve"> EMM MASTER (M.SC.)</v>
      </c>
    </row>
    <row r="324" spans="1:4" x14ac:dyDescent="0.25">
      <c r="A324" s="32" t="s">
        <v>1127</v>
      </c>
      <c r="B324" s="32" t="s">
        <v>2870</v>
      </c>
      <c r="C324" s="32" t="s">
        <v>1128</v>
      </c>
      <c r="D324" t="str">
        <f t="shared" si="5"/>
        <v xml:space="preserve"> EMM MASTER (M.ENG.)</v>
      </c>
    </row>
    <row r="325" spans="1:4" x14ac:dyDescent="0.25">
      <c r="A325" s="32" t="s">
        <v>1129</v>
      </c>
      <c r="B325" s="32" t="s">
        <v>3088</v>
      </c>
      <c r="C325" s="32" t="s">
        <v>1130</v>
      </c>
      <c r="D325" t="str">
        <f t="shared" si="5"/>
        <v xml:space="preserve"> MTT MASTER EXCHANGE</v>
      </c>
    </row>
    <row r="326" spans="1:4" x14ac:dyDescent="0.25">
      <c r="A326" s="32" t="s">
        <v>1131</v>
      </c>
      <c r="B326" s="32" t="s">
        <v>3086</v>
      </c>
      <c r="C326" s="32" t="s">
        <v>1132</v>
      </c>
      <c r="D326" t="str">
        <f t="shared" si="5"/>
        <v xml:space="preserve"> MTT GRADUATE DIPLOMA</v>
      </c>
    </row>
    <row r="327" spans="1:4" x14ac:dyDescent="0.25">
      <c r="A327" s="32" t="s">
        <v>1133</v>
      </c>
      <c r="B327" s="32" t="s">
        <v>3085</v>
      </c>
      <c r="C327" s="32" t="s">
        <v>1134</v>
      </c>
      <c r="D327" t="str">
        <f t="shared" si="5"/>
        <v xml:space="preserve"> MTT DOCTORAL</v>
      </c>
    </row>
    <row r="328" spans="1:4" x14ac:dyDescent="0.25">
      <c r="A328" s="32" t="s">
        <v>1135</v>
      </c>
      <c r="B328" s="32" t="s">
        <v>3087</v>
      </c>
      <c r="C328" s="32" t="s">
        <v>1136</v>
      </c>
      <c r="D328" t="str">
        <f t="shared" si="5"/>
        <v xml:space="preserve"> MTT MASTER</v>
      </c>
    </row>
    <row r="329" spans="1:4" x14ac:dyDescent="0.25">
      <c r="A329" s="32" t="s">
        <v>1137</v>
      </c>
      <c r="B329" s="32" t="s">
        <v>3092</v>
      </c>
      <c r="C329" s="32" t="s">
        <v>1138</v>
      </c>
      <c r="D329" t="str">
        <f t="shared" si="5"/>
        <v xml:space="preserve"> PDM DOCTORAL</v>
      </c>
    </row>
    <row r="330" spans="1:4" x14ac:dyDescent="0.25">
      <c r="A330" s="32" t="s">
        <v>1139</v>
      </c>
      <c r="B330" s="32" t="s">
        <v>3093</v>
      </c>
      <c r="C330" s="32" t="s">
        <v>1140</v>
      </c>
      <c r="D330" t="str">
        <f t="shared" si="5"/>
        <v xml:space="preserve"> PDM DOCTORAL EXTRA</v>
      </c>
    </row>
    <row r="331" spans="1:4" x14ac:dyDescent="0.25">
      <c r="A331" s="32" t="s">
        <v>1141</v>
      </c>
      <c r="B331" s="32" t="s">
        <v>3094</v>
      </c>
      <c r="C331" s="32" t="s">
        <v>1142</v>
      </c>
      <c r="D331" t="str">
        <f t="shared" si="5"/>
        <v xml:space="preserve"> PDM MASTER</v>
      </c>
    </row>
    <row r="332" spans="1:4" x14ac:dyDescent="0.25">
      <c r="A332" s="32" t="s">
        <v>1143</v>
      </c>
      <c r="B332" s="32" t="s">
        <v>3095</v>
      </c>
      <c r="C332" s="32" t="s">
        <v>1144</v>
      </c>
      <c r="D332" t="str">
        <f t="shared" si="5"/>
        <v xml:space="preserve"> PDM MASTER EXTRA</v>
      </c>
    </row>
    <row r="333" spans="1:4" x14ac:dyDescent="0.25">
      <c r="A333" s="32" t="s">
        <v>1145</v>
      </c>
      <c r="B333" s="32" t="s">
        <v>2860</v>
      </c>
      <c r="C333" s="32" t="s">
        <v>1146</v>
      </c>
      <c r="D333" t="str">
        <f t="shared" si="5"/>
        <v xml:space="preserve"> EEV GRADUATE DIPLOMA</v>
      </c>
    </row>
    <row r="334" spans="1:4" x14ac:dyDescent="0.25">
      <c r="A334" s="32" t="s">
        <v>1147</v>
      </c>
      <c r="B334" s="32" t="s">
        <v>2859</v>
      </c>
      <c r="C334" s="32" t="s">
        <v>1148</v>
      </c>
      <c r="D334" t="str">
        <f t="shared" si="5"/>
        <v xml:space="preserve"> EEV DOCTORAL</v>
      </c>
    </row>
    <row r="335" spans="1:4" x14ac:dyDescent="0.25">
      <c r="A335" s="32" t="s">
        <v>1149</v>
      </c>
      <c r="B335" s="32" t="s">
        <v>2862</v>
      </c>
      <c r="C335" s="32" t="s">
        <v>1150</v>
      </c>
      <c r="D335" t="str">
        <f t="shared" si="5"/>
        <v xml:space="preserve"> EEV MASTER (M.SC.)</v>
      </c>
    </row>
    <row r="336" spans="1:4" x14ac:dyDescent="0.25">
      <c r="A336" s="32" t="s">
        <v>1151</v>
      </c>
      <c r="B336" s="32" t="s">
        <v>2861</v>
      </c>
      <c r="C336" s="32" t="s">
        <v>1152</v>
      </c>
      <c r="D336" t="str">
        <f t="shared" si="5"/>
        <v xml:space="preserve"> EEV MASTER (M.ENG.)</v>
      </c>
    </row>
    <row r="337" spans="1:4" x14ac:dyDescent="0.25">
      <c r="A337" s="32" t="s">
        <v>1153</v>
      </c>
      <c r="B337" s="32" t="s">
        <v>3178</v>
      </c>
      <c r="C337" s="32" t="s">
        <v>1154</v>
      </c>
      <c r="D337" t="str">
        <f t="shared" si="5"/>
        <v xml:space="preserve"> THT GRADUATE DIPLOMA</v>
      </c>
    </row>
    <row r="338" spans="1:4" x14ac:dyDescent="0.25">
      <c r="A338" s="32" t="s">
        <v>1155</v>
      </c>
      <c r="B338" s="32" t="s">
        <v>3177</v>
      </c>
      <c r="C338" s="32" t="s">
        <v>1156</v>
      </c>
      <c r="D338" t="str">
        <f t="shared" si="5"/>
        <v xml:space="preserve"> THT DOCTORAL</v>
      </c>
    </row>
    <row r="339" spans="1:4" x14ac:dyDescent="0.25">
      <c r="A339" s="32" t="s">
        <v>1157</v>
      </c>
      <c r="B339" s="32" t="s">
        <v>3179</v>
      </c>
      <c r="C339" s="32" t="s">
        <v>1158</v>
      </c>
      <c r="D339" t="str">
        <f t="shared" si="5"/>
        <v xml:space="preserve"> THT MASTER (M.ENG)</v>
      </c>
    </row>
    <row r="340" spans="1:4" x14ac:dyDescent="0.25">
      <c r="A340" s="32" t="s">
        <v>1159</v>
      </c>
      <c r="B340" s="32" t="s">
        <v>3180</v>
      </c>
      <c r="C340" s="32" t="s">
        <v>1160</v>
      </c>
      <c r="D340" t="str">
        <f t="shared" si="5"/>
        <v xml:space="preserve"> THT MASTER (M.ENG)</v>
      </c>
    </row>
    <row r="341" spans="1:4" x14ac:dyDescent="0.25">
      <c r="A341" s="32" t="s">
        <v>1161</v>
      </c>
      <c r="B341" s="32" t="s">
        <v>2873</v>
      </c>
      <c r="C341" s="32" t="s">
        <v>1162</v>
      </c>
      <c r="D341" t="str">
        <f t="shared" si="5"/>
        <v xml:space="preserve"> EMM MASTER(MSC)</v>
      </c>
    </row>
    <row r="342" spans="1:4" x14ac:dyDescent="0.25">
      <c r="A342" s="32" t="s">
        <v>1163</v>
      </c>
      <c r="B342" s="32" t="s">
        <v>2872</v>
      </c>
      <c r="C342" s="32" t="s">
        <v>1164</v>
      </c>
      <c r="D342" t="str">
        <f t="shared" si="5"/>
        <v xml:space="preserve"> EMM MASTER(M.ENG)</v>
      </c>
    </row>
    <row r="343" spans="1:4" x14ac:dyDescent="0.25">
      <c r="A343" s="32" t="s">
        <v>1165</v>
      </c>
      <c r="B343" s="32" t="s">
        <v>2715</v>
      </c>
      <c r="C343" s="32" t="s">
        <v>1166</v>
      </c>
      <c r="D343" t="str">
        <f t="shared" si="5"/>
        <v xml:space="preserve"> BIT DOCTORAL</v>
      </c>
    </row>
    <row r="344" spans="1:4" x14ac:dyDescent="0.25">
      <c r="A344" s="32" t="s">
        <v>1167</v>
      </c>
      <c r="B344" s="32" t="s">
        <v>2716</v>
      </c>
      <c r="C344" s="32" t="s">
        <v>1168</v>
      </c>
      <c r="D344" t="str">
        <f t="shared" si="5"/>
        <v xml:space="preserve"> BIT DOCTORAL INTER</v>
      </c>
    </row>
    <row r="345" spans="1:4" x14ac:dyDescent="0.25">
      <c r="A345" s="32" t="s">
        <v>1169</v>
      </c>
      <c r="B345" s="32" t="s">
        <v>2718</v>
      </c>
      <c r="C345" s="32" t="s">
        <v>1170</v>
      </c>
      <c r="D345" t="str">
        <f t="shared" si="5"/>
        <v xml:space="preserve"> BIT MASTER INTER</v>
      </c>
    </row>
    <row r="346" spans="1:4" x14ac:dyDescent="0.25">
      <c r="A346" s="32" t="s">
        <v>1171</v>
      </c>
      <c r="B346" s="32" t="s">
        <v>2717</v>
      </c>
      <c r="C346" s="32" t="s">
        <v>1172</v>
      </c>
      <c r="D346" t="str">
        <f t="shared" si="5"/>
        <v xml:space="preserve"> BIT MASTER (M.ENG)</v>
      </c>
    </row>
    <row r="347" spans="1:4" x14ac:dyDescent="0.25">
      <c r="A347" s="32" t="s">
        <v>1173</v>
      </c>
      <c r="B347" s="32" t="s">
        <v>2719</v>
      </c>
      <c r="C347" s="32" t="s">
        <v>1174</v>
      </c>
      <c r="D347" t="str">
        <f t="shared" si="5"/>
        <v xml:space="preserve"> BIT MASTER INTER (M.SC)</v>
      </c>
    </row>
    <row r="348" spans="1:4" x14ac:dyDescent="0.25">
      <c r="A348" s="32" t="s">
        <v>1175</v>
      </c>
      <c r="B348" s="32" t="s">
        <v>3091</v>
      </c>
      <c r="C348" s="32" t="s">
        <v>1176</v>
      </c>
      <c r="D348" t="str">
        <f t="shared" si="5"/>
        <v xml:space="preserve"> NRM MASTER (M.SC)</v>
      </c>
    </row>
    <row r="349" spans="1:4" x14ac:dyDescent="0.25">
      <c r="A349" s="32" t="s">
        <v>1177</v>
      </c>
      <c r="B349" s="32" t="s">
        <v>3089</v>
      </c>
      <c r="C349" s="32" t="s">
        <v>1178</v>
      </c>
      <c r="D349" t="str">
        <f t="shared" si="5"/>
        <v xml:space="preserve"> NRM MASTER (M.A.)</v>
      </c>
    </row>
    <row r="350" spans="1:4" x14ac:dyDescent="0.25">
      <c r="A350" s="32" t="s">
        <v>1179</v>
      </c>
      <c r="B350" s="32" t="s">
        <v>3090</v>
      </c>
      <c r="C350" s="32" t="s">
        <v>1180</v>
      </c>
      <c r="D350" t="str">
        <f t="shared" si="5"/>
        <v xml:space="preserve"> NRM MASTER (M.ENG.)</v>
      </c>
    </row>
    <row r="351" spans="1:4" x14ac:dyDescent="0.25">
      <c r="A351" s="32" t="s">
        <v>1181</v>
      </c>
      <c r="B351" s="32" t="s">
        <v>3103</v>
      </c>
      <c r="C351" s="32" t="s">
        <v>1182</v>
      </c>
      <c r="D351" t="str">
        <f t="shared" si="5"/>
        <v xml:space="preserve"> PHT DOCTORAL INTER</v>
      </c>
    </row>
    <row r="352" spans="1:4" x14ac:dyDescent="0.25">
      <c r="A352" s="32" t="s">
        <v>1183</v>
      </c>
      <c r="B352" s="32" t="s">
        <v>3104</v>
      </c>
      <c r="C352" s="32" t="s">
        <v>1184</v>
      </c>
      <c r="D352" t="str">
        <f t="shared" si="5"/>
        <v xml:space="preserve"> PHT MASTER INTER</v>
      </c>
    </row>
    <row r="353" spans="1:4" x14ac:dyDescent="0.25">
      <c r="A353" s="32" t="s">
        <v>1185</v>
      </c>
      <c r="B353" s="32" t="s">
        <v>2707</v>
      </c>
      <c r="C353" s="32" t="s">
        <v>1186</v>
      </c>
      <c r="D353" t="str">
        <f t="shared" si="5"/>
        <v xml:space="preserve"> BCT DOCTERAL</v>
      </c>
    </row>
    <row r="354" spans="1:4" x14ac:dyDescent="0.25">
      <c r="A354" s="32" t="s">
        <v>1187</v>
      </c>
      <c r="B354" s="32" t="s">
        <v>2708</v>
      </c>
      <c r="C354" s="32" t="s">
        <v>1188</v>
      </c>
      <c r="D354" t="str">
        <f t="shared" si="5"/>
        <v xml:space="preserve"> BCT MASTER</v>
      </c>
    </row>
    <row r="355" spans="1:4" x14ac:dyDescent="0.25">
      <c r="A355" s="32" t="s">
        <v>1189</v>
      </c>
      <c r="B355" s="32" t="s">
        <v>2675</v>
      </c>
      <c r="C355" s="32" t="s">
        <v>1190</v>
      </c>
      <c r="D355" t="str">
        <f t="shared" si="5"/>
        <v xml:space="preserve"> ARC EXCHANG</v>
      </c>
    </row>
    <row r="356" spans="1:4" x14ac:dyDescent="0.25">
      <c r="A356" s="32" t="s">
        <v>1191</v>
      </c>
      <c r="B356" s="32" t="s">
        <v>2680</v>
      </c>
      <c r="C356" s="32" t="s">
        <v>1192</v>
      </c>
      <c r="D356" t="str">
        <f t="shared" si="5"/>
        <v xml:space="preserve"> ARC INTER 5 YEAR</v>
      </c>
    </row>
    <row r="357" spans="1:4" x14ac:dyDescent="0.25">
      <c r="A357" s="32" t="s">
        <v>1193</v>
      </c>
      <c r="B357" s="32" t="s">
        <v>2674</v>
      </c>
      <c r="C357" s="32" t="s">
        <v>1194</v>
      </c>
      <c r="D357" t="str">
        <f t="shared" si="5"/>
        <v xml:space="preserve"> ARC ENGLISH 5 YEAR</v>
      </c>
    </row>
    <row r="358" spans="1:4" x14ac:dyDescent="0.25">
      <c r="A358" s="32" t="s">
        <v>1195</v>
      </c>
      <c r="B358" s="32" t="s">
        <v>2673</v>
      </c>
      <c r="C358" s="32" t="s">
        <v>1196</v>
      </c>
      <c r="D358" t="str">
        <f t="shared" si="5"/>
        <v xml:space="preserve"> ARC DIPLOMA</v>
      </c>
    </row>
    <row r="359" spans="1:4" x14ac:dyDescent="0.25">
      <c r="A359" s="32" t="s">
        <v>1197</v>
      </c>
      <c r="B359" s="32" t="s">
        <v>2943</v>
      </c>
      <c r="C359" s="32" t="s">
        <v>1198</v>
      </c>
      <c r="D359" t="str">
        <f t="shared" si="5"/>
        <v xml:space="preserve"> INA EXCHANG</v>
      </c>
    </row>
    <row r="360" spans="1:4" x14ac:dyDescent="0.25">
      <c r="A360" s="32" t="s">
        <v>1199</v>
      </c>
      <c r="B360" s="32" t="s">
        <v>2944</v>
      </c>
      <c r="C360" s="32" t="s">
        <v>1200</v>
      </c>
      <c r="D360" t="str">
        <f t="shared" si="5"/>
        <v xml:space="preserve"> INA INTER 5 YEAR</v>
      </c>
    </row>
    <row r="361" spans="1:4" x14ac:dyDescent="0.25">
      <c r="A361" s="32" t="s">
        <v>1201</v>
      </c>
      <c r="B361" s="32" t="s">
        <v>2942</v>
      </c>
      <c r="C361" s="32" t="s">
        <v>1202</v>
      </c>
      <c r="D361" t="str">
        <f t="shared" si="5"/>
        <v xml:space="preserve"> INA ENGLISH 5 YEAR</v>
      </c>
    </row>
    <row r="362" spans="1:4" x14ac:dyDescent="0.25">
      <c r="A362" s="32" t="s">
        <v>1203</v>
      </c>
      <c r="B362" s="32" t="s">
        <v>2941</v>
      </c>
      <c r="C362" s="32" t="s">
        <v>1204</v>
      </c>
      <c r="D362" t="str">
        <f t="shared" si="5"/>
        <v xml:space="preserve"> INA DIPLOMA</v>
      </c>
    </row>
    <row r="363" spans="1:4" x14ac:dyDescent="0.25">
      <c r="A363" s="32" t="s">
        <v>1205</v>
      </c>
      <c r="B363" s="32" t="s">
        <v>2958</v>
      </c>
      <c r="C363" s="32" t="s">
        <v>1206</v>
      </c>
      <c r="D363" t="str">
        <f t="shared" si="5"/>
        <v xml:space="preserve"> IND EXCHANG</v>
      </c>
    </row>
    <row r="364" spans="1:4" x14ac:dyDescent="0.25">
      <c r="A364" s="32" t="s">
        <v>1207</v>
      </c>
      <c r="B364" s="32" t="s">
        <v>2957</v>
      </c>
      <c r="C364" s="32" t="s">
        <v>1208</v>
      </c>
      <c r="D364" t="str">
        <f t="shared" si="5"/>
        <v xml:space="preserve"> IND ENGLISH 5 YEAR</v>
      </c>
    </row>
    <row r="365" spans="1:4" x14ac:dyDescent="0.25">
      <c r="A365" s="32" t="s">
        <v>1209</v>
      </c>
      <c r="B365" s="32" t="s">
        <v>2956</v>
      </c>
      <c r="C365" s="32" t="s">
        <v>1210</v>
      </c>
      <c r="D365" t="str">
        <f t="shared" si="5"/>
        <v xml:space="preserve"> IND DIPLOMA</v>
      </c>
    </row>
    <row r="366" spans="1:4" x14ac:dyDescent="0.25">
      <c r="A366" s="32" t="s">
        <v>1211</v>
      </c>
      <c r="B366" s="32" t="s">
        <v>2755</v>
      </c>
      <c r="C366" s="32" t="s">
        <v>1212</v>
      </c>
      <c r="D366" t="str">
        <f t="shared" si="5"/>
        <v xml:space="preserve"> CMD EXCHANG</v>
      </c>
    </row>
    <row r="367" spans="1:4" x14ac:dyDescent="0.25">
      <c r="A367" s="32" t="s">
        <v>1213</v>
      </c>
      <c r="B367" s="32" t="s">
        <v>2756</v>
      </c>
      <c r="C367" s="32" t="s">
        <v>1214</v>
      </c>
      <c r="D367" t="str">
        <f t="shared" si="5"/>
        <v xml:space="preserve"> CMD INTER 4 YEAR</v>
      </c>
    </row>
    <row r="368" spans="1:4" x14ac:dyDescent="0.25">
      <c r="A368" s="32" t="s">
        <v>1215</v>
      </c>
      <c r="B368" s="32" t="s">
        <v>2753</v>
      </c>
      <c r="C368" s="32" t="s">
        <v>1216</v>
      </c>
      <c r="D368" t="str">
        <f t="shared" si="5"/>
        <v xml:space="preserve"> CMD ENGLISH 4 YEAR</v>
      </c>
    </row>
    <row r="369" spans="1:4" x14ac:dyDescent="0.25">
      <c r="A369" s="32" t="s">
        <v>1217</v>
      </c>
      <c r="B369" s="32" t="s">
        <v>2754</v>
      </c>
      <c r="C369" s="32" t="s">
        <v>1218</v>
      </c>
      <c r="D369" t="str">
        <f t="shared" si="5"/>
        <v xml:space="preserve"> CMD ENGLISH DIPLOMA</v>
      </c>
    </row>
    <row r="370" spans="1:4" x14ac:dyDescent="0.25">
      <c r="A370" s="32" t="s">
        <v>1219</v>
      </c>
      <c r="B370" s="32" t="s">
        <v>2668</v>
      </c>
      <c r="C370" s="32" t="s">
        <v>1220</v>
      </c>
      <c r="D370" t="str">
        <f t="shared" si="5"/>
        <v xml:space="preserve"> ARC BUILDING MASTER (M.SC)</v>
      </c>
    </row>
    <row r="371" spans="1:4" x14ac:dyDescent="0.25">
      <c r="A371" s="32" t="s">
        <v>1221</v>
      </c>
      <c r="B371" s="32" t="s">
        <v>2669</v>
      </c>
      <c r="C371" s="32" t="s">
        <v>1222</v>
      </c>
      <c r="D371" t="str">
        <f t="shared" si="5"/>
        <v xml:space="preserve"> ARC BUILDING MASTER INTER (M.ARCH)</v>
      </c>
    </row>
    <row r="372" spans="1:4" x14ac:dyDescent="0.25">
      <c r="A372" s="32" t="s">
        <v>1223</v>
      </c>
      <c r="B372" s="32" t="s">
        <v>2670</v>
      </c>
      <c r="C372" s="32" t="s">
        <v>1224</v>
      </c>
      <c r="D372" t="str">
        <f t="shared" si="5"/>
        <v xml:space="preserve"> ARC BUILDING MASTER INTER (M.SC)</v>
      </c>
    </row>
    <row r="373" spans="1:4" x14ac:dyDescent="0.25">
      <c r="A373" s="32" t="s">
        <v>1225</v>
      </c>
      <c r="B373" s="32" t="s">
        <v>2671</v>
      </c>
      <c r="C373" s="32" t="s">
        <v>1226</v>
      </c>
      <c r="D373" t="str">
        <f t="shared" si="5"/>
        <v xml:space="preserve"> ARC BUILDING MASTER INTER EXTRA (M.ARCH)</v>
      </c>
    </row>
    <row r="374" spans="1:4" x14ac:dyDescent="0.25">
      <c r="A374" s="32" t="s">
        <v>1227</v>
      </c>
      <c r="B374" s="32" t="s">
        <v>2672</v>
      </c>
      <c r="C374" s="32" t="s">
        <v>1228</v>
      </c>
      <c r="D374" t="str">
        <f t="shared" si="5"/>
        <v xml:space="preserve"> ARC BUILDING MASTER INTER EXTRA (M.SC)</v>
      </c>
    </row>
    <row r="375" spans="1:4" x14ac:dyDescent="0.25">
      <c r="A375" s="32" t="s">
        <v>1229</v>
      </c>
      <c r="B375" s="32" t="s">
        <v>2677</v>
      </c>
      <c r="C375" s="32" t="s">
        <v>1230</v>
      </c>
      <c r="D375" t="str">
        <f t="shared" si="5"/>
        <v xml:space="preserve"> ARC HUMAN CENTER MASTER INTER ( M.FA.)</v>
      </c>
    </row>
    <row r="376" spans="1:4" x14ac:dyDescent="0.25">
      <c r="A376" s="32" t="s">
        <v>1231</v>
      </c>
      <c r="B376" s="32" t="s">
        <v>2678</v>
      </c>
      <c r="C376" s="32" t="s">
        <v>1232</v>
      </c>
      <c r="D376" t="str">
        <f t="shared" si="5"/>
        <v xml:space="preserve"> ARC HUMAN CENTER MASTER INTER ( M.SC.)</v>
      </c>
    </row>
    <row r="377" spans="1:4" x14ac:dyDescent="0.25">
      <c r="A377" s="32" t="s">
        <v>1233</v>
      </c>
      <c r="B377" s="32" t="s">
        <v>2679</v>
      </c>
      <c r="C377" s="32" t="s">
        <v>1234</v>
      </c>
      <c r="D377" t="str">
        <f t="shared" si="5"/>
        <v xml:space="preserve"> ARC HUMAN CENTER MASTER INTER EXTRA (M.A)</v>
      </c>
    </row>
    <row r="378" spans="1:4" x14ac:dyDescent="0.25">
      <c r="A378" s="32" t="s">
        <v>1235</v>
      </c>
      <c r="B378" s="32" t="s">
        <v>2676</v>
      </c>
      <c r="C378" s="32" t="s">
        <v>1236</v>
      </c>
      <c r="D378" t="str">
        <f t="shared" si="5"/>
        <v xml:space="preserve"> ARC HUMAN CENTER MASTER EXTRA INTER ( M.SC.) EXTRA</v>
      </c>
    </row>
    <row r="379" spans="1:4" x14ac:dyDescent="0.25">
      <c r="A379" s="32" t="s">
        <v>1237</v>
      </c>
      <c r="B379" s="32" t="s">
        <v>2824</v>
      </c>
      <c r="C379" s="32" t="s">
        <v>1238</v>
      </c>
      <c r="D379" t="str">
        <f t="shared" si="5"/>
        <v xml:space="preserve"> DPL EXCHANGE</v>
      </c>
    </row>
    <row r="380" spans="1:4" x14ac:dyDescent="0.25">
      <c r="A380" s="32" t="s">
        <v>1239</v>
      </c>
      <c r="B380" s="32" t="s">
        <v>2827</v>
      </c>
      <c r="C380" s="32" t="s">
        <v>1240</v>
      </c>
      <c r="D380" t="str">
        <f t="shared" si="5"/>
        <v xml:space="preserve"> DPL MASTER (M.SC.)</v>
      </c>
    </row>
    <row r="381" spans="1:4" x14ac:dyDescent="0.25">
      <c r="A381" s="32" t="s">
        <v>1241</v>
      </c>
      <c r="B381" s="32" t="s">
        <v>2825</v>
      </c>
      <c r="C381" s="32" t="s">
        <v>1242</v>
      </c>
      <c r="D381" t="str">
        <f t="shared" si="5"/>
        <v xml:space="preserve"> DPL MASTER (M.ARCH.)</v>
      </c>
    </row>
    <row r="382" spans="1:4" x14ac:dyDescent="0.25">
      <c r="A382" s="32" t="s">
        <v>1243</v>
      </c>
      <c r="B382" s="32" t="s">
        <v>2826</v>
      </c>
      <c r="C382" s="32" t="s">
        <v>1244</v>
      </c>
      <c r="D382" t="str">
        <f t="shared" si="5"/>
        <v xml:space="preserve"> DPL MASTER (M.FA.)</v>
      </c>
    </row>
    <row r="383" spans="1:4" x14ac:dyDescent="0.25">
      <c r="A383" s="32" t="s">
        <v>1245</v>
      </c>
      <c r="B383" s="32" t="s">
        <v>2959</v>
      </c>
      <c r="C383" s="32" t="s">
        <v>1246</v>
      </c>
      <c r="D383" t="str">
        <f t="shared" si="5"/>
        <v xml:space="preserve"> IND INTER 4 YEAR</v>
      </c>
    </row>
    <row r="384" spans="1:4" x14ac:dyDescent="0.25">
      <c r="A384" s="32" t="s">
        <v>1247</v>
      </c>
      <c r="B384" s="32" t="s">
        <v>2681</v>
      </c>
      <c r="C384" s="32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 x14ac:dyDescent="0.25">
      <c r="A385" s="32" t="s">
        <v>1249</v>
      </c>
      <c r="B385" s="32" t="s">
        <v>2967</v>
      </c>
      <c r="C385" s="32" t="s">
        <v>1250</v>
      </c>
      <c r="D385" t="str">
        <f t="shared" si="5"/>
        <v xml:space="preserve"> INT GRADUATE DIPLOMA</v>
      </c>
    </row>
    <row r="386" spans="1:4" x14ac:dyDescent="0.25">
      <c r="A386" s="32" t="s">
        <v>1251</v>
      </c>
      <c r="B386" s="32" t="s">
        <v>2965</v>
      </c>
      <c r="C386" s="32" t="s">
        <v>1252</v>
      </c>
      <c r="D386" t="str">
        <f t="shared" ref="D386:D449" si="6">MID(B386,11,LEN(B386))</f>
        <v xml:space="preserve"> INT DOCTORAL</v>
      </c>
    </row>
    <row r="387" spans="1:4" x14ac:dyDescent="0.25">
      <c r="A387" s="32" t="s">
        <v>1253</v>
      </c>
      <c r="B387" s="32" t="s">
        <v>2966</v>
      </c>
      <c r="C387" s="32" t="s">
        <v>1254</v>
      </c>
      <c r="D387" t="str">
        <f t="shared" si="6"/>
        <v xml:space="preserve"> INT DOCTORAL EXTRA</v>
      </c>
    </row>
    <row r="388" spans="1:4" x14ac:dyDescent="0.25">
      <c r="A388" s="32" t="s">
        <v>1255</v>
      </c>
      <c r="B388" s="32" t="s">
        <v>2970</v>
      </c>
      <c r="C388" s="32" t="s">
        <v>1256</v>
      </c>
      <c r="D388" t="str">
        <f t="shared" si="6"/>
        <v xml:space="preserve"> INT MASTER WEEKEND</v>
      </c>
    </row>
    <row r="389" spans="1:4" x14ac:dyDescent="0.25">
      <c r="A389" s="32" t="s">
        <v>1257</v>
      </c>
      <c r="B389" s="32" t="s">
        <v>2968</v>
      </c>
      <c r="C389" s="32" t="s">
        <v>1258</v>
      </c>
      <c r="D389" t="str">
        <f t="shared" si="6"/>
        <v xml:space="preserve"> INT MASTER EVENING</v>
      </c>
    </row>
    <row r="390" spans="1:4" x14ac:dyDescent="0.25">
      <c r="A390" s="32" t="s">
        <v>1259</v>
      </c>
      <c r="B390" s="32" t="s">
        <v>2969</v>
      </c>
      <c r="C390" s="32" t="s">
        <v>1260</v>
      </c>
      <c r="D390" t="str">
        <f t="shared" si="6"/>
        <v xml:space="preserve"> INT MASTER EXTRA</v>
      </c>
    </row>
    <row r="391" spans="1:4" x14ac:dyDescent="0.25">
      <c r="A391" s="32" t="s">
        <v>1261</v>
      </c>
      <c r="B391" s="32" t="s">
        <v>2960</v>
      </c>
      <c r="C391" s="32" t="s">
        <v>1262</v>
      </c>
      <c r="D391" t="str">
        <f t="shared" si="6"/>
        <v xml:space="preserve"> INT 4 YEAR</v>
      </c>
    </row>
    <row r="392" spans="1:4" x14ac:dyDescent="0.25">
      <c r="A392" s="32" t="s">
        <v>1263</v>
      </c>
      <c r="B392" s="32" t="s">
        <v>2961</v>
      </c>
      <c r="C392" s="32" t="s">
        <v>1264</v>
      </c>
      <c r="D392" t="str">
        <f t="shared" si="6"/>
        <v xml:space="preserve"> INT 4 YEAR RATCHA BURI</v>
      </c>
    </row>
    <row r="393" spans="1:4" x14ac:dyDescent="0.25">
      <c r="A393" s="32" t="s">
        <v>1265</v>
      </c>
      <c r="B393" s="32" t="s">
        <v>2962</v>
      </c>
      <c r="C393" s="32" t="s">
        <v>1266</v>
      </c>
      <c r="D393" t="str">
        <f t="shared" si="6"/>
        <v xml:space="preserve"> INT CONTINUE 2 YEAR</v>
      </c>
    </row>
    <row r="394" spans="1:4" x14ac:dyDescent="0.25">
      <c r="A394" s="32" t="s">
        <v>1267</v>
      </c>
      <c r="B394" s="32" t="s">
        <v>2964</v>
      </c>
      <c r="C394" s="32" t="s">
        <v>1268</v>
      </c>
      <c r="D394" t="str">
        <f t="shared" si="6"/>
        <v xml:space="preserve"> INT CONTINUE TOT</v>
      </c>
    </row>
    <row r="395" spans="1:4" x14ac:dyDescent="0.25">
      <c r="A395" s="32" t="s">
        <v>1269</v>
      </c>
      <c r="B395" s="32" t="s">
        <v>2963</v>
      </c>
      <c r="C395" s="32" t="s">
        <v>1270</v>
      </c>
      <c r="D395" t="str">
        <f t="shared" si="6"/>
        <v xml:space="preserve"> INT CONTINUE RATCHABURI</v>
      </c>
    </row>
    <row r="396" spans="1:4" x14ac:dyDescent="0.25">
      <c r="A396" s="32" t="s">
        <v>1271</v>
      </c>
      <c r="B396" s="32" t="s">
        <v>2763</v>
      </c>
      <c r="C396" s="32" t="s">
        <v>1272</v>
      </c>
      <c r="D396" t="str">
        <f t="shared" si="6"/>
        <v xml:space="preserve"> CPE EXCHANGE</v>
      </c>
    </row>
    <row r="397" spans="1:4" x14ac:dyDescent="0.25">
      <c r="A397" s="32" t="s">
        <v>1273</v>
      </c>
      <c r="B397" s="32" t="s">
        <v>2775</v>
      </c>
      <c r="C397" s="32" t="s">
        <v>1274</v>
      </c>
      <c r="D397" t="str">
        <f t="shared" si="6"/>
        <v xml:space="preserve"> CSC DOCTORAL</v>
      </c>
    </row>
    <row r="398" spans="1:4" x14ac:dyDescent="0.25">
      <c r="A398" s="32" t="s">
        <v>1275</v>
      </c>
      <c r="B398" s="32" t="s">
        <v>2776</v>
      </c>
      <c r="C398" s="32" t="s">
        <v>1276</v>
      </c>
      <c r="D398" t="str">
        <f t="shared" si="6"/>
        <v xml:space="preserve"> CSC MASTER</v>
      </c>
    </row>
    <row r="399" spans="1:4" x14ac:dyDescent="0.25">
      <c r="A399" s="32" t="s">
        <v>1277</v>
      </c>
      <c r="B399" s="32" t="s">
        <v>2774</v>
      </c>
      <c r="C399" s="32" t="s">
        <v>1278</v>
      </c>
      <c r="D399" t="str">
        <f t="shared" si="6"/>
        <v xml:space="preserve"> CSC 4 YEAR INTER</v>
      </c>
    </row>
    <row r="400" spans="1:4" x14ac:dyDescent="0.25">
      <c r="A400" s="32" t="s">
        <v>1279</v>
      </c>
      <c r="B400" s="32" t="s">
        <v>2828</v>
      </c>
      <c r="C400" s="32" t="s">
        <v>1280</v>
      </c>
      <c r="D400" t="str">
        <f t="shared" si="6"/>
        <v xml:space="preserve"> EBT MASTER WEEKEND</v>
      </c>
    </row>
    <row r="401" spans="1:4" x14ac:dyDescent="0.25">
      <c r="A401" s="32" t="s">
        <v>1281</v>
      </c>
      <c r="B401" s="32" t="s">
        <v>3156</v>
      </c>
      <c r="C401" s="32" t="s">
        <v>1282</v>
      </c>
      <c r="D401" t="str">
        <f t="shared" si="6"/>
        <v xml:space="preserve"> SWE MASTER WEEKEND</v>
      </c>
    </row>
    <row r="402" spans="1:4" x14ac:dyDescent="0.25">
      <c r="A402" s="32" t="s">
        <v>1283</v>
      </c>
      <c r="B402" s="32" t="s">
        <v>3155</v>
      </c>
      <c r="C402" s="32" t="s">
        <v>1284</v>
      </c>
      <c r="D402" t="str">
        <f t="shared" si="6"/>
        <v xml:space="preserve"> SWE MASTER EVENING</v>
      </c>
    </row>
    <row r="403" spans="1:4" x14ac:dyDescent="0.25">
      <c r="A403" s="32" t="s">
        <v>1285</v>
      </c>
      <c r="B403" s="32" t="s">
        <v>2829</v>
      </c>
      <c r="C403" s="32" t="s">
        <v>1286</v>
      </c>
      <c r="D403" t="str">
        <f t="shared" si="6"/>
        <v xml:space="preserve"> EBT MASTER WEEKEND2</v>
      </c>
    </row>
    <row r="404" spans="1:4" x14ac:dyDescent="0.25">
      <c r="A404" s="32" t="s">
        <v>1287</v>
      </c>
      <c r="B404" s="32" t="s">
        <v>2714</v>
      </c>
      <c r="C404" s="32" t="s">
        <v>1288</v>
      </c>
      <c r="D404" t="str">
        <f t="shared" si="6"/>
        <v xml:space="preserve"> BIS MASTER WEEKEND</v>
      </c>
    </row>
    <row r="405" spans="1:4" x14ac:dyDescent="0.25">
      <c r="A405" s="32" t="s">
        <v>1289</v>
      </c>
      <c r="B405" s="32" t="s">
        <v>2994</v>
      </c>
      <c r="C405" s="32" t="s">
        <v>1290</v>
      </c>
      <c r="D405" t="str">
        <f t="shared" si="6"/>
        <v xml:space="preserve"> LNG GRADUATE DIPLOMA</v>
      </c>
    </row>
    <row r="406" spans="1:4" x14ac:dyDescent="0.25">
      <c r="A406" s="32" t="s">
        <v>1291</v>
      </c>
      <c r="B406" s="32" t="s">
        <v>2996</v>
      </c>
      <c r="C406" s="32" t="s">
        <v>1292</v>
      </c>
      <c r="D406" t="str">
        <f t="shared" si="6"/>
        <v xml:space="preserve"> LNG MASTER</v>
      </c>
    </row>
    <row r="407" spans="1:4" x14ac:dyDescent="0.25">
      <c r="A407" s="32" t="s">
        <v>1293</v>
      </c>
      <c r="B407" s="32" t="s">
        <v>2999</v>
      </c>
      <c r="C407" s="32" t="s">
        <v>1294</v>
      </c>
      <c r="D407" t="str">
        <f t="shared" si="6"/>
        <v xml:space="preserve"> LNG MASTER ****</v>
      </c>
    </row>
    <row r="408" spans="1:4" x14ac:dyDescent="0.25">
      <c r="A408" s="32" t="s">
        <v>1295</v>
      </c>
      <c r="B408" s="32" t="s">
        <v>2995</v>
      </c>
      <c r="C408" s="32" t="s">
        <v>1296</v>
      </c>
      <c r="D408" t="str">
        <f t="shared" si="6"/>
        <v xml:space="preserve"> LNG GRADUATE DIPLOMA</v>
      </c>
    </row>
    <row r="409" spans="1:4" x14ac:dyDescent="0.25">
      <c r="A409" s="32" t="s">
        <v>1297</v>
      </c>
      <c r="B409" s="32" t="s">
        <v>2992</v>
      </c>
      <c r="C409" s="32" t="s">
        <v>1298</v>
      </c>
      <c r="D409" t="str">
        <f t="shared" si="6"/>
        <v xml:space="preserve"> LNG DOCTERAL</v>
      </c>
    </row>
    <row r="410" spans="1:4" x14ac:dyDescent="0.25">
      <c r="A410" s="32" t="s">
        <v>1299</v>
      </c>
      <c r="B410" s="32" t="s">
        <v>2993</v>
      </c>
      <c r="C410" s="32" t="s">
        <v>1300</v>
      </c>
      <c r="D410" t="str">
        <f t="shared" si="6"/>
        <v xml:space="preserve"> LNG DOCTORAL INTER</v>
      </c>
    </row>
    <row r="411" spans="1:4" x14ac:dyDescent="0.25">
      <c r="A411" s="32" t="s">
        <v>1301</v>
      </c>
      <c r="B411" s="32" t="s">
        <v>2997</v>
      </c>
      <c r="C411" s="32" t="s">
        <v>1302</v>
      </c>
      <c r="D411" t="str">
        <f t="shared" si="6"/>
        <v xml:space="preserve"> LNG MASTER</v>
      </c>
    </row>
    <row r="412" spans="1:4" x14ac:dyDescent="0.25">
      <c r="A412" s="32" t="s">
        <v>1303</v>
      </c>
      <c r="B412" s="32" t="s">
        <v>2998</v>
      </c>
      <c r="C412" s="32" t="s">
        <v>1304</v>
      </c>
      <c r="D412" t="str">
        <f t="shared" si="6"/>
        <v xml:space="preserve"> LNG MASTER</v>
      </c>
    </row>
    <row r="413" spans="1:4" x14ac:dyDescent="0.25">
      <c r="A413" s="32" t="s">
        <v>1305</v>
      </c>
      <c r="B413" s="32" t="s">
        <v>3001</v>
      </c>
      <c r="C413" s="32" t="s">
        <v>1306</v>
      </c>
      <c r="D413" t="str">
        <f t="shared" si="6"/>
        <v xml:space="preserve"> LNG TEACHING-MASTER INTER</v>
      </c>
    </row>
    <row r="414" spans="1:4" x14ac:dyDescent="0.25">
      <c r="A414" s="32" t="s">
        <v>1307</v>
      </c>
      <c r="B414" s="32" t="s">
        <v>3002</v>
      </c>
      <c r="C414" s="32" t="s">
        <v>1308</v>
      </c>
      <c r="D414" t="str">
        <f t="shared" si="6"/>
        <v xml:space="preserve"> LNG TEACHING-MASTER WEEKEND</v>
      </c>
    </row>
    <row r="415" spans="1:4" x14ac:dyDescent="0.25">
      <c r="A415" s="32" t="s">
        <v>1309</v>
      </c>
      <c r="B415" s="32" t="s">
        <v>3153</v>
      </c>
      <c r="C415" s="32" t="s">
        <v>1310</v>
      </c>
      <c r="D415" t="str">
        <f t="shared" si="6"/>
        <v xml:space="preserve"> SSC MASTER EXCHANGE</v>
      </c>
    </row>
    <row r="416" spans="1:4" x14ac:dyDescent="0.25">
      <c r="A416" s="32" t="s">
        <v>1311</v>
      </c>
      <c r="B416" s="32" t="s">
        <v>3000</v>
      </c>
      <c r="C416" s="32" t="s">
        <v>1312</v>
      </c>
      <c r="D416" t="str">
        <f t="shared" si="6"/>
        <v xml:space="preserve"> LNG MASTER WEEKEND</v>
      </c>
    </row>
    <row r="417" spans="1:4" x14ac:dyDescent="0.25">
      <c r="A417" s="32" t="s">
        <v>1313</v>
      </c>
      <c r="B417" s="32" t="s">
        <v>2979</v>
      </c>
      <c r="C417" s="32" t="s">
        <v>1314</v>
      </c>
      <c r="D417" t="str">
        <f t="shared" si="6"/>
        <v xml:space="preserve"> JEE EXCHANGE</v>
      </c>
    </row>
    <row r="418" spans="1:4" x14ac:dyDescent="0.25">
      <c r="A418" s="32" t="s">
        <v>1315</v>
      </c>
      <c r="B418" s="32" t="s">
        <v>2974</v>
      </c>
      <c r="C418" s="32" t="s">
        <v>1316</v>
      </c>
      <c r="D418" t="str">
        <f t="shared" si="6"/>
        <v xml:space="preserve"> JEE EN-DOCTORAL (PH.D.)</v>
      </c>
    </row>
    <row r="419" spans="1:4" x14ac:dyDescent="0.25">
      <c r="A419" s="32" t="s">
        <v>1317</v>
      </c>
      <c r="B419" s="32" t="s">
        <v>2985</v>
      </c>
      <c r="C419" s="32" t="s">
        <v>1318</v>
      </c>
      <c r="D419" t="str">
        <f t="shared" si="6"/>
        <v xml:space="preserve"> JEE-EET DOCTORAL INTER</v>
      </c>
    </row>
    <row r="420" spans="1:4" x14ac:dyDescent="0.25">
      <c r="A420" s="32" t="s">
        <v>1319</v>
      </c>
      <c r="B420" s="32" t="s">
        <v>2758</v>
      </c>
      <c r="C420" s="32" t="s">
        <v>1320</v>
      </c>
      <c r="D420" t="str">
        <f t="shared" si="6"/>
        <v xml:space="preserve"> CODE 23 เป็นของคณะพลังงาน</v>
      </c>
    </row>
    <row r="421" spans="1:4" x14ac:dyDescent="0.25">
      <c r="A421" s="32" t="s">
        <v>1321</v>
      </c>
      <c r="B421" s="32" t="s">
        <v>2975</v>
      </c>
      <c r="C421" s="32" t="s">
        <v>1322</v>
      </c>
      <c r="D421" t="str">
        <f t="shared" si="6"/>
        <v xml:space="preserve"> JEE EN-MASTER (M.PHILL)</v>
      </c>
    </row>
    <row r="422" spans="1:4" x14ac:dyDescent="0.25">
      <c r="A422" s="32" t="s">
        <v>1323</v>
      </c>
      <c r="B422" s="32" t="s">
        <v>2980</v>
      </c>
      <c r="C422" s="32" t="s">
        <v>1324</v>
      </c>
      <c r="D422" t="str">
        <f t="shared" si="6"/>
        <v xml:space="preserve"> JEE MASTER (M.SC.)</v>
      </c>
    </row>
    <row r="423" spans="1:4" x14ac:dyDescent="0.25">
      <c r="A423" s="32" t="s">
        <v>1325</v>
      </c>
      <c r="B423" s="32" t="s">
        <v>2976</v>
      </c>
      <c r="C423" s="32" t="s">
        <v>1326</v>
      </c>
      <c r="D423" t="str">
        <f t="shared" si="6"/>
        <v xml:space="preserve"> JEE ENV-DOCTORAL (PH.D.)</v>
      </c>
    </row>
    <row r="424" spans="1:4" x14ac:dyDescent="0.25">
      <c r="A424" s="32" t="s">
        <v>1327</v>
      </c>
      <c r="B424" s="32" t="s">
        <v>2986</v>
      </c>
      <c r="C424" s="32" t="s">
        <v>1328</v>
      </c>
      <c r="D424" t="str">
        <f t="shared" si="6"/>
        <v xml:space="preserve"> JEE-EEV DOCTORAL INTER</v>
      </c>
    </row>
    <row r="425" spans="1:4" x14ac:dyDescent="0.25">
      <c r="A425" s="32" t="s">
        <v>1329</v>
      </c>
      <c r="B425" s="32" t="s">
        <v>2977</v>
      </c>
      <c r="C425" s="32" t="s">
        <v>1330</v>
      </c>
      <c r="D425" t="str">
        <f t="shared" si="6"/>
        <v xml:space="preserve"> JEE ENV-MASTER (M.PHILL)</v>
      </c>
    </row>
    <row r="426" spans="1:4" x14ac:dyDescent="0.25">
      <c r="A426" s="32" t="s">
        <v>1331</v>
      </c>
      <c r="B426" s="32" t="s">
        <v>2978</v>
      </c>
      <c r="C426" s="32" t="s">
        <v>1332</v>
      </c>
      <c r="D426" t="str">
        <f t="shared" si="6"/>
        <v xml:space="preserve"> JEE ENV-MASTER (M.SC)</v>
      </c>
    </row>
    <row r="427" spans="1:4" x14ac:dyDescent="0.25">
      <c r="A427" s="32" t="s">
        <v>1333</v>
      </c>
      <c r="B427" s="32" t="s">
        <v>2981</v>
      </c>
      <c r="C427" s="32" t="s">
        <v>1334</v>
      </c>
      <c r="D427" t="str">
        <f t="shared" si="6"/>
        <v xml:space="preserve"> JEE TECHONOLOGY AND ENERGY MANAGEMENT (M.ENG.)</v>
      </c>
    </row>
    <row r="428" spans="1:4" x14ac:dyDescent="0.25">
      <c r="A428" s="32" t="s">
        <v>1335</v>
      </c>
      <c r="B428" s="32" t="s">
        <v>2982</v>
      </c>
      <c r="C428" s="32" t="s">
        <v>1336</v>
      </c>
      <c r="D428" t="str">
        <f t="shared" si="6"/>
        <v xml:space="preserve"> JEE TECHONOLOGY AND ENERGY MANAGEMENT (M.SC.)</v>
      </c>
    </row>
    <row r="429" spans="1:4" x14ac:dyDescent="0.25">
      <c r="A429" s="32" t="s">
        <v>1337</v>
      </c>
      <c r="B429" s="32" t="s">
        <v>2983</v>
      </c>
      <c r="C429" s="32" t="s">
        <v>1338</v>
      </c>
      <c r="D429" t="str">
        <f t="shared" si="6"/>
        <v xml:space="preserve"> JEE TECHONOLOGY AND ENVIRONMENT MANAGEMENT (M.ENG.)</v>
      </c>
    </row>
    <row r="430" spans="1:4" x14ac:dyDescent="0.25">
      <c r="A430" s="32" t="s">
        <v>1339</v>
      </c>
      <c r="B430" s="32" t="s">
        <v>2984</v>
      </c>
      <c r="C430" s="32" t="s">
        <v>1340</v>
      </c>
      <c r="D430" t="str">
        <f t="shared" si="6"/>
        <v xml:space="preserve"> JEE TECHONOLOGY AND ENVIRONMENT MANAGEMENT (M.SC.)</v>
      </c>
    </row>
    <row r="431" spans="1:4" x14ac:dyDescent="0.25">
      <c r="A431" s="32" t="s">
        <v>1341</v>
      </c>
      <c r="B431" s="32" t="s">
        <v>3181</v>
      </c>
      <c r="C431" s="32" t="s">
        <v>1342</v>
      </c>
      <c r="D431" t="str">
        <f t="shared" si="6"/>
        <v xml:space="preserve"> TIM MASTER</v>
      </c>
    </row>
    <row r="432" spans="1:4" x14ac:dyDescent="0.25">
      <c r="A432" s="32" t="s">
        <v>1343</v>
      </c>
      <c r="B432" s="32" t="s">
        <v>2987</v>
      </c>
      <c r="C432" s="32" t="s">
        <v>1344</v>
      </c>
      <c r="D432" t="str">
        <f t="shared" si="6"/>
        <v xml:space="preserve"> LGM MASTER</v>
      </c>
    </row>
    <row r="433" spans="1:4" x14ac:dyDescent="0.25">
      <c r="A433" s="32" t="s">
        <v>1345</v>
      </c>
      <c r="B433" s="32" t="s">
        <v>2988</v>
      </c>
      <c r="C433" s="32" t="s">
        <v>1346</v>
      </c>
      <c r="D433" t="str">
        <f t="shared" si="6"/>
        <v xml:space="preserve"> LGM MASTER EVENING</v>
      </c>
    </row>
    <row r="434" spans="1:4" x14ac:dyDescent="0.25">
      <c r="A434" s="32" t="s">
        <v>1347</v>
      </c>
      <c r="B434" s="32" t="s">
        <v>3114</v>
      </c>
      <c r="C434" s="32" t="s">
        <v>1348</v>
      </c>
      <c r="D434" t="str">
        <f t="shared" si="6"/>
        <v xml:space="preserve"> PJM MASTER</v>
      </c>
    </row>
    <row r="435" spans="1:4" x14ac:dyDescent="0.25">
      <c r="A435" s="32" t="s">
        <v>1349</v>
      </c>
      <c r="B435" s="32" t="s">
        <v>3161</v>
      </c>
      <c r="C435" s="32" t="s">
        <v>1350</v>
      </c>
      <c r="D435" t="str">
        <f t="shared" si="6"/>
        <v xml:space="preserve"> TBM MASTER WEEKEND</v>
      </c>
    </row>
    <row r="436" spans="1:4" x14ac:dyDescent="0.25">
      <c r="A436" s="32" t="s">
        <v>1351</v>
      </c>
      <c r="B436" s="32" t="s">
        <v>3159</v>
      </c>
      <c r="C436" s="32" t="s">
        <v>1352</v>
      </c>
      <c r="D436" t="str">
        <f t="shared" si="6"/>
        <v xml:space="preserve"> TBM MASTER EVENING</v>
      </c>
    </row>
    <row r="437" spans="1:4" x14ac:dyDescent="0.25">
      <c r="A437" s="32" t="s">
        <v>1353</v>
      </c>
      <c r="B437" s="32" t="s">
        <v>2898</v>
      </c>
      <c r="C437" s="32" t="s">
        <v>1354</v>
      </c>
      <c r="D437" t="str">
        <f t="shared" si="6"/>
        <v xml:space="preserve"> EPM MASTER</v>
      </c>
    </row>
    <row r="438" spans="1:4" x14ac:dyDescent="0.25">
      <c r="A438" s="32" t="s">
        <v>1355</v>
      </c>
      <c r="B438" s="32" t="s">
        <v>2894</v>
      </c>
      <c r="C438" s="32" t="s">
        <v>1356</v>
      </c>
      <c r="D438" t="str">
        <f t="shared" si="6"/>
        <v xml:space="preserve"> EPM  MK-MASTER</v>
      </c>
    </row>
    <row r="439" spans="1:4" x14ac:dyDescent="0.25">
      <c r="A439" s="32" t="s">
        <v>1357</v>
      </c>
      <c r="B439" s="32" t="s">
        <v>2896</v>
      </c>
      <c r="C439" s="32" t="s">
        <v>1358</v>
      </c>
      <c r="D439" t="str">
        <f t="shared" si="6"/>
        <v xml:space="preserve"> EPM FIN-MASTER</v>
      </c>
    </row>
    <row r="440" spans="1:4" x14ac:dyDescent="0.25">
      <c r="A440" s="32" t="s">
        <v>1359</v>
      </c>
      <c r="B440" s="32" t="s">
        <v>2897</v>
      </c>
      <c r="C440" s="32" t="s">
        <v>1360</v>
      </c>
      <c r="D440" t="str">
        <f t="shared" si="6"/>
        <v xml:space="preserve"> EPM GEN-MASER</v>
      </c>
    </row>
    <row r="441" spans="1:4" x14ac:dyDescent="0.25">
      <c r="A441" s="32" t="s">
        <v>1361</v>
      </c>
      <c r="B441" s="32" t="s">
        <v>2895</v>
      </c>
      <c r="C441" s="32" t="s">
        <v>1362</v>
      </c>
      <c r="D441" t="str">
        <f t="shared" si="6"/>
        <v xml:space="preserve"> EPM BKK CODE MASTER WEEKEND</v>
      </c>
    </row>
    <row r="442" spans="1:4" x14ac:dyDescent="0.25">
      <c r="A442" s="32" t="s">
        <v>1363</v>
      </c>
      <c r="B442" s="32" t="s">
        <v>2899</v>
      </c>
      <c r="C442" s="32" t="s">
        <v>1364</v>
      </c>
      <c r="D442" t="str">
        <f t="shared" si="6"/>
        <v xml:space="preserve"> EPM MASTER EVENING</v>
      </c>
    </row>
    <row r="443" spans="1:4" x14ac:dyDescent="0.25">
      <c r="A443" s="32" t="s">
        <v>1365</v>
      </c>
      <c r="B443" s="32" t="s">
        <v>2900</v>
      </c>
      <c r="C443" s="32" t="s">
        <v>1366</v>
      </c>
      <c r="D443" t="str">
        <f t="shared" si="6"/>
        <v xml:space="preserve"> EPM MASTER EXTRA</v>
      </c>
    </row>
    <row r="444" spans="1:4" x14ac:dyDescent="0.25">
      <c r="A444" s="32" t="s">
        <v>1367</v>
      </c>
      <c r="B444" s="32" t="s">
        <v>3160</v>
      </c>
      <c r="C444" s="32" t="s">
        <v>1368</v>
      </c>
      <c r="D444" t="str">
        <f t="shared" si="6"/>
        <v xml:space="preserve"> TBM MASTER EVENING</v>
      </c>
    </row>
    <row r="445" spans="1:4" x14ac:dyDescent="0.25">
      <c r="A445" s="32" t="s">
        <v>1369</v>
      </c>
      <c r="B445" s="32" t="s">
        <v>2929</v>
      </c>
      <c r="C445" s="32" t="s">
        <v>1370</v>
      </c>
      <c r="D445" t="str">
        <f t="shared" si="6"/>
        <v xml:space="preserve"> FIN MASTER (M.SC.)</v>
      </c>
    </row>
    <row r="446" spans="1:4" x14ac:dyDescent="0.25">
      <c r="A446" s="32" t="s">
        <v>1371</v>
      </c>
      <c r="B446" s="32" t="s">
        <v>3115</v>
      </c>
      <c r="C446" s="32" t="s">
        <v>1372</v>
      </c>
      <c r="D446" t="str">
        <f t="shared" si="6"/>
        <v xml:space="preserve"> PJM MASTER (M.BA.)</v>
      </c>
    </row>
    <row r="447" spans="1:4" x14ac:dyDescent="0.25">
      <c r="A447" s="32" t="s">
        <v>1373</v>
      </c>
      <c r="B447" s="32" t="s">
        <v>3116</v>
      </c>
      <c r="C447" s="32" t="s">
        <v>1374</v>
      </c>
      <c r="D447" t="str">
        <f t="shared" si="6"/>
        <v xml:space="preserve"> PJM MASTER (M.SC.)</v>
      </c>
    </row>
    <row r="448" spans="1:4" x14ac:dyDescent="0.25">
      <c r="A448" s="32" t="s">
        <v>1375</v>
      </c>
      <c r="B448" s="32" t="s">
        <v>3151</v>
      </c>
      <c r="C448" s="32" t="s">
        <v>1376</v>
      </c>
      <c r="D448" t="str">
        <f t="shared" si="6"/>
        <v xml:space="preserve"> REM MASTER (M.BA.)</v>
      </c>
    </row>
    <row r="449" spans="1:4" x14ac:dyDescent="0.25">
      <c r="A449" s="32" t="s">
        <v>1377</v>
      </c>
      <c r="B449" s="32" t="s">
        <v>3152</v>
      </c>
      <c r="C449" s="32" t="s">
        <v>1378</v>
      </c>
      <c r="D449" t="str">
        <f t="shared" si="6"/>
        <v xml:space="preserve"> REM MASTER (M.SC.)</v>
      </c>
    </row>
    <row r="450" spans="1:4" x14ac:dyDescent="0.25">
      <c r="A450" s="32" t="s">
        <v>1379</v>
      </c>
      <c r="B450" s="32" t="s">
        <v>3157</v>
      </c>
      <c r="C450" s="32" t="s">
        <v>1380</v>
      </c>
      <c r="D450" t="str">
        <f t="shared" ref="D450:D513" si="7">MID(B450,11,LEN(B450))</f>
        <v xml:space="preserve"> TBM MASTER (M.BA..)</v>
      </c>
    </row>
    <row r="451" spans="1:4" x14ac:dyDescent="0.25">
      <c r="A451" s="32" t="s">
        <v>1381</v>
      </c>
      <c r="B451" s="32" t="s">
        <v>3158</v>
      </c>
      <c r="C451" s="32" t="s">
        <v>1382</v>
      </c>
      <c r="D451" t="str">
        <f t="shared" si="7"/>
        <v xml:space="preserve"> TBM MASTER (M.SC.)</v>
      </c>
    </row>
    <row r="452" spans="1:4" x14ac:dyDescent="0.25">
      <c r="A452" s="32" t="s">
        <v>1383</v>
      </c>
      <c r="B452" s="32" t="s">
        <v>3182</v>
      </c>
      <c r="C452" s="32" t="s">
        <v>1384</v>
      </c>
      <c r="D452" t="str">
        <f t="shared" si="7"/>
        <v xml:space="preserve"> TIM MASTER (M.BA.)</v>
      </c>
    </row>
    <row r="453" spans="1:4" x14ac:dyDescent="0.25">
      <c r="A453" s="32" t="s">
        <v>1385</v>
      </c>
      <c r="B453" s="32" t="s">
        <v>3183</v>
      </c>
      <c r="C453" s="32" t="s">
        <v>1386</v>
      </c>
      <c r="D453" t="str">
        <f t="shared" si="7"/>
        <v xml:space="preserve"> TIM MASTER EVENING</v>
      </c>
    </row>
    <row r="454" spans="1:4" x14ac:dyDescent="0.25">
      <c r="A454" s="32" t="s">
        <v>1387</v>
      </c>
      <c r="B454" s="32" t="s">
        <v>2712</v>
      </c>
      <c r="C454" s="32" t="s">
        <v>1388</v>
      </c>
      <c r="D454" t="str">
        <f t="shared" si="7"/>
        <v xml:space="preserve"> BIF MASTER</v>
      </c>
    </row>
    <row r="455" spans="1:4" x14ac:dyDescent="0.25">
      <c r="A455" s="32" t="s">
        <v>1389</v>
      </c>
      <c r="B455" s="32" t="s">
        <v>2930</v>
      </c>
      <c r="C455" s="32" t="s">
        <v>1390</v>
      </c>
      <c r="D455" t="str">
        <f t="shared" si="7"/>
        <v xml:space="preserve"> FRA DOCTORAL</v>
      </c>
    </row>
    <row r="456" spans="1:4" x14ac:dyDescent="0.25">
      <c r="A456" s="32" t="s">
        <v>1391</v>
      </c>
      <c r="B456" s="32" t="s">
        <v>2932</v>
      </c>
      <c r="C456" s="32" t="s">
        <v>1392</v>
      </c>
      <c r="D456" t="str">
        <f t="shared" si="7"/>
        <v xml:space="preserve"> FRA MASTER (M.ENG.)</v>
      </c>
    </row>
    <row r="457" spans="1:4" x14ac:dyDescent="0.25">
      <c r="A457" s="32" t="s">
        <v>1393</v>
      </c>
      <c r="B457" s="32" t="s">
        <v>2931</v>
      </c>
      <c r="C457" s="32" t="s">
        <v>1394</v>
      </c>
      <c r="D457" t="str">
        <f t="shared" si="7"/>
        <v xml:space="preserve"> FRA MASTER</v>
      </c>
    </row>
    <row r="458" spans="1:4" x14ac:dyDescent="0.25">
      <c r="A458" s="32" t="s">
        <v>1395</v>
      </c>
      <c r="B458" s="32" t="s">
        <v>2928</v>
      </c>
      <c r="C458" s="32" t="s">
        <v>1396</v>
      </c>
      <c r="D458" t="str">
        <f t="shared" si="7"/>
        <v xml:space="preserve"> FIC MASTER WEEKEND</v>
      </c>
    </row>
    <row r="459" spans="1:4" x14ac:dyDescent="0.25">
      <c r="A459" s="32" t="s">
        <v>1397</v>
      </c>
      <c r="B459" s="32" t="s">
        <v>2927</v>
      </c>
      <c r="C459" s="32" t="s">
        <v>1398</v>
      </c>
      <c r="D459" t="str">
        <f t="shared" si="7"/>
        <v xml:space="preserve"> FIC MASTER EVENING</v>
      </c>
    </row>
    <row r="460" spans="1:4" x14ac:dyDescent="0.25">
      <c r="A460" s="32" t="s">
        <v>1399</v>
      </c>
      <c r="B460" s="32" t="s">
        <v>3176</v>
      </c>
      <c r="C460" s="32" t="s">
        <v>1400</v>
      </c>
      <c r="D460" t="str">
        <f t="shared" si="7"/>
        <v xml:space="preserve"> TEP MASTER WEEKEND</v>
      </c>
    </row>
    <row r="461" spans="1:4" x14ac:dyDescent="0.25">
      <c r="A461" s="32" t="s">
        <v>1401</v>
      </c>
      <c r="B461" s="32" t="s">
        <v>3175</v>
      </c>
      <c r="C461" s="32" t="s">
        <v>1402</v>
      </c>
      <c r="D461" t="str">
        <f t="shared" si="7"/>
        <v xml:space="preserve"> TEP MASTER EVENING</v>
      </c>
    </row>
    <row r="462" spans="1:4" x14ac:dyDescent="0.25">
      <c r="A462" s="32" t="s">
        <v>1403</v>
      </c>
      <c r="B462" s="32" t="s">
        <v>2713</v>
      </c>
      <c r="C462" s="32" t="s">
        <v>1404</v>
      </c>
      <c r="D462" t="str">
        <f t="shared" si="7"/>
        <v xml:space="preserve"> BIF MASTER INTER</v>
      </c>
    </row>
    <row r="463" spans="1:4" x14ac:dyDescent="0.25">
      <c r="A463" s="32" t="s">
        <v>1405</v>
      </c>
      <c r="B463" s="32" t="s">
        <v>2667</v>
      </c>
      <c r="C463" s="32" t="s">
        <v>1406</v>
      </c>
      <c r="D463" t="str">
        <f t="shared" si="7"/>
        <v xml:space="preserve"> AQE MASTER</v>
      </c>
    </row>
    <row r="464" spans="1:4" x14ac:dyDescent="0.25">
      <c r="A464" s="32" t="s">
        <v>1407</v>
      </c>
      <c r="B464" s="32" t="s">
        <v>2935</v>
      </c>
      <c r="C464" s="32" t="s">
        <v>1408</v>
      </c>
      <c r="D464" t="str">
        <f t="shared" si="7"/>
        <v xml:space="preserve"> IBP DOCTORAL BIOINFORMATICS</v>
      </c>
    </row>
    <row r="465" spans="1:4" x14ac:dyDescent="0.25">
      <c r="A465" s="32" t="s">
        <v>1409</v>
      </c>
      <c r="B465" s="32" t="s">
        <v>2937</v>
      </c>
      <c r="C465" s="32" t="s">
        <v>1410</v>
      </c>
      <c r="D465" t="str">
        <f t="shared" si="7"/>
        <v xml:space="preserve"> IBP DOCTORAL LEARNING INNOVATION</v>
      </c>
    </row>
    <row r="466" spans="1:4" x14ac:dyDescent="0.25">
      <c r="A466" s="32" t="s">
        <v>1411</v>
      </c>
      <c r="B466" s="32" t="s">
        <v>2938</v>
      </c>
      <c r="C466" s="32" t="s">
        <v>1412</v>
      </c>
      <c r="D466" t="str">
        <f t="shared" si="7"/>
        <v xml:space="preserve"> IBP DOCTORAL LOGISTIC</v>
      </c>
    </row>
    <row r="467" spans="1:4" x14ac:dyDescent="0.25">
      <c r="A467" s="32" t="s">
        <v>1413</v>
      </c>
      <c r="B467" s="32" t="s">
        <v>2936</v>
      </c>
      <c r="C467" s="32" t="s">
        <v>1414</v>
      </c>
      <c r="D467" t="str">
        <f t="shared" si="7"/>
        <v xml:space="preserve"> IBP DOCTORAL CONSERVATION ECOLOGY</v>
      </c>
    </row>
    <row r="468" spans="1:4" x14ac:dyDescent="0.25">
      <c r="A468" s="32" t="s">
        <v>1415</v>
      </c>
      <c r="B468" s="32" t="s">
        <v>2939</v>
      </c>
      <c r="C468" s="32" t="s">
        <v>1416</v>
      </c>
      <c r="D468" t="str">
        <f t="shared" si="7"/>
        <v xml:space="preserve"> IBP DOCTORAL NATURAL MANAGEMENT</v>
      </c>
    </row>
    <row r="469" spans="1:4" x14ac:dyDescent="0.25">
      <c r="A469" s="32" t="s">
        <v>1417</v>
      </c>
      <c r="B469" s="32" t="s">
        <v>2940</v>
      </c>
      <c r="C469" s="32" t="s">
        <v>1418</v>
      </c>
      <c r="D469" t="str">
        <f t="shared" si="7"/>
        <v xml:space="preserve"> IBP MASTER LEARNING INNOVATION</v>
      </c>
    </row>
    <row r="470" spans="1:4" x14ac:dyDescent="0.25">
      <c r="A470" s="32" t="s">
        <v>1419</v>
      </c>
      <c r="B470" s="32" t="s">
        <v>2934</v>
      </c>
      <c r="C470" s="32" t="s">
        <v>1420</v>
      </c>
      <c r="D470" t="str">
        <f t="shared" si="7"/>
        <v xml:space="preserve"> IBP BACHELOR  COMPUTER ENGINEERING</v>
      </c>
    </row>
    <row r="471" spans="1:4" x14ac:dyDescent="0.25">
      <c r="A471" s="32" t="s">
        <v>1421</v>
      </c>
      <c r="B471" s="32" t="s">
        <v>2711</v>
      </c>
      <c r="C471" s="32" t="s">
        <v>1422</v>
      </c>
      <c r="D471" t="str">
        <f t="shared" si="7"/>
        <v xml:space="preserve"> BIE MASTER (M.SC.)</v>
      </c>
    </row>
    <row r="472" spans="1:4" x14ac:dyDescent="0.25">
      <c r="A472" s="32" t="s">
        <v>1423</v>
      </c>
      <c r="B472" s="32" t="s">
        <v>2920</v>
      </c>
      <c r="C472" s="32" t="s">
        <v>1424</v>
      </c>
      <c r="D472" t="str">
        <f t="shared" si="7"/>
        <v xml:space="preserve"> EXCHANGE DOCTORAL</v>
      </c>
    </row>
    <row r="473" spans="1:4" x14ac:dyDescent="0.25">
      <c r="A473" s="32" t="s">
        <v>1425</v>
      </c>
      <c r="B473" s="32" t="s">
        <v>2662</v>
      </c>
      <c r="C473" s="32" t="s">
        <v>217</v>
      </c>
      <c r="D473" t="str">
        <f t="shared" si="7"/>
        <v xml:space="preserve"> ACROSS UNIVERSITY</v>
      </c>
    </row>
    <row r="474" spans="1:4" x14ac:dyDescent="0.25">
      <c r="A474" s="32" t="s">
        <v>1426</v>
      </c>
      <c r="B474" s="32" t="s">
        <v>2663</v>
      </c>
      <c r="C474" s="32" t="s">
        <v>1427</v>
      </c>
      <c r="D474" t="str">
        <f t="shared" si="7"/>
        <v xml:space="preserve"> ACROSS UNIVERSITY</v>
      </c>
    </row>
    <row r="475" spans="1:4" x14ac:dyDescent="0.25">
      <c r="A475" s="32" t="s">
        <v>1428</v>
      </c>
      <c r="B475" s="32" t="s">
        <v>2921</v>
      </c>
      <c r="C475" s="32" t="s">
        <v>218</v>
      </c>
      <c r="D475" t="str">
        <f t="shared" si="7"/>
        <v xml:space="preserve"> EXTERNAL</v>
      </c>
    </row>
    <row r="476" spans="1:4" x14ac:dyDescent="0.25">
      <c r="A476" s="32" t="s">
        <v>1429</v>
      </c>
      <c r="B476" s="32" t="s">
        <v>2973</v>
      </c>
      <c r="C476" s="32" t="s">
        <v>1430</v>
      </c>
      <c r="D476" t="str">
        <f t="shared" si="7"/>
        <v xml:space="preserve"> ISE_M</v>
      </c>
    </row>
    <row r="477" spans="1:4" x14ac:dyDescent="0.25">
      <c r="A477" s="32" t="s">
        <v>1431</v>
      </c>
      <c r="B477" s="32" t="s">
        <v>3133</v>
      </c>
      <c r="C477" s="32" t="s">
        <v>1432</v>
      </c>
      <c r="D477" t="str">
        <f t="shared" si="7"/>
        <v xml:space="preserve"> PRE_EXC</v>
      </c>
    </row>
    <row r="478" spans="1:4" x14ac:dyDescent="0.25">
      <c r="A478" s="32" t="s">
        <v>1433</v>
      </c>
      <c r="B478" s="32" t="s">
        <v>3045</v>
      </c>
      <c r="C478" s="32" t="s">
        <v>520</v>
      </c>
      <c r="D478" t="str">
        <f t="shared" si="7"/>
        <v xml:space="preserve"> MEE_EXC</v>
      </c>
    </row>
    <row r="479" spans="1:4" x14ac:dyDescent="0.25">
      <c r="A479" s="32" t="s">
        <v>1434</v>
      </c>
      <c r="B479" s="32" t="s">
        <v>2664</v>
      </c>
      <c r="C479" s="32" t="s">
        <v>1435</v>
      </c>
      <c r="D479" t="str">
        <f t="shared" si="7"/>
        <v xml:space="preserve"> ACROSS UNIVERSITY (International Program)</v>
      </c>
    </row>
    <row r="480" spans="1:4" x14ac:dyDescent="0.25">
      <c r="A480" s="32" t="s">
        <v>1436</v>
      </c>
      <c r="B480" s="32" t="s">
        <v>2823</v>
      </c>
      <c r="C480" s="32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 x14ac:dyDescent="0.25">
      <c r="A481" s="32" t="s">
        <v>1438</v>
      </c>
      <c r="B481" s="32" t="s">
        <v>2690</v>
      </c>
      <c r="C481" s="32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 x14ac:dyDescent="0.25">
      <c r="A482" s="32" t="s">
        <v>1440</v>
      </c>
      <c r="B482" s="32" t="s">
        <v>2687</v>
      </c>
      <c r="C482" s="32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 x14ac:dyDescent="0.25">
      <c r="A483" s="32" t="s">
        <v>1442</v>
      </c>
      <c r="B483" s="32" t="s">
        <v>2821</v>
      </c>
      <c r="C483" s="32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 x14ac:dyDescent="0.25">
      <c r="A484" s="32" t="s">
        <v>1444</v>
      </c>
      <c r="B484" s="32" t="s">
        <v>2698</v>
      </c>
      <c r="C484" s="32" t="s">
        <v>1445</v>
      </c>
      <c r="D484" t="str">
        <f t="shared" si="7"/>
        <v xml:space="preserve"> Bachelor of Science Program in Statistics ปริญญาตรี 4 ปี</v>
      </c>
    </row>
    <row r="485" spans="1:4" x14ac:dyDescent="0.25">
      <c r="A485" s="32" t="s">
        <v>1446</v>
      </c>
      <c r="B485" s="32" t="s">
        <v>3025</v>
      </c>
      <c r="C485" s="32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 x14ac:dyDescent="0.25">
      <c r="A486" s="32" t="s">
        <v>1448</v>
      </c>
      <c r="B486" s="32" t="s">
        <v>3010</v>
      </c>
      <c r="C486" s="32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 x14ac:dyDescent="0.25">
      <c r="A487" s="32" t="s">
        <v>1450</v>
      </c>
      <c r="B487" s="32" t="s">
        <v>2700</v>
      </c>
      <c r="C487" s="32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 x14ac:dyDescent="0.25">
      <c r="A488" s="32" t="s">
        <v>1452</v>
      </c>
      <c r="B488" s="32" t="s">
        <v>2699</v>
      </c>
      <c r="C488" s="32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 x14ac:dyDescent="0.25">
      <c r="A489" s="32" t="s">
        <v>1454</v>
      </c>
      <c r="B489" s="32" t="s">
        <v>3011</v>
      </c>
      <c r="C489" s="32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 x14ac:dyDescent="0.25">
      <c r="A490" s="32" t="s">
        <v>1456</v>
      </c>
      <c r="B490" s="32" t="s">
        <v>2703</v>
      </c>
      <c r="C490" s="32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 x14ac:dyDescent="0.25">
      <c r="A491" s="32" t="s">
        <v>1458</v>
      </c>
      <c r="B491" s="32" t="s">
        <v>3020</v>
      </c>
      <c r="C491" s="32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 x14ac:dyDescent="0.25">
      <c r="A492" s="32" t="s">
        <v>1460</v>
      </c>
      <c r="B492" s="32" t="s">
        <v>2702</v>
      </c>
      <c r="C492" s="32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 x14ac:dyDescent="0.25">
      <c r="A493" s="32" t="s">
        <v>1462</v>
      </c>
      <c r="B493" s="32" t="s">
        <v>2701</v>
      </c>
      <c r="C493" s="32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 x14ac:dyDescent="0.25">
      <c r="A494" s="32" t="s">
        <v>1464</v>
      </c>
      <c r="B494" s="32" t="s">
        <v>2694</v>
      </c>
      <c r="C494" s="32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 x14ac:dyDescent="0.25">
      <c r="A495" s="32" t="s">
        <v>1466</v>
      </c>
      <c r="B495" s="32" t="s">
        <v>3015</v>
      </c>
      <c r="C495" s="32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 x14ac:dyDescent="0.25">
      <c r="A496" s="32" t="s">
        <v>1468</v>
      </c>
      <c r="B496" s="32" t="s">
        <v>3017</v>
      </c>
      <c r="C496" s="32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 x14ac:dyDescent="0.25">
      <c r="A497" s="32" t="s">
        <v>1470</v>
      </c>
      <c r="B497" s="32" t="s">
        <v>3022</v>
      </c>
      <c r="C497" s="32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 x14ac:dyDescent="0.25">
      <c r="A498" s="32" t="s">
        <v>1472</v>
      </c>
      <c r="B498" s="32" t="s">
        <v>3026</v>
      </c>
      <c r="C498" s="32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 x14ac:dyDescent="0.25">
      <c r="A499" s="32" t="s">
        <v>1474</v>
      </c>
      <c r="B499" s="32" t="s">
        <v>3019</v>
      </c>
      <c r="C499" s="32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 x14ac:dyDescent="0.25">
      <c r="A500" s="32" t="s">
        <v>1476</v>
      </c>
      <c r="B500" s="32" t="s">
        <v>2818</v>
      </c>
      <c r="C500" s="32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 x14ac:dyDescent="0.25">
      <c r="A501" s="32" t="s">
        <v>1478</v>
      </c>
      <c r="B501" s="32" t="s">
        <v>2817</v>
      </c>
      <c r="C501" s="32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 x14ac:dyDescent="0.25">
      <c r="A502" s="32" t="s">
        <v>1480</v>
      </c>
      <c r="B502" s="32" t="s">
        <v>3007</v>
      </c>
      <c r="C502" s="32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 x14ac:dyDescent="0.25">
      <c r="A503" s="32" t="s">
        <v>1482</v>
      </c>
      <c r="B503" s="32" t="s">
        <v>2686</v>
      </c>
      <c r="C503" s="32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 x14ac:dyDescent="0.25">
      <c r="A504" s="32" t="s">
        <v>1484</v>
      </c>
      <c r="B504" s="32" t="s">
        <v>2685</v>
      </c>
      <c r="C504" s="32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 x14ac:dyDescent="0.25">
      <c r="A505" s="32" t="s">
        <v>1486</v>
      </c>
      <c r="B505" s="32" t="s">
        <v>3014</v>
      </c>
      <c r="C505" s="32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 x14ac:dyDescent="0.25">
      <c r="A506" s="32" t="s">
        <v>1488</v>
      </c>
      <c r="B506" s="32" t="s">
        <v>3018</v>
      </c>
      <c r="C506" s="32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 x14ac:dyDescent="0.25">
      <c r="A507" s="32" t="s">
        <v>1490</v>
      </c>
      <c r="B507" s="32" t="s">
        <v>2682</v>
      </c>
      <c r="C507" s="32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 x14ac:dyDescent="0.25">
      <c r="A508" s="32" t="s">
        <v>1492</v>
      </c>
      <c r="B508" s="32" t="s">
        <v>3023</v>
      </c>
      <c r="C508" s="32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 x14ac:dyDescent="0.25">
      <c r="A509" s="32" t="s">
        <v>1494</v>
      </c>
      <c r="B509" s="32" t="s">
        <v>3006</v>
      </c>
      <c r="C509" s="32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 x14ac:dyDescent="0.25">
      <c r="A510" s="32" t="s">
        <v>1496</v>
      </c>
      <c r="B510" s="32" t="s">
        <v>2695</v>
      </c>
      <c r="C510" s="32" t="s">
        <v>1497</v>
      </c>
      <c r="D510" t="str">
        <f t="shared" si="7"/>
        <v xml:space="preserve"> Bachelor of Science Program in Information Technology ปริญญาตรี 4 ปี</v>
      </c>
    </row>
    <row r="511" spans="1:4" x14ac:dyDescent="0.25">
      <c r="A511" s="32" t="s">
        <v>1498</v>
      </c>
      <c r="B511" s="32" t="s">
        <v>2688</v>
      </c>
      <c r="C511" s="32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 x14ac:dyDescent="0.25">
      <c r="A512" s="32" t="s">
        <v>1500</v>
      </c>
      <c r="B512" s="32" t="s">
        <v>2819</v>
      </c>
      <c r="C512" s="32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 x14ac:dyDescent="0.25">
      <c r="A513" s="32" t="s">
        <v>1502</v>
      </c>
      <c r="B513" s="32" t="s">
        <v>2704</v>
      </c>
      <c r="C513" s="32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 x14ac:dyDescent="0.25">
      <c r="A514" s="32" t="s">
        <v>1504</v>
      </c>
      <c r="B514" s="32" t="s">
        <v>2706</v>
      </c>
      <c r="C514" s="32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 x14ac:dyDescent="0.25">
      <c r="A515" s="32" t="s">
        <v>1506</v>
      </c>
      <c r="B515" s="32" t="s">
        <v>2705</v>
      </c>
      <c r="C515" s="32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 x14ac:dyDescent="0.25">
      <c r="A516" s="32" t="s">
        <v>1508</v>
      </c>
      <c r="B516" s="32" t="s">
        <v>2689</v>
      </c>
      <c r="C516" s="32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 x14ac:dyDescent="0.25">
      <c r="A517" s="32" t="s">
        <v>1510</v>
      </c>
      <c r="B517" s="32" t="s">
        <v>3016</v>
      </c>
      <c r="C517" s="32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 x14ac:dyDescent="0.25">
      <c r="A518" s="32" t="s">
        <v>1512</v>
      </c>
      <c r="B518" s="32" t="s">
        <v>2820</v>
      </c>
      <c r="C518" s="32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 x14ac:dyDescent="0.25">
      <c r="A519" s="32" t="s">
        <v>1514</v>
      </c>
      <c r="B519" s="32" t="s">
        <v>3013</v>
      </c>
      <c r="C519" s="32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 x14ac:dyDescent="0.25">
      <c r="A520" s="32" t="s">
        <v>1516</v>
      </c>
      <c r="B520" s="32" t="s">
        <v>2683</v>
      </c>
      <c r="C520" s="32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 x14ac:dyDescent="0.25">
      <c r="A521" s="32" t="s">
        <v>1518</v>
      </c>
      <c r="B521" s="32" t="s">
        <v>3008</v>
      </c>
      <c r="C521" s="32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 x14ac:dyDescent="0.25">
      <c r="A522" s="32" t="s">
        <v>1520</v>
      </c>
      <c r="B522" s="32" t="s">
        <v>3024</v>
      </c>
      <c r="C522" s="32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 x14ac:dyDescent="0.25">
      <c r="A523" s="32" t="s">
        <v>1522</v>
      </c>
      <c r="B523" s="32" t="s">
        <v>2822</v>
      </c>
      <c r="C523" s="32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 x14ac:dyDescent="0.25">
      <c r="A524" s="32" t="s">
        <v>1524</v>
      </c>
      <c r="B524" s="32" t="s">
        <v>2691</v>
      </c>
      <c r="C524" s="32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 x14ac:dyDescent="0.25">
      <c r="A525" s="32" t="s">
        <v>1526</v>
      </c>
      <c r="B525" s="32" t="s">
        <v>2696</v>
      </c>
      <c r="C525" s="32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 x14ac:dyDescent="0.25">
      <c r="A526" s="32" t="s">
        <v>1528</v>
      </c>
      <c r="B526" s="32" t="s">
        <v>2697</v>
      </c>
      <c r="C526" s="32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 x14ac:dyDescent="0.25">
      <c r="A527" s="32" t="s">
        <v>1530</v>
      </c>
      <c r="B527" s="32" t="s">
        <v>2693</v>
      </c>
      <c r="C527" s="32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 x14ac:dyDescent="0.25">
      <c r="A528" s="32" t="s">
        <v>1532</v>
      </c>
      <c r="B528" s="32" t="s">
        <v>3009</v>
      </c>
      <c r="C528" s="32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 x14ac:dyDescent="0.25">
      <c r="A529" s="32" t="s">
        <v>1534</v>
      </c>
      <c r="B529" s="32" t="s">
        <v>3021</v>
      </c>
      <c r="C529" s="32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 x14ac:dyDescent="0.25">
      <c r="A530" s="32" t="s">
        <v>1536</v>
      </c>
      <c r="B530" s="32" t="s">
        <v>3012</v>
      </c>
      <c r="C530" s="32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 x14ac:dyDescent="0.25">
      <c r="A531" s="32" t="s">
        <v>1538</v>
      </c>
      <c r="B531" s="32" t="s">
        <v>2692</v>
      </c>
      <c r="C531" s="32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 x14ac:dyDescent="0.25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2012_Inbound_NEW KISS</vt:lpstr>
      <vt:lpstr>2013_Inbound_NEW KISS</vt:lpstr>
      <vt:lpstr>2014_Inbound_NEW KISS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2015-06-25T04:30:59Z</cp:lastPrinted>
  <dcterms:created xsi:type="dcterms:W3CDTF">2012-05-16T10:00:02Z</dcterms:created>
  <dcterms:modified xsi:type="dcterms:W3CDTF">2015-09-21T04:22:13Z</dcterms:modified>
</cp:coreProperties>
</file>