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839"/>
  </bookViews>
  <sheets>
    <sheet name="Inbound Student" sheetId="4" r:id="rId1"/>
    <sheet name="Title" sheetId="21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Type" sheetId="17" r:id="rId10"/>
    <sheet name="Status" sheetId="18" r:id="rId11"/>
    <sheet name="Level" sheetId="19" r:id="rId12"/>
  </sheet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Faculty!$A$1:$C$17</definedName>
    <definedName name="_xlnm._FilterDatabase" localSheetId="5" hidden="1">FOS!$A$1:$D$173</definedName>
    <definedName name="_xlnm._FilterDatabase" localSheetId="0" hidden="1">'Inbound Student'!$D$1:$D$264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Faculty!$A$2:$A$18</definedName>
    <definedName name="FACULTY_NAME_EN">Faculty!$B$2:$B$18</definedName>
    <definedName name="FOS_Code">FOS!$A$2:$A$173</definedName>
    <definedName name="FOS_Name_En">FOS!$B$2:$B$173</definedName>
    <definedName name="Level">Level!$A$1:$A$5</definedName>
    <definedName name="Nationality">Nationality!$A$2:$A$200</definedName>
    <definedName name="_xlnm.Print_Area" localSheetId="0">'Inbound Student'!$C$1:$AQ$105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Status_Std">Status!$A$1:$A$8</definedName>
    <definedName name="Test_List">#REF!</definedName>
    <definedName name="Title">Title!$A$1:$A$5</definedName>
    <definedName name="Type_Of_Std">Type!$A$1:$A$8</definedName>
  </definedNames>
  <calcPr calcId="162913"/>
</workbook>
</file>

<file path=xl/calcChain.xml><?xml version="1.0" encoding="utf-8"?>
<calcChain xmlns="http://schemas.openxmlformats.org/spreadsheetml/2006/main">
  <c r="AK264" i="4" l="1"/>
  <c r="AA264" i="4"/>
  <c r="Y264" i="4"/>
  <c r="W264" i="4"/>
  <c r="S264" i="4"/>
  <c r="Q264" i="4"/>
  <c r="O264" i="4"/>
  <c r="M264" i="4"/>
  <c r="K264" i="4"/>
  <c r="AK263" i="4"/>
  <c r="AA263" i="4"/>
  <c r="Y263" i="4"/>
  <c r="W263" i="4"/>
  <c r="S263" i="4"/>
  <c r="Q263" i="4"/>
  <c r="O263" i="4"/>
  <c r="M263" i="4"/>
  <c r="K263" i="4"/>
  <c r="AK262" i="4"/>
  <c r="AA262" i="4"/>
  <c r="Y262" i="4"/>
  <c r="W262" i="4"/>
  <c r="S262" i="4"/>
  <c r="Q262" i="4"/>
  <c r="O262" i="4"/>
  <c r="M262" i="4"/>
  <c r="K262" i="4"/>
  <c r="AK261" i="4"/>
  <c r="AA261" i="4"/>
  <c r="Y261" i="4"/>
  <c r="W261" i="4"/>
  <c r="S261" i="4"/>
  <c r="Q261" i="4"/>
  <c r="O261" i="4"/>
  <c r="M261" i="4"/>
  <c r="K261" i="4"/>
  <c r="AK260" i="4"/>
  <c r="AA260" i="4"/>
  <c r="Y260" i="4"/>
  <c r="W260" i="4"/>
  <c r="S260" i="4"/>
  <c r="Q260" i="4"/>
  <c r="O260" i="4"/>
  <c r="M260" i="4"/>
  <c r="K260" i="4"/>
  <c r="AK259" i="4"/>
  <c r="AA259" i="4"/>
  <c r="Y259" i="4"/>
  <c r="W259" i="4"/>
  <c r="S259" i="4"/>
  <c r="Q259" i="4"/>
  <c r="O259" i="4"/>
  <c r="M259" i="4"/>
  <c r="K259" i="4"/>
  <c r="AK258" i="4"/>
  <c r="AA258" i="4"/>
  <c r="Y258" i="4"/>
  <c r="W258" i="4"/>
  <c r="S258" i="4"/>
  <c r="Q258" i="4"/>
  <c r="O258" i="4"/>
  <c r="M258" i="4"/>
  <c r="K258" i="4"/>
  <c r="AK257" i="4"/>
  <c r="AA257" i="4"/>
  <c r="Y257" i="4"/>
  <c r="W257" i="4"/>
  <c r="S257" i="4"/>
  <c r="Q257" i="4"/>
  <c r="O257" i="4"/>
  <c r="M257" i="4"/>
  <c r="K257" i="4"/>
  <c r="AK256" i="4"/>
  <c r="AA256" i="4"/>
  <c r="Y256" i="4"/>
  <c r="W256" i="4"/>
  <c r="S256" i="4"/>
  <c r="Q256" i="4"/>
  <c r="O256" i="4"/>
  <c r="M256" i="4"/>
  <c r="K256" i="4"/>
  <c r="AK255" i="4"/>
  <c r="AA255" i="4"/>
  <c r="Y255" i="4"/>
  <c r="W255" i="4"/>
  <c r="S255" i="4"/>
  <c r="Q255" i="4"/>
  <c r="O255" i="4"/>
  <c r="M255" i="4"/>
  <c r="K255" i="4"/>
  <c r="AK254" i="4"/>
  <c r="AA254" i="4"/>
  <c r="Y254" i="4"/>
  <c r="W254" i="4"/>
  <c r="S254" i="4"/>
  <c r="Q254" i="4"/>
  <c r="O254" i="4"/>
  <c r="M254" i="4"/>
  <c r="K254" i="4"/>
  <c r="AK253" i="4"/>
  <c r="AA253" i="4"/>
  <c r="Y253" i="4"/>
  <c r="W253" i="4"/>
  <c r="S253" i="4"/>
  <c r="Q253" i="4"/>
  <c r="O253" i="4"/>
  <c r="M253" i="4"/>
  <c r="K253" i="4"/>
  <c r="AK252" i="4"/>
  <c r="AA252" i="4"/>
  <c r="Y252" i="4"/>
  <c r="W252" i="4"/>
  <c r="S252" i="4"/>
  <c r="Q252" i="4"/>
  <c r="O252" i="4"/>
  <c r="M252" i="4"/>
  <c r="K252" i="4"/>
  <c r="AK251" i="4"/>
  <c r="AA251" i="4"/>
  <c r="Y251" i="4"/>
  <c r="W251" i="4"/>
  <c r="S251" i="4"/>
  <c r="Q251" i="4"/>
  <c r="O251" i="4"/>
  <c r="M251" i="4"/>
  <c r="K251" i="4"/>
  <c r="AK250" i="4"/>
  <c r="AA250" i="4"/>
  <c r="Y250" i="4"/>
  <c r="W250" i="4"/>
  <c r="S250" i="4"/>
  <c r="Q250" i="4"/>
  <c r="O250" i="4"/>
  <c r="M250" i="4"/>
  <c r="K250" i="4"/>
  <c r="AK249" i="4"/>
  <c r="AA249" i="4"/>
  <c r="Y249" i="4"/>
  <c r="W249" i="4"/>
  <c r="S249" i="4"/>
  <c r="Q249" i="4"/>
  <c r="O249" i="4"/>
  <c r="M249" i="4"/>
  <c r="K249" i="4"/>
  <c r="AK248" i="4"/>
  <c r="AA248" i="4"/>
  <c r="Y248" i="4"/>
  <c r="W248" i="4"/>
  <c r="S248" i="4"/>
  <c r="Q248" i="4"/>
  <c r="O248" i="4"/>
  <c r="M248" i="4"/>
  <c r="K248" i="4"/>
  <c r="AK247" i="4"/>
  <c r="AA247" i="4"/>
  <c r="Y247" i="4"/>
  <c r="W247" i="4"/>
  <c r="S247" i="4"/>
  <c r="Q247" i="4"/>
  <c r="O247" i="4"/>
  <c r="M247" i="4"/>
  <c r="K247" i="4"/>
  <c r="AK246" i="4"/>
  <c r="AA246" i="4"/>
  <c r="Y246" i="4"/>
  <c r="W246" i="4"/>
  <c r="S246" i="4"/>
  <c r="Q246" i="4"/>
  <c r="O246" i="4"/>
  <c r="M246" i="4"/>
  <c r="K246" i="4"/>
  <c r="AK245" i="4"/>
  <c r="AA245" i="4"/>
  <c r="Y245" i="4"/>
  <c r="W245" i="4"/>
  <c r="S245" i="4"/>
  <c r="Q245" i="4"/>
  <c r="O245" i="4"/>
  <c r="M245" i="4"/>
  <c r="K245" i="4"/>
  <c r="AK244" i="4"/>
  <c r="AA244" i="4"/>
  <c r="Y244" i="4"/>
  <c r="W244" i="4"/>
  <c r="S244" i="4"/>
  <c r="Q244" i="4"/>
  <c r="O244" i="4"/>
  <c r="M244" i="4"/>
  <c r="K244" i="4"/>
  <c r="AK243" i="4"/>
  <c r="AA243" i="4"/>
  <c r="Y243" i="4"/>
  <c r="W243" i="4"/>
  <c r="S243" i="4"/>
  <c r="Q243" i="4"/>
  <c r="O243" i="4"/>
  <c r="M243" i="4"/>
  <c r="K243" i="4"/>
  <c r="AK242" i="4"/>
  <c r="AA242" i="4"/>
  <c r="Y242" i="4"/>
  <c r="W242" i="4"/>
  <c r="S242" i="4"/>
  <c r="Q242" i="4"/>
  <c r="O242" i="4"/>
  <c r="M242" i="4"/>
  <c r="K242" i="4"/>
  <c r="AK241" i="4"/>
  <c r="AA241" i="4"/>
  <c r="Y241" i="4"/>
  <c r="W241" i="4"/>
  <c r="S241" i="4"/>
  <c r="Q241" i="4"/>
  <c r="O241" i="4"/>
  <c r="M241" i="4"/>
  <c r="K241" i="4"/>
  <c r="AK240" i="4"/>
  <c r="AA240" i="4"/>
  <c r="Y240" i="4"/>
  <c r="W240" i="4"/>
  <c r="S240" i="4"/>
  <c r="Q240" i="4"/>
  <c r="O240" i="4"/>
  <c r="M240" i="4"/>
  <c r="K240" i="4"/>
  <c r="AK239" i="4"/>
  <c r="AA239" i="4"/>
  <c r="Y239" i="4"/>
  <c r="W239" i="4"/>
  <c r="S239" i="4"/>
  <c r="Q239" i="4"/>
  <c r="O239" i="4"/>
  <c r="M239" i="4"/>
  <c r="K239" i="4"/>
  <c r="AK238" i="4"/>
  <c r="AA238" i="4"/>
  <c r="Y238" i="4"/>
  <c r="W238" i="4"/>
  <c r="S238" i="4"/>
  <c r="Q238" i="4"/>
  <c r="O238" i="4"/>
  <c r="M238" i="4"/>
  <c r="K238" i="4"/>
  <c r="AK237" i="4"/>
  <c r="AA237" i="4"/>
  <c r="Y237" i="4"/>
  <c r="W237" i="4"/>
  <c r="S237" i="4"/>
  <c r="Q237" i="4"/>
  <c r="O237" i="4"/>
  <c r="M237" i="4"/>
  <c r="K237" i="4"/>
  <c r="AK236" i="4"/>
  <c r="AA236" i="4"/>
  <c r="Y236" i="4"/>
  <c r="W236" i="4"/>
  <c r="S236" i="4"/>
  <c r="Q236" i="4"/>
  <c r="O236" i="4"/>
  <c r="M236" i="4"/>
  <c r="K236" i="4"/>
  <c r="AK235" i="4"/>
  <c r="AA235" i="4"/>
  <c r="Y235" i="4"/>
  <c r="W235" i="4"/>
  <c r="S235" i="4"/>
  <c r="Q235" i="4"/>
  <c r="O235" i="4"/>
  <c r="M235" i="4"/>
  <c r="K235" i="4"/>
  <c r="AK234" i="4"/>
  <c r="AA234" i="4"/>
  <c r="Y234" i="4"/>
  <c r="W234" i="4"/>
  <c r="S234" i="4"/>
  <c r="Q234" i="4"/>
  <c r="O234" i="4"/>
  <c r="M234" i="4"/>
  <c r="K234" i="4"/>
  <c r="AK233" i="4"/>
  <c r="AA233" i="4"/>
  <c r="Y233" i="4"/>
  <c r="W233" i="4"/>
  <c r="S233" i="4"/>
  <c r="Q233" i="4"/>
  <c r="O233" i="4"/>
  <c r="M233" i="4"/>
  <c r="K233" i="4"/>
  <c r="AK232" i="4"/>
  <c r="AA232" i="4"/>
  <c r="Y232" i="4"/>
  <c r="W232" i="4"/>
  <c r="S232" i="4"/>
  <c r="Q232" i="4"/>
  <c r="O232" i="4"/>
  <c r="M232" i="4"/>
  <c r="K232" i="4"/>
  <c r="AK231" i="4"/>
  <c r="AA231" i="4"/>
  <c r="Y231" i="4"/>
  <c r="W231" i="4"/>
  <c r="S231" i="4"/>
  <c r="Q231" i="4"/>
  <c r="O231" i="4"/>
  <c r="M231" i="4"/>
  <c r="K231" i="4"/>
  <c r="AK230" i="4"/>
  <c r="AA230" i="4"/>
  <c r="Y230" i="4"/>
  <c r="W230" i="4"/>
  <c r="S230" i="4"/>
  <c r="Q230" i="4"/>
  <c r="O230" i="4"/>
  <c r="M230" i="4"/>
  <c r="K230" i="4"/>
  <c r="AK229" i="4"/>
  <c r="AA229" i="4"/>
  <c r="Y229" i="4"/>
  <c r="W229" i="4"/>
  <c r="S229" i="4"/>
  <c r="Q229" i="4"/>
  <c r="O229" i="4"/>
  <c r="M229" i="4"/>
  <c r="K229" i="4"/>
  <c r="AK228" i="4"/>
  <c r="AA228" i="4"/>
  <c r="Y228" i="4"/>
  <c r="W228" i="4"/>
  <c r="S228" i="4"/>
  <c r="Q228" i="4"/>
  <c r="O228" i="4"/>
  <c r="M228" i="4"/>
  <c r="K228" i="4"/>
  <c r="AK227" i="4"/>
  <c r="AA227" i="4"/>
  <c r="Y227" i="4"/>
  <c r="W227" i="4"/>
  <c r="S227" i="4"/>
  <c r="Q227" i="4"/>
  <c r="O227" i="4"/>
  <c r="M227" i="4"/>
  <c r="K227" i="4"/>
  <c r="AK226" i="4"/>
  <c r="AA226" i="4"/>
  <c r="Y226" i="4"/>
  <c r="W226" i="4"/>
  <c r="S226" i="4"/>
  <c r="Q226" i="4"/>
  <c r="O226" i="4"/>
  <c r="M226" i="4"/>
  <c r="K226" i="4"/>
  <c r="AK225" i="4"/>
  <c r="AA225" i="4"/>
  <c r="Y225" i="4"/>
  <c r="W225" i="4"/>
  <c r="S225" i="4"/>
  <c r="Q225" i="4"/>
  <c r="O225" i="4"/>
  <c r="M225" i="4"/>
  <c r="K225" i="4"/>
  <c r="AK224" i="4"/>
  <c r="AA224" i="4"/>
  <c r="Y224" i="4"/>
  <c r="W224" i="4"/>
  <c r="S224" i="4"/>
  <c r="Q224" i="4"/>
  <c r="O224" i="4"/>
  <c r="M224" i="4"/>
  <c r="K224" i="4"/>
  <c r="AK223" i="4"/>
  <c r="AA223" i="4"/>
  <c r="Y223" i="4"/>
  <c r="W223" i="4"/>
  <c r="S223" i="4"/>
  <c r="Q223" i="4"/>
  <c r="O223" i="4"/>
  <c r="M223" i="4"/>
  <c r="K223" i="4"/>
  <c r="AK222" i="4"/>
  <c r="AA222" i="4"/>
  <c r="Y222" i="4"/>
  <c r="W222" i="4"/>
  <c r="S222" i="4"/>
  <c r="Q222" i="4"/>
  <c r="O222" i="4"/>
  <c r="M222" i="4"/>
  <c r="K222" i="4"/>
  <c r="AK221" i="4"/>
  <c r="AA221" i="4"/>
  <c r="Y221" i="4"/>
  <c r="W221" i="4"/>
  <c r="S221" i="4"/>
  <c r="Q221" i="4"/>
  <c r="O221" i="4"/>
  <c r="M221" i="4"/>
  <c r="K221" i="4"/>
  <c r="AK220" i="4"/>
  <c r="AA220" i="4"/>
  <c r="Y220" i="4"/>
  <c r="W220" i="4"/>
  <c r="S220" i="4"/>
  <c r="Q220" i="4"/>
  <c r="O220" i="4"/>
  <c r="M220" i="4"/>
  <c r="K220" i="4"/>
  <c r="AK219" i="4"/>
  <c r="AA219" i="4"/>
  <c r="Y219" i="4"/>
  <c r="W219" i="4"/>
  <c r="S219" i="4"/>
  <c r="Q219" i="4"/>
  <c r="O219" i="4"/>
  <c r="M219" i="4"/>
  <c r="K219" i="4"/>
  <c r="AK218" i="4"/>
  <c r="AA218" i="4"/>
  <c r="Y218" i="4"/>
  <c r="W218" i="4"/>
  <c r="S218" i="4"/>
  <c r="Q218" i="4"/>
  <c r="O218" i="4"/>
  <c r="M218" i="4"/>
  <c r="K218" i="4"/>
  <c r="AK217" i="4"/>
  <c r="AA217" i="4"/>
  <c r="Y217" i="4"/>
  <c r="W217" i="4"/>
  <c r="S217" i="4"/>
  <c r="Q217" i="4"/>
  <c r="O217" i="4"/>
  <c r="M217" i="4"/>
  <c r="K217" i="4"/>
  <c r="AK216" i="4"/>
  <c r="AA216" i="4"/>
  <c r="Y216" i="4"/>
  <c r="W216" i="4"/>
  <c r="S216" i="4"/>
  <c r="Q216" i="4"/>
  <c r="O216" i="4"/>
  <c r="M216" i="4"/>
  <c r="K216" i="4"/>
  <c r="AK215" i="4"/>
  <c r="AA215" i="4"/>
  <c r="Y215" i="4"/>
  <c r="W215" i="4"/>
  <c r="S215" i="4"/>
  <c r="Q215" i="4"/>
  <c r="O215" i="4"/>
  <c r="M215" i="4"/>
  <c r="K215" i="4"/>
  <c r="AK214" i="4"/>
  <c r="AA214" i="4"/>
  <c r="Y214" i="4"/>
  <c r="W214" i="4"/>
  <c r="S214" i="4"/>
  <c r="Q214" i="4"/>
  <c r="O214" i="4"/>
  <c r="M214" i="4"/>
  <c r="K214" i="4"/>
  <c r="AK213" i="4"/>
  <c r="AA213" i="4"/>
  <c r="Y213" i="4"/>
  <c r="W213" i="4"/>
  <c r="S213" i="4"/>
  <c r="Q213" i="4"/>
  <c r="O213" i="4"/>
  <c r="M213" i="4"/>
  <c r="K213" i="4"/>
  <c r="AK212" i="4"/>
  <c r="AA212" i="4"/>
  <c r="Y212" i="4"/>
  <c r="W212" i="4"/>
  <c r="S212" i="4"/>
  <c r="Q212" i="4"/>
  <c r="O212" i="4"/>
  <c r="M212" i="4"/>
  <c r="K212" i="4"/>
  <c r="AK211" i="4"/>
  <c r="AA211" i="4"/>
  <c r="Y211" i="4"/>
  <c r="W211" i="4"/>
  <c r="Q211" i="4"/>
  <c r="O211" i="4"/>
  <c r="M211" i="4"/>
  <c r="K211" i="4"/>
  <c r="AK210" i="4"/>
  <c r="AA210" i="4"/>
  <c r="Y210" i="4"/>
  <c r="W210" i="4"/>
  <c r="Q210" i="4"/>
  <c r="O210" i="4"/>
  <c r="M210" i="4"/>
  <c r="K210" i="4"/>
  <c r="AK209" i="4"/>
  <c r="AA209" i="4"/>
  <c r="Y209" i="4"/>
  <c r="W209" i="4"/>
  <c r="Q209" i="4"/>
  <c r="O209" i="4"/>
  <c r="M209" i="4"/>
  <c r="K209" i="4"/>
  <c r="AK208" i="4"/>
  <c r="AA208" i="4"/>
  <c r="Y208" i="4"/>
  <c r="W208" i="4"/>
  <c r="Q208" i="4"/>
  <c r="O208" i="4"/>
  <c r="M208" i="4"/>
  <c r="K208" i="4"/>
  <c r="AK207" i="4"/>
  <c r="AA207" i="4"/>
  <c r="Y207" i="4"/>
  <c r="W207" i="4"/>
  <c r="Q207" i="4"/>
  <c r="O207" i="4"/>
  <c r="M207" i="4"/>
  <c r="K207" i="4"/>
  <c r="AK206" i="4"/>
  <c r="AA206" i="4"/>
  <c r="Y206" i="4"/>
  <c r="W206" i="4"/>
  <c r="Q206" i="4"/>
  <c r="O206" i="4"/>
  <c r="M206" i="4"/>
  <c r="K206" i="4"/>
  <c r="AK205" i="4"/>
  <c r="AA205" i="4"/>
  <c r="Y205" i="4"/>
  <c r="W205" i="4"/>
  <c r="Q205" i="4"/>
  <c r="O205" i="4"/>
  <c r="M205" i="4"/>
  <c r="K205" i="4"/>
  <c r="AK204" i="4"/>
  <c r="AA204" i="4"/>
  <c r="Y204" i="4"/>
  <c r="W204" i="4"/>
  <c r="Q204" i="4"/>
  <c r="O204" i="4"/>
  <c r="M204" i="4"/>
  <c r="K204" i="4"/>
  <c r="AK203" i="4"/>
  <c r="AA203" i="4"/>
  <c r="Y203" i="4"/>
  <c r="W203" i="4"/>
  <c r="Q203" i="4"/>
  <c r="O203" i="4"/>
  <c r="M203" i="4"/>
  <c r="K203" i="4"/>
  <c r="AK202" i="4"/>
  <c r="AA202" i="4"/>
  <c r="Y202" i="4"/>
  <c r="W202" i="4"/>
  <c r="Q202" i="4"/>
  <c r="O202" i="4"/>
  <c r="M202" i="4"/>
  <c r="K202" i="4"/>
  <c r="AK201" i="4"/>
  <c r="AA201" i="4"/>
  <c r="Y201" i="4"/>
  <c r="W201" i="4"/>
  <c r="K201" i="4"/>
  <c r="AK200" i="4"/>
  <c r="AA200" i="4"/>
  <c r="Y200" i="4"/>
  <c r="W200" i="4"/>
  <c r="Q200" i="4"/>
  <c r="O200" i="4"/>
  <c r="M200" i="4"/>
  <c r="K200" i="4"/>
  <c r="AK199" i="4"/>
  <c r="AA199" i="4"/>
  <c r="Y199" i="4"/>
  <c r="W199" i="4"/>
  <c r="Q199" i="4"/>
  <c r="O199" i="4"/>
  <c r="M199" i="4"/>
  <c r="K199" i="4"/>
  <c r="AK198" i="4"/>
  <c r="AA198" i="4"/>
  <c r="Y198" i="4"/>
  <c r="W198" i="4"/>
  <c r="Q198" i="4"/>
  <c r="O198" i="4"/>
  <c r="M198" i="4"/>
  <c r="K198" i="4"/>
  <c r="AK197" i="4"/>
  <c r="AA197" i="4"/>
  <c r="Y197" i="4"/>
  <c r="W197" i="4"/>
  <c r="Q197" i="4"/>
  <c r="O197" i="4"/>
  <c r="M197" i="4"/>
  <c r="K197" i="4"/>
  <c r="AK196" i="4"/>
  <c r="AA196" i="4"/>
  <c r="Y196" i="4"/>
  <c r="W196" i="4"/>
  <c r="K196" i="4"/>
  <c r="AK195" i="4"/>
  <c r="AA195" i="4"/>
  <c r="Y195" i="4"/>
  <c r="W195" i="4"/>
  <c r="K195" i="4"/>
  <c r="AK194" i="4"/>
  <c r="AA194" i="4"/>
  <c r="Y194" i="4"/>
  <c r="W194" i="4"/>
  <c r="K194" i="4"/>
  <c r="AK193" i="4"/>
  <c r="AA193" i="4"/>
  <c r="Y193" i="4"/>
  <c r="W193" i="4"/>
  <c r="K193" i="4"/>
  <c r="AK192" i="4"/>
  <c r="AA192" i="4"/>
  <c r="Y192" i="4"/>
  <c r="W192" i="4"/>
  <c r="K192" i="4"/>
  <c r="AK191" i="4"/>
  <c r="AA191" i="4"/>
  <c r="Y191" i="4"/>
  <c r="W191" i="4"/>
  <c r="Q191" i="4"/>
  <c r="O191" i="4"/>
  <c r="M191" i="4"/>
  <c r="K191" i="4"/>
  <c r="AK190" i="4"/>
  <c r="AA190" i="4"/>
  <c r="Y190" i="4"/>
  <c r="W190" i="4"/>
  <c r="Q190" i="4"/>
  <c r="O190" i="4"/>
  <c r="M190" i="4"/>
  <c r="K190" i="4"/>
  <c r="AK189" i="4"/>
  <c r="AA189" i="4"/>
  <c r="Y189" i="4"/>
  <c r="W189" i="4"/>
  <c r="Q189" i="4"/>
  <c r="O189" i="4"/>
  <c r="M189" i="4"/>
  <c r="K189" i="4"/>
  <c r="AK188" i="4"/>
  <c r="AA188" i="4"/>
  <c r="Y188" i="4"/>
  <c r="W188" i="4"/>
  <c r="Q188" i="4"/>
  <c r="O188" i="4"/>
  <c r="M188" i="4"/>
  <c r="K188" i="4"/>
  <c r="AK187" i="4"/>
  <c r="AA187" i="4"/>
  <c r="Y187" i="4"/>
  <c r="W187" i="4"/>
  <c r="Q187" i="4"/>
  <c r="O187" i="4"/>
  <c r="M187" i="4"/>
  <c r="K187" i="4"/>
  <c r="AK186" i="4"/>
  <c r="AA186" i="4"/>
  <c r="Y186" i="4"/>
  <c r="W186" i="4"/>
  <c r="Q186" i="4"/>
  <c r="O186" i="4"/>
  <c r="K186" i="4"/>
  <c r="AK185" i="4"/>
  <c r="AA185" i="4"/>
  <c r="Y185" i="4"/>
  <c r="W185" i="4"/>
  <c r="Q185" i="4"/>
  <c r="O185" i="4"/>
  <c r="M185" i="4"/>
  <c r="K185" i="4"/>
  <c r="Y74" i="4" l="1"/>
  <c r="W74" i="4"/>
  <c r="S74" i="4"/>
  <c r="Q74" i="4"/>
  <c r="O74" i="4"/>
  <c r="M74" i="4"/>
  <c r="K74" i="4"/>
  <c r="Y73" i="4"/>
  <c r="W73" i="4"/>
  <c r="S73" i="4"/>
  <c r="Q73" i="4"/>
  <c r="O73" i="4"/>
  <c r="M73" i="4"/>
  <c r="K73" i="4"/>
  <c r="Y72" i="4"/>
  <c r="W72" i="4"/>
  <c r="S72" i="4"/>
  <c r="Q72" i="4"/>
  <c r="O72" i="4"/>
  <c r="M72" i="4"/>
  <c r="K72" i="4"/>
  <c r="Y71" i="4"/>
  <c r="W71" i="4"/>
  <c r="S71" i="4"/>
  <c r="Q71" i="4"/>
  <c r="O71" i="4"/>
  <c r="M71" i="4"/>
  <c r="K71" i="4"/>
  <c r="AK70" i="4"/>
  <c r="Y70" i="4"/>
  <c r="W70" i="4"/>
  <c r="S70" i="4"/>
  <c r="Q70" i="4"/>
  <c r="O70" i="4"/>
  <c r="M70" i="4"/>
  <c r="K70" i="4"/>
  <c r="AK69" i="4"/>
  <c r="Y69" i="4"/>
  <c r="W69" i="4"/>
  <c r="S69" i="4"/>
  <c r="Q69" i="4"/>
  <c r="O69" i="4"/>
  <c r="M69" i="4"/>
  <c r="K69" i="4"/>
  <c r="AK68" i="4"/>
  <c r="Y68" i="4"/>
  <c r="W68" i="4"/>
  <c r="S68" i="4"/>
  <c r="Q68" i="4"/>
  <c r="O68" i="4"/>
  <c r="M68" i="4"/>
  <c r="K68" i="4"/>
  <c r="AK67" i="4"/>
  <c r="Y67" i="4"/>
  <c r="W67" i="4"/>
  <c r="S67" i="4"/>
  <c r="Q67" i="4"/>
  <c r="O67" i="4"/>
  <c r="M67" i="4"/>
  <c r="K67" i="4"/>
  <c r="AK66" i="4"/>
  <c r="Y66" i="4"/>
  <c r="W66" i="4"/>
  <c r="S66" i="4"/>
  <c r="Q66" i="4"/>
  <c r="O66" i="4"/>
  <c r="M66" i="4"/>
  <c r="K66" i="4"/>
  <c r="AK65" i="4"/>
  <c r="Y65" i="4"/>
  <c r="W65" i="4"/>
  <c r="S65" i="4"/>
  <c r="Q65" i="4"/>
  <c r="O65" i="4"/>
  <c r="M65" i="4"/>
  <c r="K65" i="4"/>
  <c r="AK64" i="4"/>
  <c r="Y64" i="4"/>
  <c r="W64" i="4"/>
  <c r="S64" i="4"/>
  <c r="Q64" i="4"/>
  <c r="O64" i="4"/>
  <c r="M64" i="4"/>
  <c r="K64" i="4"/>
  <c r="AK63" i="4"/>
  <c r="Y63" i="4"/>
  <c r="W63" i="4"/>
  <c r="S63" i="4"/>
  <c r="Q63" i="4"/>
  <c r="O63" i="4"/>
  <c r="M63" i="4"/>
  <c r="K63" i="4"/>
  <c r="AK62" i="4"/>
  <c r="Y62" i="4"/>
  <c r="W62" i="4"/>
  <c r="S62" i="4"/>
  <c r="Q62" i="4"/>
  <c r="O62" i="4"/>
  <c r="M62" i="4"/>
  <c r="K62" i="4"/>
  <c r="AK59" i="4"/>
  <c r="Y59" i="4"/>
  <c r="W59" i="4"/>
  <c r="S59" i="4"/>
  <c r="Q59" i="4"/>
  <c r="O59" i="4"/>
  <c r="M59" i="4"/>
  <c r="K59" i="4"/>
  <c r="AK58" i="4"/>
  <c r="Y58" i="4"/>
  <c r="W58" i="4"/>
  <c r="S58" i="4"/>
  <c r="Q58" i="4"/>
  <c r="O58" i="4"/>
  <c r="M58" i="4"/>
  <c r="K58" i="4"/>
  <c r="AK57" i="4"/>
  <c r="Y57" i="4"/>
  <c r="W57" i="4"/>
  <c r="S57" i="4"/>
  <c r="Q57" i="4"/>
  <c r="O57" i="4"/>
  <c r="M57" i="4"/>
  <c r="K57" i="4"/>
  <c r="AK56" i="4"/>
  <c r="Y56" i="4"/>
  <c r="W56" i="4"/>
  <c r="S56" i="4"/>
  <c r="Q56" i="4"/>
  <c r="O56" i="4"/>
  <c r="M56" i="4"/>
  <c r="K56" i="4"/>
  <c r="AK55" i="4"/>
  <c r="Y55" i="4"/>
  <c r="W55" i="4"/>
  <c r="S55" i="4"/>
  <c r="Q55" i="4"/>
  <c r="O55" i="4"/>
  <c r="M55" i="4"/>
  <c r="K55" i="4"/>
  <c r="AK54" i="4"/>
  <c r="Y54" i="4"/>
  <c r="W54" i="4"/>
  <c r="S54" i="4"/>
  <c r="Q54" i="4"/>
  <c r="O54" i="4"/>
  <c r="M54" i="4"/>
  <c r="K54" i="4"/>
  <c r="AK53" i="4"/>
  <c r="Y53" i="4"/>
  <c r="W53" i="4"/>
  <c r="S53" i="4"/>
  <c r="Q53" i="4"/>
  <c r="O53" i="4"/>
  <c r="M53" i="4"/>
  <c r="K53" i="4"/>
  <c r="AK52" i="4"/>
  <c r="Y52" i="4"/>
  <c r="W52" i="4"/>
  <c r="S52" i="4"/>
  <c r="Q52" i="4"/>
  <c r="O52" i="4"/>
  <c r="M52" i="4"/>
  <c r="K52" i="4"/>
  <c r="AK51" i="4"/>
  <c r="Y51" i="4"/>
  <c r="W51" i="4"/>
  <c r="S51" i="4"/>
  <c r="Q51" i="4"/>
  <c r="O51" i="4"/>
  <c r="M51" i="4"/>
  <c r="K51" i="4"/>
  <c r="AK50" i="4"/>
  <c r="Y50" i="4"/>
  <c r="W50" i="4"/>
  <c r="S50" i="4"/>
  <c r="Q50" i="4"/>
  <c r="O50" i="4"/>
  <c r="M50" i="4"/>
  <c r="K50" i="4"/>
  <c r="AK49" i="4"/>
  <c r="Y49" i="4"/>
  <c r="W49" i="4"/>
  <c r="S49" i="4"/>
  <c r="Q49" i="4"/>
  <c r="O49" i="4"/>
  <c r="M49" i="4"/>
  <c r="K49" i="4"/>
  <c r="AK48" i="4"/>
  <c r="Y48" i="4"/>
  <c r="W48" i="4"/>
  <c r="S48" i="4"/>
  <c r="Q48" i="4"/>
  <c r="O48" i="4"/>
  <c r="M48" i="4"/>
  <c r="K48" i="4"/>
  <c r="AK47" i="4"/>
  <c r="Y47" i="4"/>
  <c r="W47" i="4"/>
  <c r="S47" i="4"/>
  <c r="Q47" i="4"/>
  <c r="O47" i="4"/>
  <c r="M47" i="4"/>
  <c r="K47" i="4"/>
  <c r="AK46" i="4"/>
  <c r="Y46" i="4"/>
  <c r="W46" i="4"/>
  <c r="S46" i="4"/>
  <c r="Q46" i="4"/>
  <c r="O46" i="4"/>
  <c r="M46" i="4"/>
  <c r="K46" i="4"/>
  <c r="AK45" i="4"/>
  <c r="Y45" i="4"/>
  <c r="W45" i="4"/>
  <c r="S45" i="4"/>
  <c r="Q45" i="4"/>
  <c r="O45" i="4"/>
  <c r="M45" i="4"/>
  <c r="K45" i="4"/>
  <c r="AK44" i="4"/>
  <c r="Y44" i="4"/>
  <c r="W44" i="4"/>
  <c r="S44" i="4"/>
  <c r="Q44" i="4"/>
  <c r="O44" i="4"/>
  <c r="M44" i="4"/>
  <c r="K44" i="4"/>
  <c r="AK43" i="4"/>
  <c r="Y43" i="4"/>
  <c r="W43" i="4"/>
  <c r="S43" i="4"/>
  <c r="Q43" i="4"/>
  <c r="O43" i="4"/>
  <c r="M43" i="4"/>
  <c r="K43" i="4"/>
  <c r="AK42" i="4"/>
  <c r="Y42" i="4"/>
  <c r="W42" i="4"/>
  <c r="S42" i="4"/>
  <c r="Q42" i="4"/>
  <c r="O42" i="4"/>
  <c r="M42" i="4"/>
  <c r="K42" i="4"/>
  <c r="AK41" i="4"/>
  <c r="Y41" i="4"/>
  <c r="W41" i="4"/>
  <c r="S41" i="4"/>
  <c r="Q41" i="4"/>
  <c r="O41" i="4"/>
  <c r="M41" i="4"/>
  <c r="K41" i="4"/>
  <c r="AK40" i="4"/>
  <c r="Y40" i="4"/>
  <c r="W40" i="4"/>
  <c r="S40" i="4"/>
  <c r="Q40" i="4"/>
  <c r="O40" i="4"/>
  <c r="M40" i="4"/>
  <c r="K40" i="4"/>
  <c r="AK39" i="4"/>
  <c r="Y39" i="4"/>
  <c r="W39" i="4"/>
  <c r="S39" i="4"/>
  <c r="Q39" i="4"/>
  <c r="O39" i="4"/>
  <c r="M39" i="4"/>
  <c r="K39" i="4"/>
  <c r="AK38" i="4"/>
  <c r="Y38" i="4"/>
  <c r="W38" i="4"/>
  <c r="S38" i="4"/>
  <c r="Q38" i="4"/>
  <c r="O38" i="4"/>
  <c r="M38" i="4"/>
  <c r="K38" i="4"/>
  <c r="AK37" i="4"/>
  <c r="Y37" i="4"/>
  <c r="W37" i="4"/>
  <c r="S37" i="4"/>
  <c r="Q37" i="4"/>
  <c r="O37" i="4"/>
  <c r="M37" i="4"/>
  <c r="K37" i="4"/>
  <c r="AK36" i="4"/>
  <c r="Y36" i="4"/>
  <c r="W36" i="4"/>
  <c r="S36" i="4"/>
  <c r="Q36" i="4"/>
  <c r="O36" i="4"/>
  <c r="M36" i="4"/>
  <c r="K36" i="4"/>
  <c r="AK35" i="4"/>
  <c r="Y35" i="4"/>
  <c r="W35" i="4"/>
  <c r="S35" i="4"/>
  <c r="Q35" i="4"/>
  <c r="O35" i="4"/>
  <c r="M35" i="4"/>
  <c r="K35" i="4"/>
  <c r="AK34" i="4"/>
  <c r="Y34" i="4"/>
  <c r="W34" i="4"/>
  <c r="S34" i="4"/>
  <c r="Q34" i="4"/>
  <c r="O34" i="4"/>
  <c r="M34" i="4"/>
  <c r="K34" i="4"/>
  <c r="AK33" i="4"/>
  <c r="Y33" i="4"/>
  <c r="W33" i="4"/>
  <c r="S33" i="4"/>
  <c r="Q33" i="4"/>
  <c r="O33" i="4"/>
  <c r="M33" i="4"/>
  <c r="K33" i="4"/>
  <c r="AK32" i="4"/>
  <c r="Y32" i="4"/>
  <c r="W32" i="4"/>
  <c r="S32" i="4"/>
  <c r="Q32" i="4"/>
  <c r="O32" i="4"/>
  <c r="M32" i="4"/>
  <c r="K32" i="4"/>
  <c r="AK31" i="4"/>
  <c r="Y31" i="4"/>
  <c r="W31" i="4"/>
  <c r="S31" i="4"/>
  <c r="Q31" i="4"/>
  <c r="O31" i="4"/>
  <c r="M31" i="4"/>
  <c r="K31" i="4"/>
  <c r="AK30" i="4"/>
  <c r="Y30" i="4"/>
  <c r="W30" i="4"/>
  <c r="S30" i="4"/>
  <c r="Q30" i="4"/>
  <c r="O30" i="4"/>
  <c r="M30" i="4"/>
  <c r="K30" i="4"/>
  <c r="AK29" i="4"/>
  <c r="Y29" i="4"/>
  <c r="W29" i="4"/>
  <c r="S29" i="4"/>
  <c r="Q29" i="4"/>
  <c r="O29" i="4"/>
  <c r="M29" i="4"/>
  <c r="K29" i="4"/>
  <c r="AK28" i="4"/>
  <c r="Y28" i="4"/>
  <c r="W28" i="4"/>
  <c r="S28" i="4"/>
  <c r="Q28" i="4"/>
  <c r="O28" i="4"/>
  <c r="M28" i="4"/>
  <c r="K28" i="4"/>
  <c r="AK27" i="4"/>
  <c r="Y27" i="4"/>
  <c r="W27" i="4"/>
  <c r="S27" i="4"/>
  <c r="Q27" i="4"/>
  <c r="O27" i="4"/>
  <c r="M27" i="4"/>
  <c r="K27" i="4"/>
  <c r="AK26" i="4"/>
  <c r="Y26" i="4"/>
  <c r="W26" i="4"/>
  <c r="S26" i="4"/>
  <c r="Q26" i="4"/>
  <c r="O26" i="4"/>
  <c r="M26" i="4"/>
  <c r="K26" i="4"/>
  <c r="AK25" i="4"/>
  <c r="Y25" i="4"/>
  <c r="W25" i="4"/>
  <c r="S25" i="4"/>
  <c r="Q25" i="4"/>
  <c r="O25" i="4"/>
  <c r="M25" i="4"/>
  <c r="K25" i="4"/>
  <c r="AK24" i="4"/>
  <c r="Y24" i="4"/>
  <c r="W24" i="4"/>
  <c r="S24" i="4"/>
  <c r="Q24" i="4"/>
  <c r="O24" i="4"/>
  <c r="M24" i="4"/>
  <c r="K24" i="4"/>
  <c r="AK23" i="4"/>
  <c r="Y23" i="4"/>
  <c r="W23" i="4"/>
  <c r="S23" i="4"/>
  <c r="Q23" i="4"/>
  <c r="O23" i="4"/>
  <c r="M23" i="4"/>
  <c r="K23" i="4"/>
  <c r="AK22" i="4"/>
  <c r="Y22" i="4"/>
  <c r="W22" i="4"/>
  <c r="S22" i="4"/>
  <c r="Q22" i="4"/>
  <c r="O22" i="4"/>
  <c r="M22" i="4"/>
  <c r="K22" i="4"/>
  <c r="AK21" i="4"/>
  <c r="Y21" i="4"/>
  <c r="W21" i="4"/>
  <c r="S21" i="4"/>
  <c r="Q21" i="4"/>
  <c r="O21" i="4"/>
  <c r="M21" i="4"/>
  <c r="K21" i="4"/>
  <c r="AK20" i="4"/>
  <c r="Y20" i="4"/>
  <c r="W20" i="4"/>
  <c r="S20" i="4"/>
  <c r="Q20" i="4"/>
  <c r="O20" i="4"/>
  <c r="M20" i="4"/>
  <c r="K20" i="4"/>
  <c r="AK19" i="4"/>
  <c r="Y19" i="4"/>
  <c r="W19" i="4"/>
  <c r="S19" i="4"/>
  <c r="Q19" i="4"/>
  <c r="O19" i="4"/>
  <c r="M19" i="4"/>
  <c r="K19" i="4"/>
  <c r="AK18" i="4"/>
  <c r="Y18" i="4"/>
  <c r="W18" i="4"/>
  <c r="S18" i="4"/>
  <c r="Q18" i="4"/>
  <c r="O18" i="4"/>
  <c r="M18" i="4"/>
  <c r="K18" i="4"/>
  <c r="AK17" i="4"/>
  <c r="Y17" i="4"/>
  <c r="W17" i="4"/>
  <c r="S17" i="4"/>
  <c r="Q17" i="4"/>
  <c r="O17" i="4"/>
  <c r="M17" i="4"/>
  <c r="K17" i="4"/>
  <c r="AK16" i="4"/>
  <c r="Y16" i="4"/>
  <c r="W16" i="4"/>
  <c r="S16" i="4"/>
  <c r="Q16" i="4"/>
  <c r="O16" i="4"/>
  <c r="M16" i="4"/>
  <c r="K16" i="4"/>
  <c r="AK15" i="4"/>
  <c r="Y15" i="4"/>
  <c r="W15" i="4"/>
  <c r="S15" i="4"/>
  <c r="Q15" i="4"/>
  <c r="O15" i="4"/>
  <c r="M15" i="4"/>
  <c r="K15" i="4"/>
  <c r="AK14" i="4"/>
  <c r="Y14" i="4"/>
  <c r="W14" i="4"/>
  <c r="S14" i="4"/>
  <c r="Q14" i="4"/>
  <c r="O14" i="4"/>
  <c r="M14" i="4"/>
  <c r="K14" i="4"/>
  <c r="AK13" i="4"/>
  <c r="Y13" i="4"/>
  <c r="W13" i="4"/>
  <c r="S13" i="4"/>
  <c r="Q13" i="4"/>
  <c r="O13" i="4"/>
  <c r="M13" i="4"/>
  <c r="K13" i="4"/>
  <c r="AK12" i="4"/>
  <c r="Y12" i="4"/>
  <c r="W12" i="4"/>
  <c r="S12" i="4"/>
  <c r="Q12" i="4"/>
  <c r="O12" i="4"/>
  <c r="M12" i="4"/>
  <c r="K12" i="4"/>
  <c r="AK11" i="4"/>
  <c r="Y11" i="4"/>
  <c r="W11" i="4"/>
  <c r="S11" i="4"/>
  <c r="Q11" i="4"/>
  <c r="O11" i="4"/>
  <c r="M11" i="4"/>
  <c r="K11" i="4"/>
  <c r="AK9" i="4"/>
  <c r="Y9" i="4"/>
  <c r="W9" i="4"/>
  <c r="S9" i="4"/>
  <c r="Q9" i="4"/>
  <c r="O9" i="4"/>
  <c r="M9" i="4"/>
  <c r="K9" i="4"/>
  <c r="AK8" i="4"/>
  <c r="Y8" i="4"/>
  <c r="W8" i="4"/>
  <c r="S8" i="4"/>
  <c r="Q8" i="4"/>
  <c r="O8" i="4"/>
  <c r="M8" i="4"/>
  <c r="K8" i="4"/>
  <c r="AK7" i="4"/>
  <c r="Y7" i="4"/>
  <c r="W7" i="4"/>
  <c r="S7" i="4"/>
  <c r="Q7" i="4"/>
  <c r="O7" i="4"/>
  <c r="M7" i="4"/>
  <c r="K7" i="4"/>
  <c r="AK6" i="4"/>
  <c r="Y6" i="4"/>
  <c r="W6" i="4"/>
  <c r="S6" i="4"/>
  <c r="Q6" i="4"/>
  <c r="O6" i="4"/>
  <c r="M6" i="4"/>
  <c r="K6" i="4"/>
  <c r="AK5" i="4"/>
  <c r="Y5" i="4"/>
  <c r="W5" i="4"/>
  <c r="S5" i="4"/>
  <c r="Q5" i="4"/>
  <c r="O5" i="4"/>
  <c r="M5" i="4"/>
  <c r="K5" i="4"/>
  <c r="AK4" i="4"/>
  <c r="Y4" i="4"/>
  <c r="W4" i="4"/>
  <c r="S4" i="4"/>
  <c r="Q4" i="4"/>
  <c r="O4" i="4"/>
  <c r="M4" i="4"/>
  <c r="K4" i="4"/>
  <c r="AK3" i="4"/>
  <c r="Y3" i="4"/>
  <c r="W3" i="4"/>
  <c r="S3" i="4"/>
  <c r="Q3" i="4"/>
  <c r="O3" i="4"/>
  <c r="M3" i="4"/>
  <c r="K3" i="4"/>
  <c r="AK2" i="4"/>
  <c r="Y2" i="4"/>
  <c r="W2" i="4"/>
  <c r="S2" i="4"/>
  <c r="Q2" i="4"/>
  <c r="O2" i="4"/>
  <c r="M2" i="4"/>
  <c r="K2" i="4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<sst xmlns="http://schemas.openxmlformats.org/spreadsheetml/2006/main" count="9729" uniqueCount="4855">
  <si>
    <t>Level</t>
  </si>
  <si>
    <t>Status</t>
  </si>
  <si>
    <t>Country</t>
  </si>
  <si>
    <t>Ms.</t>
  </si>
  <si>
    <t>B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</si>
  <si>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</si>
  <si>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</si>
  <si>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</si>
  <si>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</si>
  <si>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</si>
  <si>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</si>
  <si>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</si>
  <si>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</si>
  <si>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Exchange</t>
  </si>
  <si>
    <t>Self Funding</t>
  </si>
  <si>
    <t>Indonesian</t>
  </si>
  <si>
    <t>D</t>
  </si>
  <si>
    <t>Regular</t>
  </si>
  <si>
    <t>Studying</t>
  </si>
  <si>
    <t>Date of Birth</t>
  </si>
  <si>
    <t>Passport ID.</t>
  </si>
  <si>
    <t>Age</t>
  </si>
  <si>
    <t>Mr.</t>
  </si>
  <si>
    <t>French</t>
  </si>
  <si>
    <t>M</t>
  </si>
  <si>
    <t>Internship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</si>
  <si>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</si>
  <si>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</si>
  <si>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</si>
  <si>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</si>
  <si>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</si>
  <si>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</si>
  <si>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</si>
  <si>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</si>
  <si>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Completed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</si>
  <si>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</si>
  <si>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</si>
  <si>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</si>
  <si>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</si>
  <si>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</si>
  <si>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</si>
  <si>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</si>
  <si>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</si>
  <si>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</si>
  <si>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</si>
  <si>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</si>
  <si>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</si>
  <si>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</si>
  <si>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</si>
  <si>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</si>
  <si>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</si>
  <si>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</si>
  <si>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</si>
  <si>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</si>
  <si>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</si>
  <si>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</si>
  <si>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</si>
  <si>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Activity</t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</si>
  <si>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</si>
  <si>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</si>
  <si>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</si>
  <si>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</si>
  <si>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</si>
  <si>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</si>
  <si>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</si>
  <si>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</si>
  <si>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</si>
  <si>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</si>
  <si>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</si>
  <si>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</si>
  <si>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</si>
  <si>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</si>
  <si>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</si>
  <si>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</si>
  <si>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</si>
  <si>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</si>
  <si>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</si>
  <si>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</si>
  <si>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</si>
  <si>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</si>
  <si>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</si>
  <si>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</si>
  <si>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</si>
  <si>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</si>
  <si>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</si>
  <si>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</si>
  <si>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</si>
  <si>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</si>
  <si>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</si>
  <si>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</si>
  <si>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</si>
  <si>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</si>
  <si>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</si>
  <si>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</si>
  <si>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</si>
  <si>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</si>
  <si>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</si>
  <si>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</si>
  <si>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</si>
  <si>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</si>
  <si>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</si>
  <si>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</si>
  <si>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</si>
  <si>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</si>
  <si>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</si>
  <si>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</si>
  <si>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</si>
  <si>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</si>
  <si>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</si>
  <si>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</si>
  <si>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</si>
  <si>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</si>
  <si>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</si>
  <si>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</si>
  <si>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</si>
  <si>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</si>
  <si>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</si>
  <si>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</si>
  <si>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</si>
  <si>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</si>
  <si>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</si>
  <si>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</si>
  <si>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</si>
  <si>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</si>
  <si>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</si>
  <si>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</si>
  <si>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</si>
  <si>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</si>
  <si>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</si>
  <si>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</si>
  <si>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</si>
  <si>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</si>
  <si>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</si>
  <si>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</si>
  <si>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</si>
  <si>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</si>
  <si>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</si>
  <si>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</si>
  <si>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</si>
  <si>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</si>
  <si>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</si>
  <si>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</si>
  <si>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</si>
  <si>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</si>
  <si>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</si>
  <si>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</si>
  <si>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</si>
  <si>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</si>
  <si>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</si>
  <si>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</si>
  <si>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</si>
  <si>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</si>
  <si>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</si>
  <si>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</si>
  <si>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</si>
  <si>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</si>
  <si>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</si>
  <si>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</si>
  <si>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</si>
  <si>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</si>
  <si>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</si>
  <si>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</si>
  <si>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</si>
  <si>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</si>
  <si>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</si>
  <si>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</si>
  <si>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</si>
  <si>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</si>
  <si>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</si>
  <si>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</si>
  <si>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</si>
  <si>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</si>
  <si>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</si>
  <si>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</si>
  <si>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</si>
  <si>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</si>
  <si>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</si>
  <si>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</si>
  <si>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</si>
  <si>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</si>
  <si>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</si>
  <si>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</si>
  <si>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</si>
  <si>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</si>
  <si>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</si>
  <si>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</si>
  <si>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</si>
  <si>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</si>
  <si>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</si>
  <si>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</si>
  <si>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</si>
  <si>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</si>
  <si>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</si>
  <si>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</si>
  <si>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</si>
  <si>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</si>
  <si>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</si>
  <si>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</si>
  <si>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</si>
  <si>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</si>
  <si>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</si>
  <si>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</si>
  <si>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</si>
  <si>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</si>
  <si>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</si>
  <si>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</si>
  <si>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</si>
  <si>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</si>
  <si>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</si>
  <si>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</si>
  <si>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</si>
  <si>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</si>
  <si>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</si>
  <si>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</si>
  <si>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</si>
  <si>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</si>
  <si>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</si>
  <si>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</si>
  <si>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</si>
  <si>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</si>
  <si>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</si>
  <si>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</si>
  <si>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</si>
  <si>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</si>
  <si>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</si>
  <si>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</si>
  <si>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</si>
  <si>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</si>
  <si>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</si>
  <si>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</si>
  <si>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</si>
  <si>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</si>
  <si>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</si>
  <si>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</si>
  <si>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</si>
  <si>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</si>
  <si>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</si>
  <si>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</si>
  <si>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</si>
  <si>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</si>
  <si>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</si>
  <si>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</si>
  <si>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</si>
  <si>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</si>
  <si>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</si>
  <si>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</si>
  <si>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</si>
  <si>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</si>
  <si>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</si>
  <si>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</si>
  <si>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</si>
  <si>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</si>
  <si>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</si>
  <si>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</si>
  <si>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</si>
  <si>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</si>
  <si>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</si>
  <si>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</si>
  <si>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</si>
  <si>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</si>
  <si>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</si>
  <si>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</si>
  <si>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</si>
  <si>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</si>
  <si>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</si>
  <si>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</si>
  <si>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</si>
  <si>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</si>
  <si>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</si>
  <si>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</si>
  <si>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</si>
  <si>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</si>
  <si>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</si>
  <si>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</si>
  <si>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</si>
  <si>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</si>
  <si>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</si>
  <si>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</si>
  <si>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</si>
  <si>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</si>
  <si>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</si>
  <si>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</si>
  <si>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</si>
  <si>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</si>
  <si>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</si>
  <si>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</si>
  <si>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</si>
  <si>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</si>
  <si>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</si>
  <si>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</si>
  <si>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</si>
  <si>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</si>
  <si>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</si>
  <si>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</si>
  <si>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</si>
  <si>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</si>
  <si>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</si>
  <si>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</si>
  <si>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</si>
  <si>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</si>
  <si>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</si>
  <si>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</si>
  <si>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</si>
  <si>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</si>
  <si>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</si>
  <si>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</si>
  <si>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</si>
  <si>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</si>
  <si>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</si>
  <si>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</si>
  <si>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</si>
  <si>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</si>
  <si>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</si>
  <si>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</si>
  <si>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</si>
  <si>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</si>
  <si>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</si>
  <si>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</si>
  <si>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</si>
  <si>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</si>
  <si>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</si>
  <si>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</si>
  <si>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</si>
  <si>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</si>
  <si>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</si>
  <si>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</si>
  <si>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</si>
  <si>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</si>
  <si>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</si>
  <si>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</si>
  <si>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</si>
  <si>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</si>
  <si>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</si>
  <si>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</si>
  <si>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</si>
  <si>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</si>
  <si>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</si>
  <si>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</si>
  <si>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</si>
  <si>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</si>
  <si>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</si>
  <si>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</si>
  <si>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</si>
  <si>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</si>
  <si>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</si>
  <si>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</si>
  <si>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</si>
  <si>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</si>
  <si>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</si>
  <si>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</si>
  <si>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</si>
  <si>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</si>
  <si>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</si>
  <si>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</si>
  <si>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</si>
  <si>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</si>
  <si>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</si>
  <si>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</si>
  <si>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</si>
  <si>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</si>
  <si>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</si>
  <si>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</si>
  <si>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</si>
  <si>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</si>
  <si>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</si>
  <si>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</si>
  <si>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</si>
  <si>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</si>
  <si>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</si>
  <si>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</si>
  <si>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</si>
  <si>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</si>
  <si>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</si>
  <si>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</si>
  <si>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</si>
  <si>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</si>
  <si>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</si>
  <si>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</si>
  <si>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</si>
  <si>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</si>
  <si>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</si>
  <si>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</si>
  <si>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</si>
  <si>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</si>
  <si>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</si>
  <si>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</si>
  <si>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</si>
  <si>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</si>
  <si>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</si>
  <si>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</si>
  <si>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</si>
  <si>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</si>
  <si>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</si>
  <si>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</si>
  <si>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</si>
  <si>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</si>
  <si>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</si>
  <si>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</si>
  <si>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</si>
  <si>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</si>
  <si>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</si>
  <si>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</si>
  <si>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</si>
  <si>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</si>
  <si>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</si>
  <si>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</si>
  <si>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</si>
  <si>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</si>
  <si>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</si>
  <si>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</si>
  <si>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</si>
  <si>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</si>
  <si>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</si>
  <si>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</si>
  <si>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</si>
  <si>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</si>
  <si>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</si>
  <si>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</si>
  <si>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</si>
  <si>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</si>
  <si>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</si>
  <si>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</si>
  <si>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</si>
  <si>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</si>
  <si>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</si>
  <si>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</si>
  <si>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</si>
  <si>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</si>
  <si>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</si>
  <si>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</si>
  <si>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</si>
  <si>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</si>
  <si>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</si>
  <si>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</si>
  <si>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</si>
  <si>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</si>
  <si>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</si>
  <si>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</si>
  <si>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</si>
  <si>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</si>
  <si>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</si>
  <si>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</si>
  <si>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</si>
  <si>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</si>
  <si>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</si>
  <si>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</si>
  <si>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</si>
  <si>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</si>
  <si>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</si>
  <si>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</si>
  <si>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</si>
  <si>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</si>
  <si>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</si>
  <si>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</si>
  <si>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</si>
  <si>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</si>
  <si>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</si>
  <si>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</si>
  <si>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</si>
  <si>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</si>
  <si>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</si>
  <si>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</si>
  <si>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</si>
  <si>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</si>
  <si>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</si>
  <si>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</si>
  <si>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</si>
  <si>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</si>
  <si>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</si>
  <si>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</si>
  <si>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</si>
  <si>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</si>
  <si>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</si>
  <si>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</si>
  <si>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</si>
  <si>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</si>
  <si>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</si>
  <si>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</si>
  <si>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</si>
  <si>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</si>
  <si>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</si>
  <si>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</si>
  <si>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</si>
  <si>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</si>
  <si>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</si>
  <si>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</si>
  <si>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</si>
  <si>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</si>
  <si>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</si>
  <si>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</si>
  <si>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</si>
  <si>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</si>
  <si>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</si>
  <si>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</si>
  <si>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</si>
  <si>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</si>
  <si>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</si>
  <si>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</si>
  <si>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</si>
  <si>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</si>
  <si>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</si>
  <si>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</si>
  <si>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</si>
  <si>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</si>
  <si>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</si>
  <si>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</si>
  <si>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</si>
  <si>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</si>
  <si>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</si>
  <si>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</si>
  <si>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</si>
  <si>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</si>
  <si>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</si>
  <si>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</si>
  <si>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</si>
  <si>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</si>
  <si>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</si>
  <si>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</si>
  <si>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</si>
  <si>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</si>
  <si>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</si>
  <si>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</si>
  <si>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</si>
  <si>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</si>
  <si>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</si>
  <si>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</si>
  <si>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</si>
  <si>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</si>
  <si>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</si>
  <si>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</si>
  <si>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</si>
  <si>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</si>
  <si>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</si>
  <si>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</si>
  <si>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</si>
  <si>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</si>
  <si>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</si>
  <si>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</si>
  <si>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</si>
  <si>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</si>
  <si>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</si>
  <si>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</si>
  <si>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</si>
  <si>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</si>
  <si>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</si>
  <si>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</si>
  <si>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</si>
  <si>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</si>
  <si>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</si>
  <si>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</si>
  <si>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</si>
  <si>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</si>
  <si>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</si>
  <si>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</si>
  <si>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</si>
  <si>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</si>
  <si>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</si>
  <si>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</si>
  <si>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</si>
  <si>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</si>
  <si>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</si>
  <si>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</si>
  <si>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</si>
  <si>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</si>
  <si>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</si>
  <si>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</si>
  <si>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</si>
  <si>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</si>
  <si>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</si>
  <si>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</si>
  <si>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</si>
  <si>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</si>
  <si>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</si>
  <si>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</si>
  <si>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</si>
  <si>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</si>
  <si>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</si>
  <si>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</si>
  <si>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</si>
  <si>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</si>
  <si>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</si>
  <si>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</si>
  <si>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</si>
  <si>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</si>
  <si>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</si>
  <si>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</si>
  <si>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</si>
  <si>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</si>
  <si>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</si>
  <si>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</si>
  <si>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</si>
  <si>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</si>
  <si>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</si>
  <si>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</si>
  <si>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</si>
  <si>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</si>
  <si>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</si>
  <si>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</si>
  <si>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</si>
  <si>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</si>
  <si>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</si>
  <si>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</si>
  <si>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</si>
  <si>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</si>
  <si>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</si>
  <si>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</si>
  <si>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</si>
  <si>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</si>
  <si>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</si>
  <si>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</si>
  <si>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</si>
  <si>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</si>
  <si>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</si>
  <si>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</si>
  <si>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</si>
  <si>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</si>
  <si>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</si>
  <si>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</si>
  <si>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</si>
  <si>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</si>
  <si>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</si>
  <si>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</si>
  <si>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</si>
  <si>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</si>
  <si>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</si>
  <si>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</si>
  <si>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</si>
  <si>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</si>
  <si>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</si>
  <si>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</si>
  <si>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</si>
  <si>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</si>
  <si>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</si>
  <si>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</si>
  <si>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</si>
  <si>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</si>
  <si>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</si>
  <si>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</si>
  <si>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</si>
  <si>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</si>
  <si>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</si>
  <si>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</si>
  <si>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</si>
  <si>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</si>
  <si>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</si>
  <si>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</si>
  <si>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</si>
  <si>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</si>
  <si>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</si>
  <si>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</si>
  <si>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</si>
  <si>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</si>
  <si>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</si>
  <si>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</si>
  <si>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</si>
  <si>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</si>
  <si>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</si>
  <si>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</si>
  <si>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</si>
  <si>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</si>
  <si>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</si>
  <si>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</si>
  <si>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</si>
  <si>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</si>
  <si>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</si>
  <si>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</si>
  <si>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</si>
  <si>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</si>
  <si>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</si>
  <si>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</si>
  <si>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</si>
  <si>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</si>
  <si>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</si>
  <si>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</si>
  <si>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</si>
  <si>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</si>
  <si>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</si>
  <si>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</si>
  <si>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</si>
  <si>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</si>
  <si>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</si>
  <si>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</si>
  <si>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</si>
  <si>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</si>
  <si>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</si>
  <si>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</si>
  <si>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</si>
  <si>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</si>
  <si>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</si>
  <si>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</si>
  <si>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</si>
  <si>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</si>
  <si>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</si>
  <si>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</si>
  <si>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</si>
  <si>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</si>
  <si>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</si>
  <si>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</si>
  <si>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</si>
  <si>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</si>
  <si>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</si>
  <si>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</si>
  <si>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</si>
  <si>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</si>
  <si>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</si>
  <si>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</si>
  <si>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</si>
  <si>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</si>
  <si>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</si>
  <si>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</si>
  <si>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</si>
  <si>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</si>
  <si>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</si>
  <si>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</si>
  <si>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</si>
  <si>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</si>
  <si>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</si>
  <si>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</si>
  <si>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</si>
  <si>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</si>
  <si>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</si>
  <si>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</si>
  <si>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</si>
  <si>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</si>
  <si>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</si>
  <si>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</si>
  <si>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</si>
  <si>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</si>
  <si>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</si>
  <si>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</si>
  <si>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</si>
  <si>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</si>
  <si>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</si>
  <si>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</si>
  <si>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</si>
  <si>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</si>
  <si>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</si>
  <si>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</si>
  <si>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</si>
  <si>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</si>
  <si>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</si>
  <si>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</si>
  <si>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</si>
  <si>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</si>
  <si>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</si>
  <si>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</si>
  <si>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</si>
  <si>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</si>
  <si>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</si>
  <si>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</si>
  <si>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</si>
  <si>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</si>
  <si>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</si>
  <si>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</si>
  <si>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</si>
  <si>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</si>
  <si>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</si>
  <si>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</si>
  <si>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</si>
  <si>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</si>
  <si>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</si>
  <si>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</si>
  <si>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</si>
  <si>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</si>
  <si>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</si>
  <si>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</si>
  <si>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</si>
  <si>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</si>
  <si>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</si>
  <si>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</si>
  <si>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</si>
  <si>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</si>
  <si>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</si>
  <si>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</si>
  <si>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</si>
  <si>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</si>
  <si>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</si>
  <si>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</si>
  <si>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</si>
  <si>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</si>
  <si>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</si>
  <si>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</si>
  <si>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</si>
  <si>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</si>
  <si>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</si>
  <si>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</si>
  <si>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</si>
  <si>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</si>
  <si>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</si>
  <si>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</si>
  <si>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</si>
  <si>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</si>
  <si>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</si>
  <si>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</si>
  <si>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</si>
  <si>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</si>
  <si>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</si>
  <si>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</si>
  <si>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</si>
  <si>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</si>
  <si>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</si>
  <si>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</si>
  <si>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</si>
  <si>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</si>
  <si>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</si>
  <si>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</si>
  <si>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</si>
  <si>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</si>
  <si>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</si>
  <si>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</si>
  <si>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</si>
  <si>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</si>
  <si>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</si>
  <si>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</si>
  <si>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</si>
  <si>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</si>
  <si>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</si>
  <si>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</si>
  <si>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</si>
  <si>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</si>
  <si>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</si>
  <si>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</si>
  <si>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</si>
  <si>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</si>
  <si>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</si>
  <si>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</si>
  <si>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</si>
  <si>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</si>
  <si>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</si>
  <si>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</si>
  <si>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</si>
  <si>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</si>
  <si>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</si>
  <si>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</si>
  <si>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</si>
  <si>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</si>
  <si>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</si>
  <si>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</si>
  <si>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</si>
  <si>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</si>
  <si>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</si>
  <si>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</si>
  <si>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</si>
  <si>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</si>
  <si>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</si>
  <si>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</si>
  <si>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</si>
  <si>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</si>
  <si>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</si>
  <si>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</si>
  <si>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</si>
  <si>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</si>
  <si>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</si>
  <si>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</si>
  <si>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</si>
  <si>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</si>
  <si>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</si>
  <si>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</si>
  <si>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</si>
  <si>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</si>
  <si>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</si>
  <si>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</si>
  <si>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</si>
  <si>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</si>
  <si>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</si>
  <si>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</si>
  <si>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</si>
  <si>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</si>
  <si>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</si>
  <si>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</si>
  <si>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</si>
  <si>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</si>
  <si>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</si>
  <si>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</si>
  <si>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</si>
  <si>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</si>
  <si>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</si>
  <si>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</si>
  <si>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</si>
  <si>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</si>
  <si>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</si>
  <si>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</si>
  <si>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</si>
  <si>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</si>
  <si>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</si>
  <si>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</si>
  <si>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</si>
  <si>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</si>
  <si>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</si>
  <si>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</si>
  <si>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</si>
  <si>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</si>
  <si>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</si>
  <si>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</si>
  <si>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</si>
  <si>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</si>
  <si>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</si>
  <si>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</si>
  <si>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</si>
  <si>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</si>
  <si>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</si>
  <si>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</si>
  <si>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</si>
  <si>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</si>
  <si>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</si>
  <si>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</si>
  <si>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</si>
  <si>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</si>
  <si>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</si>
  <si>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</si>
  <si>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</si>
  <si>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</si>
  <si>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</si>
  <si>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</si>
  <si>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</si>
  <si>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</si>
  <si>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</si>
  <si>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</si>
  <si>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</si>
  <si>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</si>
  <si>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</si>
  <si>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</si>
  <si>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</si>
  <si>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</si>
  <si>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</si>
  <si>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</si>
  <si>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</si>
  <si>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</si>
  <si>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</si>
  <si>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</si>
  <si>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</si>
  <si>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</si>
  <si>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</si>
  <si>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</si>
  <si>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</si>
  <si>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</si>
  <si>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</si>
  <si>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</si>
  <si>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</si>
  <si>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</si>
  <si>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</si>
  <si>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</si>
  <si>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</si>
  <si>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</si>
  <si>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</si>
  <si>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</si>
  <si>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</si>
  <si>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</si>
  <si>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</si>
  <si>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</si>
  <si>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</si>
  <si>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</si>
  <si>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</si>
  <si>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</si>
  <si>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</si>
  <si>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</si>
  <si>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</si>
  <si>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</si>
  <si>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</si>
  <si>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</si>
  <si>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</si>
  <si>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</si>
  <si>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</si>
  <si>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</si>
  <si>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</si>
  <si>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</si>
  <si>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</si>
  <si>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</si>
  <si>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</si>
  <si>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</si>
  <si>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</si>
  <si>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</si>
  <si>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</si>
  <si>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</si>
  <si>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</si>
  <si>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</si>
  <si>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</si>
  <si>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</si>
  <si>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</si>
  <si>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</si>
  <si>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</si>
  <si>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</si>
  <si>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</si>
  <si>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</si>
  <si>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</si>
  <si>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</si>
  <si>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</si>
  <si>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</si>
  <si>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</si>
  <si>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</si>
  <si>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</si>
  <si>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</si>
  <si>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</si>
  <si>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</si>
  <si>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</si>
  <si>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</si>
  <si>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</si>
  <si>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</si>
  <si>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</si>
  <si>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</si>
  <si>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</si>
  <si>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</si>
  <si>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</si>
  <si>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</si>
  <si>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</si>
  <si>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</si>
  <si>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</si>
  <si>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</si>
  <si>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</si>
  <si>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</si>
  <si>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</si>
  <si>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</si>
  <si>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</si>
  <si>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</si>
  <si>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</si>
  <si>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</si>
  <si>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</si>
  <si>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</si>
  <si>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</si>
  <si>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</si>
  <si>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</si>
  <si>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</si>
  <si>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</si>
  <si>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</si>
  <si>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</si>
  <si>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</si>
  <si>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</si>
  <si>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</si>
  <si>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</si>
  <si>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</si>
  <si>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</si>
  <si>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</si>
  <si>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</si>
  <si>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</si>
  <si>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</si>
  <si>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</si>
  <si>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</si>
  <si>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</si>
  <si>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</si>
  <si>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</si>
  <si>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</si>
  <si>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</si>
  <si>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</si>
  <si>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</si>
  <si>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</si>
  <si>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</si>
  <si>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</si>
  <si>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</si>
  <si>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</si>
  <si>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</si>
  <si>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</si>
  <si>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</si>
  <si>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</si>
  <si>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</si>
  <si>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</si>
  <si>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</si>
  <si>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</si>
  <si>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</si>
  <si>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</si>
  <si>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</si>
  <si>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</si>
  <si>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</si>
  <si>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</si>
  <si>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</si>
  <si>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</si>
  <si>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</si>
  <si>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</si>
  <si>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</si>
  <si>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</si>
  <si>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</si>
  <si>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</si>
  <si>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</si>
  <si>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</si>
  <si>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</si>
  <si>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</si>
  <si>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</si>
  <si>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</si>
  <si>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</si>
  <si>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</si>
  <si>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</si>
  <si>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</si>
  <si>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</si>
  <si>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</si>
  <si>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</si>
  <si>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</si>
  <si>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</si>
  <si>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</si>
  <si>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</si>
  <si>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</si>
  <si>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</si>
  <si>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</si>
  <si>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</si>
  <si>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</si>
  <si>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</si>
  <si>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</si>
  <si>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</si>
  <si>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</si>
  <si>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</si>
  <si>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</si>
  <si>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</si>
  <si>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</si>
  <si>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</si>
  <si>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</si>
  <si>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</si>
  <si>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</si>
  <si>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</si>
  <si>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</si>
  <si>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</si>
  <si>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</si>
  <si>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</si>
  <si>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</si>
  <si>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</si>
  <si>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</si>
  <si>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</si>
  <si>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</si>
  <si>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</si>
  <si>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</si>
  <si>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</si>
  <si>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</si>
  <si>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</si>
  <si>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</si>
  <si>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</si>
  <si>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</si>
  <si>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</si>
  <si>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</si>
  <si>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</si>
  <si>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</si>
  <si>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</si>
  <si>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</si>
  <si>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</si>
  <si>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</si>
  <si>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</si>
  <si>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</si>
  <si>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</si>
  <si>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</si>
  <si>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</si>
  <si>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</si>
  <si>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</si>
  <si>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</si>
  <si>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</si>
  <si>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</si>
  <si>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</si>
  <si>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</si>
  <si>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</si>
  <si>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</si>
  <si>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</si>
  <si>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</si>
  <si>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</si>
  <si>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</si>
  <si>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</si>
  <si>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</si>
  <si>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</si>
  <si>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</si>
  <si>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</si>
  <si>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</si>
  <si>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</si>
  <si>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</si>
  <si>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</si>
  <si>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</si>
  <si>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</si>
  <si>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</si>
  <si>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</si>
  <si>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</si>
  <si>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</si>
  <si>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</si>
  <si>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</si>
  <si>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</si>
  <si>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</si>
  <si>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</si>
  <si>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</si>
  <si>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</si>
  <si>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</si>
  <si>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</si>
  <si>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</si>
  <si>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</si>
  <si>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</si>
  <si>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</si>
  <si>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</si>
  <si>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</si>
  <si>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</si>
  <si>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</si>
  <si>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</si>
  <si>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</si>
  <si>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</si>
  <si>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</si>
  <si>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</si>
  <si>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</si>
  <si>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</si>
  <si>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</si>
  <si>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</si>
  <si>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</si>
  <si>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</si>
  <si>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</si>
  <si>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</si>
  <si>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</si>
  <si>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</si>
  <si>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</si>
  <si>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</si>
  <si>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</si>
  <si>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</si>
  <si>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</si>
  <si>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</si>
  <si>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</si>
  <si>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</si>
  <si>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</si>
  <si>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</si>
  <si>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</si>
  <si>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</si>
  <si>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</si>
  <si>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</si>
  <si>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</si>
  <si>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</si>
  <si>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</si>
  <si>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</si>
  <si>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</si>
  <si>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</si>
  <si>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</si>
  <si>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</si>
  <si>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</si>
  <si>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</si>
  <si>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</si>
  <si>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</si>
  <si>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</si>
  <si>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</si>
  <si>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</si>
  <si>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</si>
  <si>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</si>
  <si>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</si>
  <si>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</si>
  <si>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</si>
  <si>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</si>
  <si>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</si>
  <si>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</si>
  <si>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</si>
  <si>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</si>
  <si>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</si>
  <si>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</si>
  <si>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</si>
  <si>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</si>
  <si>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</si>
  <si>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</si>
  <si>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</si>
  <si>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</si>
  <si>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</si>
  <si>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</si>
  <si>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</si>
  <si>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</si>
  <si>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</si>
  <si>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</si>
  <si>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</si>
  <si>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</si>
  <si>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</si>
  <si>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</si>
  <si>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</si>
  <si>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</si>
  <si>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</si>
  <si>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</si>
  <si>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</si>
  <si>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</si>
  <si>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</si>
  <si>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</si>
  <si>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</si>
  <si>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</si>
  <si>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</si>
  <si>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</si>
  <si>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</si>
  <si>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</si>
  <si>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</si>
  <si>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</si>
  <si>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</si>
  <si>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</si>
  <si>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</si>
  <si>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</si>
  <si>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</si>
  <si>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</si>
  <si>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</si>
  <si>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</si>
  <si>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</si>
  <si>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</si>
  <si>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</si>
  <si>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</si>
  <si>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</si>
  <si>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</si>
  <si>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</si>
  <si>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</si>
  <si>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</si>
  <si>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</si>
  <si>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</si>
  <si>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</si>
  <si>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</si>
  <si>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</si>
  <si>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</si>
  <si>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</si>
  <si>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</si>
  <si>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</si>
  <si>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</si>
  <si>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</si>
  <si>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</si>
  <si>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</si>
  <si>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</si>
  <si>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</si>
  <si>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</si>
  <si>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</si>
  <si>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</si>
  <si>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</si>
  <si>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</si>
  <si>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</si>
  <si>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</si>
  <si>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</si>
  <si>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</si>
  <si>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</si>
  <si>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</si>
  <si>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</si>
  <si>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</si>
  <si>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</si>
  <si>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</si>
  <si>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</si>
  <si>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</si>
  <si>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</si>
  <si>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</si>
  <si>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</si>
  <si>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</si>
  <si>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</si>
  <si>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</si>
  <si>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</si>
  <si>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</si>
  <si>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</si>
  <si>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</si>
  <si>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</si>
  <si>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</si>
  <si>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</si>
  <si>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</si>
  <si>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</si>
  <si>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</si>
  <si>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</si>
  <si>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</si>
  <si>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</si>
  <si>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</si>
  <si>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</si>
  <si>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</si>
  <si>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</si>
  <si>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</si>
  <si>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</si>
  <si>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</si>
  <si>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</si>
  <si>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</si>
  <si>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</si>
  <si>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</si>
  <si>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</si>
  <si>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</si>
  <si>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</si>
  <si>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</si>
  <si>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</si>
  <si>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</si>
  <si>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</si>
  <si>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</si>
  <si>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</si>
  <si>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</si>
  <si>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</si>
  <si>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</si>
  <si>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</si>
  <si>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</si>
  <si>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</si>
  <si>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</si>
  <si>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</si>
  <si>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</si>
  <si>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</si>
  <si>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</si>
  <si>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</si>
  <si>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</si>
  <si>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</si>
  <si>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</si>
  <si>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</si>
  <si>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</si>
  <si>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</si>
  <si>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</si>
  <si>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</si>
  <si>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</si>
  <si>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</si>
  <si>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</si>
  <si>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</si>
  <si>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</si>
  <si>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</si>
  <si>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</si>
  <si>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</si>
  <si>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</si>
  <si>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</si>
  <si>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</si>
  <si>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</si>
  <si>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</si>
  <si>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</si>
  <si>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</si>
  <si>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</si>
  <si>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</si>
  <si>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</si>
  <si>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</si>
  <si>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</si>
  <si>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</si>
  <si>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</si>
  <si>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</si>
  <si>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</si>
  <si>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</si>
  <si>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</si>
  <si>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</si>
  <si>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</si>
  <si>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</si>
  <si>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</si>
  <si>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</si>
  <si>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</si>
  <si>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</si>
  <si>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</si>
  <si>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</si>
  <si>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</si>
  <si>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</si>
  <si>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</si>
  <si>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</si>
  <si>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</si>
  <si>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</si>
  <si>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</si>
  <si>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</si>
  <si>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</si>
  <si>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</si>
  <si>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</si>
  <si>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</si>
  <si>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</si>
  <si>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</si>
  <si>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</si>
  <si>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</si>
  <si>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</si>
  <si>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</si>
  <si>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</si>
  <si>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</si>
  <si>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</si>
  <si>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</si>
  <si>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</si>
  <si>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</si>
  <si>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</si>
  <si>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</si>
  <si>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</si>
  <si>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</si>
  <si>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</si>
  <si>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</si>
  <si>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</si>
  <si>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</si>
  <si>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</si>
  <si>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</si>
  <si>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</si>
  <si>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</si>
  <si>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</si>
  <si>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</si>
  <si>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</si>
  <si>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</si>
  <si>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</si>
  <si>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</si>
  <si>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</si>
  <si>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</si>
  <si>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</si>
  <si>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</si>
  <si>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</si>
  <si>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</si>
  <si>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</si>
  <si>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</si>
  <si>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</si>
  <si>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</si>
  <si>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</si>
  <si>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</si>
  <si>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</si>
  <si>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</si>
  <si>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</si>
  <si>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</si>
  <si>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</si>
  <si>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</si>
  <si>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</si>
  <si>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</si>
  <si>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</si>
  <si>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</si>
  <si>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</si>
  <si>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</si>
  <si>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</si>
  <si>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</si>
  <si>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</si>
  <si>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</si>
  <si>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</si>
  <si>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</si>
  <si>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</si>
  <si>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</si>
  <si>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</si>
  <si>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</si>
  <si>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</si>
  <si>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</si>
  <si>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</si>
  <si>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</si>
  <si>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</si>
  <si>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</si>
  <si>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</si>
  <si>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</si>
  <si>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</si>
  <si>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</si>
  <si>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</si>
  <si>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</si>
  <si>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</si>
  <si>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</si>
  <si>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</si>
  <si>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</si>
  <si>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</si>
  <si>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</si>
  <si>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</si>
  <si>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</si>
  <si>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</si>
  <si>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</si>
  <si>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</si>
  <si>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</si>
  <si>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</si>
  <si>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</si>
  <si>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</si>
  <si>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</si>
  <si>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</si>
  <si>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</si>
  <si>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</si>
  <si>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</si>
  <si>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</si>
  <si>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</si>
  <si>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</si>
  <si>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</si>
  <si>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</si>
  <si>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</si>
  <si>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</si>
  <si>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</si>
  <si>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</si>
  <si>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</si>
  <si>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</si>
  <si>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</si>
  <si>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</si>
  <si>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</si>
  <si>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</si>
  <si>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</si>
  <si>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</si>
  <si>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</si>
  <si>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</si>
  <si>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</si>
  <si>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</si>
  <si>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</si>
  <si>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</si>
  <si>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</si>
  <si>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</si>
  <si>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</si>
  <si>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</si>
  <si>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</si>
  <si>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</si>
  <si>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</si>
  <si>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</si>
  <si>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</si>
  <si>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</si>
  <si>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</si>
  <si>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</si>
  <si>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</si>
  <si>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</si>
  <si>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</si>
  <si>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</si>
  <si>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</si>
  <si>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</si>
  <si>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</si>
  <si>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</si>
  <si>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</si>
  <si>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</si>
  <si>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</si>
  <si>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</si>
  <si>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</si>
  <si>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</si>
  <si>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</si>
  <si>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</si>
  <si>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</si>
  <si>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</si>
  <si>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</si>
  <si>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</si>
  <si>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</si>
  <si>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</si>
  <si>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</si>
  <si>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</si>
  <si>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</si>
  <si>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</si>
  <si>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</si>
  <si>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</si>
  <si>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</si>
  <si>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</si>
  <si>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</si>
  <si>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</si>
  <si>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</si>
  <si>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</si>
  <si>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</si>
  <si>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</si>
  <si>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</si>
  <si>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</si>
  <si>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</si>
  <si>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</si>
  <si>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</si>
  <si>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</si>
  <si>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</si>
  <si>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</si>
  <si>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</si>
  <si>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</si>
  <si>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</si>
  <si>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</si>
  <si>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</si>
  <si>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</si>
  <si>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</si>
  <si>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</si>
  <si>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</si>
  <si>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</si>
  <si>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</si>
  <si>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</si>
  <si>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</si>
  <si>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</si>
  <si>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</si>
  <si>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</si>
  <si>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</si>
  <si>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</si>
  <si>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</si>
  <si>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</si>
  <si>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</si>
  <si>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</si>
  <si>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</si>
  <si>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</si>
  <si>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</si>
  <si>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</si>
  <si>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</si>
  <si>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</si>
  <si>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</si>
  <si>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</si>
  <si>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</si>
  <si>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</si>
  <si>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</si>
  <si>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</si>
  <si>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</si>
  <si>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</si>
  <si>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</si>
  <si>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</si>
  <si>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</si>
  <si>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</si>
  <si>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</si>
  <si>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</si>
  <si>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</si>
  <si>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</si>
  <si>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</si>
  <si>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</si>
  <si>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</si>
  <si>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</si>
  <si>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</si>
  <si>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</si>
  <si>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</si>
  <si>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</si>
  <si>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</si>
  <si>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</si>
  <si>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</si>
  <si>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</si>
  <si>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</si>
  <si>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</si>
  <si>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</si>
  <si>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</si>
  <si>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</si>
  <si>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</si>
  <si>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</si>
  <si>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</si>
  <si>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</si>
  <si>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</si>
  <si>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</si>
  <si>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</si>
  <si>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</si>
  <si>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</si>
  <si>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</si>
  <si>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</si>
  <si>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</si>
  <si>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</si>
  <si>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</si>
  <si>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</si>
  <si>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</si>
  <si>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</si>
  <si>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</si>
  <si>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</si>
  <si>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</si>
  <si>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</si>
  <si>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</si>
  <si>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</si>
  <si>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</si>
  <si>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</si>
  <si>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</si>
  <si>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</si>
  <si>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</si>
  <si>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</si>
  <si>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</si>
  <si>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</si>
  <si>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</si>
  <si>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</si>
  <si>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</si>
  <si>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</si>
  <si>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</si>
  <si>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</si>
  <si>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</si>
  <si>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</si>
  <si>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</si>
  <si>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</si>
  <si>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</si>
  <si>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</si>
  <si>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</si>
  <si>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</si>
  <si>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</si>
  <si>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</si>
  <si>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</si>
  <si>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</si>
  <si>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</si>
  <si>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</si>
  <si>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</si>
  <si>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</si>
  <si>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</si>
  <si>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</si>
  <si>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</si>
  <si>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</si>
  <si>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</si>
  <si>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</si>
  <si>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</si>
  <si>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</si>
  <si>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</si>
  <si>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</si>
  <si>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</si>
  <si>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</si>
  <si>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</si>
  <si>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</si>
  <si>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</si>
  <si>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</si>
  <si>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</si>
  <si>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</si>
  <si>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</si>
  <si>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</si>
  <si>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</si>
  <si>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</si>
  <si>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</si>
  <si>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</si>
  <si>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</si>
  <si>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</si>
  <si>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</si>
  <si>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</si>
  <si>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</si>
  <si>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</si>
  <si>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</si>
  <si>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</si>
  <si>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</si>
  <si>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</si>
  <si>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</si>
  <si>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</si>
  <si>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</si>
  <si>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</si>
  <si>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</si>
  <si>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</si>
  <si>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</si>
  <si>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</si>
  <si>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</si>
  <si>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</si>
  <si>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</si>
  <si>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</si>
  <si>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</si>
  <si>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</si>
  <si>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</si>
  <si>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</si>
  <si>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</si>
  <si>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</si>
  <si>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</si>
  <si>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</si>
  <si>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</si>
  <si>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</si>
  <si>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</si>
  <si>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</si>
  <si>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</si>
  <si>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</si>
  <si>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</si>
  <si>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</si>
  <si>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</si>
  <si>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</si>
  <si>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</si>
  <si>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</si>
  <si>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</si>
  <si>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</si>
  <si>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</si>
  <si>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</si>
  <si>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</si>
  <si>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</si>
  <si>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</si>
  <si>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</si>
  <si>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</si>
  <si>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</si>
  <si>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</si>
  <si>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</si>
  <si>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</si>
  <si>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</si>
  <si>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</si>
  <si>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</si>
  <si>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</si>
  <si>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</si>
  <si>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</si>
  <si>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</si>
  <si>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</si>
  <si>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</si>
  <si>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</si>
  <si>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</si>
  <si>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</si>
  <si>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</si>
  <si>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</si>
  <si>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</si>
  <si>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</si>
  <si>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</si>
  <si>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</si>
  <si>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</si>
  <si>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</si>
  <si>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</si>
  <si>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</si>
  <si>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</si>
  <si>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</si>
  <si>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</si>
  <si>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</si>
  <si>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</si>
  <si>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</si>
  <si>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</si>
  <si>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</si>
  <si>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</si>
  <si>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</si>
  <si>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</si>
  <si>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</si>
  <si>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</si>
  <si>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</si>
  <si>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</si>
  <si>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</si>
  <si>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</si>
  <si>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</si>
  <si>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</si>
  <si>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</si>
  <si>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</si>
  <si>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</si>
  <si>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</si>
  <si>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</si>
  <si>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</si>
  <si>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</si>
  <si>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</si>
  <si>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</si>
  <si>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</si>
  <si>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</si>
  <si>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</si>
  <si>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</si>
  <si>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</si>
  <si>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</si>
  <si>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</si>
  <si>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</si>
  <si>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</si>
  <si>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</si>
  <si>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</si>
  <si>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</si>
  <si>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</si>
  <si>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</si>
  <si>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</si>
  <si>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</si>
  <si>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</si>
  <si>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</si>
  <si>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</si>
  <si>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</si>
  <si>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</si>
  <si>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</si>
  <si>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</si>
  <si>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</si>
  <si>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</si>
  <si>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</si>
  <si>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</si>
  <si>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</si>
  <si>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</si>
  <si>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</si>
  <si>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</si>
  <si>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</si>
  <si>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</si>
  <si>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</si>
  <si>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</si>
  <si>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</si>
  <si>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</si>
  <si>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</si>
  <si>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</si>
  <si>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</si>
  <si>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</si>
  <si>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</si>
  <si>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</si>
  <si>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</si>
  <si>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</si>
  <si>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</si>
  <si>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</si>
  <si>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</si>
  <si>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</si>
  <si>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</si>
  <si>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</si>
  <si>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</si>
  <si>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</si>
  <si>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</si>
  <si>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</si>
  <si>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</si>
  <si>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</si>
  <si>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</si>
  <si>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</si>
  <si>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</si>
  <si>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</si>
  <si>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</si>
  <si>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</si>
  <si>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</si>
  <si>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</si>
  <si>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</si>
  <si>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</si>
  <si>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</si>
  <si>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</si>
  <si>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</si>
  <si>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</si>
  <si>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</si>
  <si>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</si>
  <si>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</si>
  <si>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</si>
  <si>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</si>
  <si>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</si>
  <si>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</si>
  <si>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</si>
  <si>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</si>
  <si>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</si>
  <si>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</si>
  <si>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</si>
  <si>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</si>
  <si>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</si>
  <si>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</si>
  <si>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</si>
  <si>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</si>
  <si>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</si>
  <si>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</si>
  <si>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</si>
  <si>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</si>
  <si>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</si>
  <si>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</si>
  <si>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</si>
  <si>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</si>
  <si>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</si>
  <si>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</si>
  <si>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</si>
  <si>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</si>
  <si>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</si>
  <si>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</si>
  <si>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</si>
  <si>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</si>
  <si>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</si>
  <si>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</si>
  <si>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</si>
  <si>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</si>
  <si>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</si>
  <si>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</si>
  <si>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</si>
  <si>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</si>
  <si>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</si>
  <si>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</si>
  <si>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</si>
  <si>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</si>
  <si>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</si>
  <si>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</si>
  <si>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</si>
  <si>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</si>
  <si>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</si>
  <si>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</si>
  <si>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</si>
  <si>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</si>
  <si>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</si>
  <si>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</si>
  <si>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</si>
  <si>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</si>
  <si>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</si>
  <si>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</si>
  <si>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</si>
  <si>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</si>
  <si>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</si>
  <si>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</si>
  <si>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</si>
  <si>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</si>
  <si>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</si>
  <si>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</si>
  <si>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</si>
  <si>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</si>
  <si>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</si>
  <si>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</si>
  <si>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</si>
  <si>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</si>
  <si>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</si>
  <si>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</si>
  <si>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</si>
  <si>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</si>
  <si>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</si>
  <si>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</si>
  <si>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</si>
  <si>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</si>
  <si>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</si>
  <si>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</si>
  <si>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</si>
  <si>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</si>
  <si>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</si>
  <si>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</si>
  <si>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</si>
  <si>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</si>
  <si>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</si>
  <si>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</si>
  <si>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</si>
  <si>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</si>
  <si>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</si>
  <si>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</si>
  <si>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</si>
  <si>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</si>
  <si>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</si>
  <si>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</si>
  <si>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</si>
  <si>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</si>
  <si>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</si>
  <si>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</si>
  <si>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</si>
  <si>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</si>
  <si>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</si>
  <si>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</si>
  <si>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</si>
  <si>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</si>
  <si>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</si>
  <si>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</si>
  <si>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</si>
  <si>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</si>
  <si>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</si>
  <si>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</si>
  <si>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</si>
  <si>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</si>
  <si>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</si>
  <si>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</si>
  <si>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</si>
  <si>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</si>
  <si>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</si>
  <si>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</si>
  <si>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</si>
  <si>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</si>
  <si>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</si>
  <si>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</si>
  <si>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</si>
  <si>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</si>
  <si>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</si>
  <si>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</si>
  <si>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</si>
  <si>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</si>
  <si>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</si>
  <si>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</si>
  <si>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</si>
  <si>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</si>
  <si>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</si>
  <si>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</si>
  <si>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</si>
  <si>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</si>
  <si>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</si>
  <si>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</si>
  <si>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</si>
  <si>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</si>
  <si>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</si>
  <si>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</si>
  <si>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</si>
  <si>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</si>
  <si>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</si>
  <si>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</si>
  <si>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</si>
  <si>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</si>
  <si>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</si>
  <si>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</si>
  <si>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</si>
  <si>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</si>
  <si>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</si>
  <si>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</si>
  <si>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</si>
  <si>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</si>
  <si>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</si>
  <si>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</si>
  <si>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</si>
  <si>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</si>
  <si>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</si>
  <si>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</si>
  <si>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</si>
  <si>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</si>
  <si>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</si>
  <si>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</si>
  <si>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</si>
  <si>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</si>
  <si>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</si>
  <si>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</si>
  <si>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</si>
  <si>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</si>
  <si>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</si>
  <si>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</si>
  <si>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</si>
  <si>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</si>
  <si>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</si>
  <si>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</si>
  <si>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</si>
  <si>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</si>
  <si>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</si>
  <si>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</si>
  <si>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</si>
  <si>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</si>
  <si>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</si>
  <si>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</si>
  <si>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</si>
  <si>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</si>
  <si>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</si>
  <si>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</si>
  <si>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</si>
  <si>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</si>
  <si>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</si>
  <si>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</si>
  <si>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</si>
  <si>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</si>
  <si>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</si>
  <si>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</si>
  <si>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</si>
  <si>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</si>
  <si>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</si>
  <si>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</si>
  <si>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</si>
  <si>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</si>
  <si>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</si>
  <si>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</si>
  <si>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</si>
  <si>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</si>
  <si>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</si>
  <si>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</si>
  <si>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</si>
  <si>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</si>
  <si>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</si>
  <si>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</si>
  <si>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</si>
  <si>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</si>
  <si>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</si>
  <si>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</si>
  <si>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</si>
  <si>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</si>
  <si>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</si>
  <si>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</si>
  <si>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</si>
  <si>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</si>
  <si>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</si>
  <si>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</si>
  <si>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</si>
  <si>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</si>
  <si>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</si>
  <si>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</si>
  <si>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</si>
  <si>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</si>
  <si>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</si>
  <si>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</si>
  <si>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</si>
  <si>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</si>
  <si>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</si>
  <si>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</si>
  <si>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</si>
  <si>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</si>
  <si>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</si>
  <si>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</si>
  <si>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</si>
  <si>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</si>
  <si>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</si>
  <si>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</si>
  <si>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</si>
  <si>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</si>
  <si>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</si>
  <si>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</si>
  <si>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</si>
  <si>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</si>
  <si>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</si>
  <si>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</si>
  <si>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</si>
  <si>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</si>
  <si>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</si>
  <si>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</si>
  <si>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</si>
  <si>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</si>
  <si>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</si>
  <si>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</si>
  <si>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</si>
  <si>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</si>
  <si>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</si>
  <si>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</si>
  <si>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</si>
  <si>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</si>
  <si>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</si>
  <si>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</si>
  <si>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</si>
  <si>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</si>
  <si>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</si>
  <si>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</si>
  <si>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</si>
  <si>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</si>
  <si>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</si>
  <si>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</si>
  <si>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</si>
  <si>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</si>
  <si>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</si>
  <si>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</si>
  <si>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</si>
  <si>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</si>
  <si>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</si>
  <si>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</si>
  <si>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</si>
  <si>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</si>
  <si>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</si>
  <si>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</si>
  <si>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</si>
  <si>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</si>
  <si>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</si>
  <si>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</si>
  <si>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</si>
  <si>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</si>
  <si>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</si>
  <si>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</si>
  <si>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</si>
  <si>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</si>
  <si>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</si>
  <si>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</si>
  <si>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</si>
  <si>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</si>
  <si>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</si>
  <si>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</si>
  <si>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</si>
  <si>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</si>
  <si>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</si>
  <si>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</si>
  <si>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</si>
  <si>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</si>
  <si>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</si>
  <si>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</si>
  <si>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</si>
  <si>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</si>
  <si>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</si>
  <si>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</si>
  <si>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</si>
  <si>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</si>
  <si>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</si>
  <si>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</si>
  <si>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</si>
  <si>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</si>
  <si>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</si>
  <si>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</si>
  <si>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</si>
  <si>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</si>
  <si>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</si>
  <si>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</si>
  <si>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</si>
  <si>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</si>
  <si>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</si>
  <si>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</si>
  <si>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</si>
  <si>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</si>
  <si>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</si>
  <si>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</si>
  <si>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</si>
  <si>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</si>
  <si>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</si>
  <si>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</si>
  <si>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</si>
  <si>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</si>
  <si>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</si>
  <si>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</si>
  <si>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</si>
  <si>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</si>
  <si>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</si>
  <si>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</si>
  <si>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</si>
  <si>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</si>
  <si>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</si>
  <si>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</si>
  <si>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</si>
  <si>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</si>
  <si>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</si>
  <si>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</si>
  <si>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</si>
  <si>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</si>
  <si>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</si>
  <si>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</si>
  <si>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</si>
  <si>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</si>
  <si>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</si>
  <si>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</si>
  <si>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</si>
  <si>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</si>
  <si>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</si>
  <si>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</si>
  <si>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</si>
  <si>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</si>
  <si>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</si>
  <si>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</si>
  <si>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</si>
  <si>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</si>
  <si>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</si>
  <si>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</si>
  <si>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</si>
  <si>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</si>
  <si>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</si>
  <si>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</si>
  <si>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</si>
  <si>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</si>
  <si>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</si>
  <si>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</si>
  <si>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</si>
  <si>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</si>
  <si>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</si>
  <si>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</si>
  <si>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</si>
  <si>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</si>
  <si>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</si>
  <si>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</si>
  <si>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</si>
  <si>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</si>
  <si>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</si>
  <si>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</si>
  <si>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</si>
  <si>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</si>
  <si>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</si>
  <si>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</si>
  <si>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</si>
  <si>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</si>
  <si>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</si>
  <si>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</si>
  <si>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</si>
  <si>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</si>
  <si>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</si>
  <si>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</si>
  <si>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</si>
  <si>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</si>
  <si>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</si>
  <si>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</si>
  <si>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</si>
  <si>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</si>
  <si>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</si>
  <si>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</si>
  <si>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</si>
  <si>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</si>
  <si>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</si>
  <si>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</si>
  <si>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</si>
  <si>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</si>
  <si>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</si>
  <si>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</si>
  <si>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</si>
  <si>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</si>
  <si>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</si>
  <si>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</si>
  <si>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</si>
  <si>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</si>
  <si>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</si>
  <si>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</si>
  <si>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</si>
  <si>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</si>
  <si>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</si>
  <si>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</si>
  <si>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</si>
  <si>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</si>
  <si>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</si>
  <si>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</si>
  <si>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</si>
  <si>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</si>
  <si>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</si>
  <si>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</si>
  <si>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</si>
  <si>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</si>
  <si>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</si>
  <si>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</si>
  <si>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</si>
  <si>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</si>
  <si>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</si>
  <si>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</si>
  <si>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</si>
  <si>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</si>
  <si>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</si>
  <si>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</si>
  <si>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</si>
  <si>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</si>
  <si>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</si>
  <si>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</si>
  <si>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</si>
  <si>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</si>
  <si>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</si>
  <si>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</si>
  <si>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</si>
  <si>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</si>
  <si>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</si>
  <si>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</si>
  <si>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</si>
  <si>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</si>
  <si>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</si>
  <si>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</si>
  <si>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</si>
  <si>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</si>
  <si>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</si>
  <si>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</si>
  <si>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</si>
  <si>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</si>
  <si>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</si>
  <si>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</si>
  <si>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</si>
  <si>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</si>
  <si>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</si>
  <si>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</si>
  <si>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</si>
  <si>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</si>
  <si>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</si>
  <si>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</si>
  <si>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</si>
  <si>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</si>
  <si>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</si>
  <si>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</si>
  <si>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</si>
  <si>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</si>
  <si>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</si>
  <si>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</si>
  <si>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</si>
  <si>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</si>
  <si>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</si>
  <si>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</si>
  <si>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</si>
  <si>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</si>
  <si>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</si>
  <si>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</si>
  <si>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</si>
  <si>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</si>
  <si>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</si>
  <si>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</si>
  <si>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</si>
  <si>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</si>
  <si>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</si>
  <si>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</si>
  <si>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</si>
  <si>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</si>
  <si>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</si>
  <si>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</si>
  <si>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</si>
  <si>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</si>
  <si>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</si>
  <si>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</si>
  <si>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</si>
  <si>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</si>
  <si>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</si>
  <si>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</si>
  <si>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</si>
  <si>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</si>
  <si>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</si>
  <si>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</si>
  <si>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</si>
  <si>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</si>
  <si>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</si>
  <si>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</si>
  <si>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</si>
  <si>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</si>
  <si>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</si>
  <si>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</si>
  <si>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</si>
  <si>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</si>
  <si>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</si>
  <si>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</si>
  <si>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</si>
  <si>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</si>
  <si>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</si>
  <si>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</si>
  <si>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</si>
  <si>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</si>
  <si>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</si>
  <si>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</si>
  <si>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</si>
  <si>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</si>
  <si>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</si>
  <si>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</si>
  <si>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</si>
  <si>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</si>
  <si>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</si>
  <si>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</si>
  <si>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</si>
  <si>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</si>
  <si>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</si>
  <si>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</si>
  <si>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</si>
  <si>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</si>
  <si>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</si>
  <si>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</si>
  <si>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</si>
  <si>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</si>
  <si>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</si>
  <si>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</si>
  <si>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</si>
  <si>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</si>
  <si>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</si>
  <si>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</si>
  <si>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</si>
  <si>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</si>
  <si>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</si>
  <si>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</si>
  <si>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</si>
  <si>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</si>
  <si>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</si>
  <si>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</si>
  <si>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</si>
  <si>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</si>
  <si>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</si>
  <si>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</si>
  <si>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</si>
  <si>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</si>
  <si>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</si>
  <si>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</si>
  <si>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</si>
  <si>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</si>
  <si>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</si>
  <si>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</si>
  <si>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</si>
  <si>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</si>
  <si>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</si>
  <si>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</si>
  <si>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</si>
  <si>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</si>
  <si>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</si>
  <si>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</si>
  <si>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</si>
  <si>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</si>
  <si>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</si>
  <si>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</si>
  <si>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</si>
  <si>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</si>
  <si>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</si>
  <si>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</si>
  <si>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</si>
  <si>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</si>
  <si>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</si>
  <si>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</si>
  <si>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</si>
  <si>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</si>
  <si>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</si>
  <si>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</si>
  <si>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</si>
  <si>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</si>
  <si>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</si>
  <si>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</si>
  <si>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</si>
  <si>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</si>
  <si>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</si>
  <si>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</si>
  <si>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</si>
  <si>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</si>
  <si>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</si>
  <si>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</si>
  <si>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</si>
  <si>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</si>
  <si>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</si>
  <si>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</si>
  <si>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</si>
  <si>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</si>
  <si>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</si>
  <si>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</si>
  <si>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</si>
  <si>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</si>
  <si>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</si>
  <si>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</si>
  <si>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</si>
  <si>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</si>
  <si>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</si>
  <si>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</si>
  <si>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</si>
  <si>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</si>
  <si>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</si>
  <si>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</si>
  <si>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</si>
  <si>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</si>
  <si>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</si>
  <si>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</si>
  <si>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</si>
  <si>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</si>
  <si>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</si>
  <si>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</si>
  <si>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</si>
  <si>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</si>
  <si>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</si>
  <si>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</si>
  <si>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</si>
  <si>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</si>
  <si>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</si>
  <si>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</si>
  <si>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</si>
  <si>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</si>
  <si>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</si>
  <si>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</si>
  <si>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</si>
  <si>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</si>
  <si>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</si>
  <si>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</si>
  <si>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</si>
  <si>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</si>
  <si>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</si>
  <si>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</si>
  <si>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</si>
  <si>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</si>
  <si>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</si>
  <si>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</si>
  <si>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</si>
  <si>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</si>
  <si>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</si>
  <si>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</si>
  <si>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</si>
  <si>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</si>
  <si>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</si>
  <si>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</si>
  <si>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</si>
  <si>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</si>
  <si>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</si>
  <si>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</si>
  <si>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</si>
  <si>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</si>
  <si>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</si>
  <si>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</si>
  <si>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</si>
  <si>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</si>
  <si>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</si>
  <si>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</si>
  <si>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</si>
  <si>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</si>
  <si>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</si>
  <si>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</si>
  <si>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</si>
  <si>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</si>
  <si>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</si>
  <si>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</si>
  <si>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</si>
  <si>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</si>
  <si>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</si>
  <si>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</si>
  <si>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</si>
  <si>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</si>
  <si>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</si>
  <si>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</si>
  <si>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</si>
  <si>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</si>
  <si>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</si>
  <si>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</si>
  <si>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</si>
  <si>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</si>
  <si>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</si>
  <si>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</si>
  <si>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</si>
  <si>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</si>
  <si>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</si>
  <si>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</si>
  <si>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</si>
  <si>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</si>
  <si>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</si>
  <si>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</si>
  <si>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</si>
  <si>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</si>
  <si>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</si>
  <si>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</si>
  <si>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</si>
  <si>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</si>
  <si>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</si>
  <si>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</si>
  <si>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</si>
  <si>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</si>
  <si>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</si>
  <si>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</si>
  <si>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</si>
  <si>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</si>
  <si>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</si>
  <si>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</si>
  <si>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</si>
  <si>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</si>
  <si>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</si>
  <si>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</si>
  <si>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</si>
  <si>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</si>
  <si>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</si>
  <si>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</si>
  <si>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</si>
  <si>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</si>
  <si>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</si>
  <si>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</si>
  <si>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</si>
  <si>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</si>
  <si>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</si>
  <si>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</si>
  <si>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</si>
  <si>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</si>
  <si>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</si>
  <si>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</si>
  <si>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</si>
  <si>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</si>
  <si>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</si>
  <si>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</si>
  <si>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</si>
  <si>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</si>
  <si>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</si>
  <si>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</si>
  <si>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</si>
  <si>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</si>
  <si>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</si>
  <si>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</si>
  <si>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</si>
  <si>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</si>
  <si>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</si>
  <si>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</si>
  <si>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</si>
  <si>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</si>
  <si>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</si>
  <si>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</si>
  <si>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</si>
  <si>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</si>
  <si>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</si>
  <si>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</si>
  <si>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</si>
  <si>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</si>
  <si>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</si>
  <si>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</si>
  <si>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</si>
  <si>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</si>
  <si>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</si>
  <si>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</si>
  <si>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</si>
  <si>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</si>
  <si>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</si>
  <si>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</si>
  <si>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</si>
  <si>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</si>
  <si>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</si>
  <si>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</si>
  <si>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</si>
  <si>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</si>
  <si>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</si>
  <si>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</si>
  <si>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</si>
  <si>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</si>
  <si>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</si>
  <si>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</si>
  <si>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</si>
  <si>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</si>
  <si>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</si>
  <si>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</si>
  <si>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</si>
  <si>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</si>
  <si>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</si>
  <si>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</si>
  <si>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</si>
  <si>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</si>
  <si>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</si>
  <si>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</si>
  <si>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</si>
  <si>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</si>
  <si>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</si>
  <si>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</si>
  <si>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</si>
  <si>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</si>
  <si>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</si>
  <si>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</si>
  <si>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</si>
  <si>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</si>
  <si>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</si>
  <si>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</si>
  <si>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</si>
  <si>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</si>
  <si>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</si>
  <si>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</si>
  <si>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</si>
  <si>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</si>
  <si>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</si>
  <si>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</si>
  <si>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</si>
  <si>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</si>
  <si>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</si>
  <si>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</si>
  <si>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</si>
  <si>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</si>
  <si>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</si>
  <si>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</si>
  <si>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</si>
  <si>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</si>
  <si>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</si>
  <si>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</si>
  <si>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</si>
  <si>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</si>
  <si>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</si>
  <si>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</si>
  <si>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</si>
  <si>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</si>
  <si>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</si>
  <si>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</si>
  <si>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</si>
  <si>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</si>
  <si>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</si>
  <si>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</si>
  <si>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</si>
  <si>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</si>
  <si>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</si>
  <si>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</si>
  <si>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</si>
  <si>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</si>
  <si>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</si>
  <si>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</si>
  <si>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</si>
  <si>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</si>
  <si>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</si>
  <si>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</si>
  <si>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</si>
  <si>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</si>
  <si>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</si>
  <si>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</si>
  <si>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</si>
  <si>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</si>
  <si>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</si>
  <si>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</si>
  <si>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</si>
  <si>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</si>
  <si>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</si>
  <si>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</si>
  <si>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</si>
  <si>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</si>
  <si>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</si>
  <si>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</si>
  <si>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</si>
  <si>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</si>
  <si>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</si>
  <si>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</si>
  <si>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</si>
  <si>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</si>
  <si>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</si>
  <si>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</si>
  <si>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</si>
  <si>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</si>
  <si>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</si>
  <si>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</si>
  <si>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</si>
  <si>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</si>
  <si>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</si>
  <si>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</si>
  <si>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</si>
  <si>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</si>
  <si>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</si>
  <si>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</si>
  <si>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</si>
  <si>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</si>
  <si>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</si>
  <si>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</si>
  <si>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</si>
  <si>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</si>
  <si>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</si>
  <si>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</si>
  <si>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</si>
  <si>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</si>
  <si>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</si>
  <si>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</si>
  <si>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</si>
  <si>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</si>
  <si>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</si>
  <si>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</si>
  <si>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</si>
  <si>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</si>
  <si>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</si>
  <si>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</si>
  <si>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</si>
  <si>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</si>
  <si>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</si>
  <si>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</si>
  <si>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</si>
  <si>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</si>
  <si>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</si>
  <si>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</si>
  <si>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</si>
  <si>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</si>
  <si>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</si>
  <si>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</si>
  <si>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</si>
  <si>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</si>
  <si>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</si>
  <si>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</si>
  <si>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</si>
  <si>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</si>
  <si>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</si>
  <si>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</si>
  <si>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</si>
  <si>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</si>
  <si>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</si>
  <si>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</si>
  <si>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</si>
  <si>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</si>
  <si>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</si>
  <si>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</si>
  <si>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</si>
  <si>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</si>
  <si>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</si>
  <si>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</si>
  <si>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</si>
  <si>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</si>
  <si>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</si>
  <si>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</si>
  <si>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</si>
  <si>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</si>
  <si>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</si>
  <si>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</si>
  <si>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</si>
  <si>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</si>
  <si>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</si>
  <si>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</si>
  <si>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</si>
  <si>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</si>
  <si>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</si>
  <si>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</si>
  <si>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</si>
  <si>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</si>
  <si>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</si>
  <si>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</si>
  <si>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</si>
  <si>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</si>
  <si>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</si>
  <si>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</si>
  <si>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</si>
  <si>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</si>
  <si>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</si>
  <si>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</si>
  <si>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</si>
  <si>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</si>
  <si>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</si>
  <si>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</si>
  <si>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</si>
  <si>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</si>
  <si>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</si>
  <si>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</si>
  <si>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</si>
  <si>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</si>
  <si>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</si>
  <si>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</si>
  <si>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</si>
  <si>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</si>
  <si>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</si>
  <si>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</si>
  <si>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</si>
  <si>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</si>
  <si>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</si>
  <si>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</si>
  <si>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</si>
  <si>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</si>
  <si>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</si>
  <si>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</si>
  <si>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</si>
  <si>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</si>
  <si>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</si>
  <si>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</si>
  <si>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</si>
  <si>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</si>
  <si>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</si>
  <si>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</si>
  <si>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</si>
  <si>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</si>
  <si>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</si>
  <si>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</si>
  <si>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</si>
  <si>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</si>
  <si>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</si>
  <si>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</si>
  <si>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</si>
  <si>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</si>
  <si>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</si>
  <si>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</si>
  <si>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</si>
  <si>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</si>
  <si>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</si>
  <si>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</si>
  <si>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</si>
  <si>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</si>
  <si>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</si>
  <si>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</si>
  <si>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</si>
  <si>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</si>
  <si>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</si>
  <si>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</si>
  <si>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</si>
  <si>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</si>
  <si>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</si>
  <si>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</si>
  <si>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</si>
  <si>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</si>
  <si>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</si>
  <si>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</si>
  <si>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</si>
  <si>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</si>
  <si>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</si>
  <si>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</si>
  <si>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</si>
  <si>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</si>
  <si>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</si>
  <si>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</si>
  <si>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</si>
  <si>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</si>
  <si>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</si>
  <si>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</si>
  <si>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</si>
  <si>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</si>
  <si>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</si>
  <si>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</si>
  <si>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</si>
  <si>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</si>
  <si>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</si>
  <si>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</si>
  <si>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</si>
  <si>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</si>
  <si>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</si>
  <si>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</si>
  <si>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</si>
  <si>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</si>
  <si>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</si>
  <si>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</si>
  <si>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</si>
  <si>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</si>
  <si>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</si>
  <si>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</si>
  <si>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</si>
  <si>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</si>
  <si>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</si>
  <si>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</si>
  <si>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</si>
  <si>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</si>
  <si>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</si>
  <si>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</si>
  <si>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</si>
  <si>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</si>
  <si>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</si>
  <si>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</si>
  <si>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</si>
  <si>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</si>
  <si>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</si>
  <si>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</si>
  <si>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</si>
  <si>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</si>
  <si>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</si>
  <si>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</si>
  <si>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</si>
  <si>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</si>
  <si>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</si>
  <si>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</si>
  <si>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</si>
  <si>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</si>
  <si>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</si>
  <si>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</si>
  <si>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</si>
  <si>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</si>
  <si>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</si>
  <si>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</si>
  <si>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</si>
  <si>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</si>
  <si>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</si>
  <si>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</si>
  <si>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</si>
  <si>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</si>
  <si>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</si>
  <si>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</si>
  <si>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</si>
  <si>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</si>
  <si>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</si>
  <si>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</si>
  <si>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</si>
  <si>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</si>
  <si>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</si>
  <si>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</si>
  <si>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</si>
  <si>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</si>
  <si>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</si>
  <si>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</si>
  <si>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</si>
  <si>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</si>
  <si>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</si>
  <si>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</si>
  <si>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</si>
  <si>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</si>
  <si>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</si>
  <si>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</si>
  <si>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</si>
  <si>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</si>
  <si>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</si>
  <si>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</si>
  <si>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</si>
  <si>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</si>
  <si>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</si>
  <si>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</si>
  <si>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</si>
  <si>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</si>
  <si>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</si>
  <si>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</si>
  <si>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</si>
  <si>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</si>
  <si>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</si>
  <si>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</si>
  <si>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</si>
  <si>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</si>
  <si>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</si>
  <si>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</si>
  <si>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</si>
  <si>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</si>
  <si>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</si>
  <si>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</si>
  <si>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</si>
  <si>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</si>
  <si>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</si>
  <si>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</si>
  <si>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</si>
  <si>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</si>
  <si>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</si>
  <si>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</si>
  <si>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</si>
  <si>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</si>
  <si>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</si>
  <si>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</si>
  <si>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</si>
  <si>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</si>
  <si>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</si>
  <si>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</si>
  <si>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</si>
  <si>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</si>
  <si>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</si>
  <si>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</si>
  <si>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</si>
  <si>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</si>
  <si>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</si>
  <si>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</si>
  <si>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</si>
  <si>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</si>
  <si>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</si>
  <si>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</si>
  <si>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</si>
  <si>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</si>
  <si>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</si>
  <si>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</si>
  <si>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</si>
  <si>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</si>
  <si>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</si>
  <si>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</si>
  <si>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</si>
  <si>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</si>
  <si>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</si>
  <si>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</si>
  <si>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</si>
  <si>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</si>
  <si>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</si>
  <si>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</si>
  <si>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</si>
  <si>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</si>
  <si>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</si>
  <si>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</si>
  <si>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</si>
  <si>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</si>
  <si>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</si>
  <si>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</si>
  <si>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</si>
  <si>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</si>
  <si>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</si>
  <si>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</si>
  <si>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</si>
  <si>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</si>
  <si>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</si>
  <si>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</si>
  <si>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</si>
  <si>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</si>
  <si>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</si>
  <si>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</si>
  <si>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</si>
  <si>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</si>
  <si>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</si>
  <si>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</si>
  <si>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</si>
  <si>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</si>
  <si>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</si>
  <si>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</si>
  <si>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</si>
  <si>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</si>
  <si>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</si>
  <si>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</si>
  <si>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</si>
  <si>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</si>
  <si>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</si>
  <si>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</si>
  <si>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</si>
  <si>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</si>
  <si>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</si>
  <si>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</si>
  <si>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</si>
  <si>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</si>
  <si>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</si>
  <si>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</si>
  <si>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</si>
  <si>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</si>
  <si>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</si>
  <si>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</si>
  <si>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</si>
  <si>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</si>
  <si>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</si>
  <si>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</si>
  <si>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</si>
  <si>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</si>
  <si>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</si>
  <si>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</si>
  <si>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</si>
  <si>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</si>
  <si>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</si>
  <si>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</si>
  <si>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</si>
  <si>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</si>
  <si>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</si>
  <si>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</si>
  <si>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</si>
  <si>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</si>
  <si>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</si>
  <si>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</si>
  <si>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</si>
  <si>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</si>
  <si>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</si>
  <si>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</si>
  <si>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</si>
  <si>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</si>
  <si>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</si>
  <si>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</si>
  <si>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</si>
  <si>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</si>
  <si>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</si>
  <si>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</si>
  <si>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</si>
  <si>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</si>
  <si>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</si>
  <si>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</si>
  <si>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</si>
  <si>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</si>
  <si>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</si>
  <si>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</si>
  <si>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</si>
  <si>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</si>
  <si>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</si>
  <si>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</si>
  <si>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</si>
  <si>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</si>
  <si>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</si>
  <si>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</si>
  <si>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</si>
  <si>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</si>
  <si>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</si>
  <si>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</si>
  <si>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</si>
  <si>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</si>
  <si>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</si>
  <si>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</si>
  <si>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</si>
  <si>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</si>
  <si>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</si>
  <si>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</si>
  <si>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</si>
  <si>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</si>
  <si>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</si>
  <si>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</si>
  <si>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</si>
  <si>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</si>
  <si>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</si>
  <si>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</si>
  <si>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</si>
  <si>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</si>
  <si>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</si>
  <si>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</si>
  <si>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</si>
  <si>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</si>
  <si>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</si>
  <si>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</si>
  <si>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</si>
  <si>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</si>
  <si>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</si>
  <si>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</si>
  <si>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</si>
  <si>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</si>
  <si>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</si>
  <si>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</si>
  <si>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</si>
  <si>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</si>
  <si>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</si>
  <si>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</si>
  <si>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</si>
  <si>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</si>
  <si>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</si>
  <si>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</si>
  <si>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</si>
  <si>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</si>
  <si>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</si>
  <si>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</si>
  <si>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</si>
  <si>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</si>
  <si>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</si>
  <si>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</si>
  <si>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</si>
  <si>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</si>
  <si>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</si>
  <si>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</si>
  <si>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</si>
  <si>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</si>
  <si>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</si>
  <si>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</si>
  <si>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</si>
  <si>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</si>
  <si>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</si>
  <si>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</si>
  <si>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</si>
  <si>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</si>
  <si>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</si>
  <si>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</si>
  <si>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</si>
  <si>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</si>
  <si>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</si>
  <si>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</si>
  <si>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</si>
  <si>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</si>
  <si>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</si>
  <si>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</si>
  <si>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</si>
  <si>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</si>
  <si>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</si>
  <si>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</si>
  <si>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</si>
  <si>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</si>
  <si>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</si>
  <si>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</si>
  <si>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</si>
  <si>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</si>
  <si>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</si>
  <si>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</si>
  <si>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</si>
  <si>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</si>
  <si>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</si>
  <si>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</si>
  <si>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</si>
  <si>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</si>
  <si>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</si>
  <si>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</si>
  <si>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</si>
  <si>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</si>
  <si>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</si>
  <si>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</si>
  <si>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</si>
  <si>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</si>
  <si>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</si>
  <si>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</si>
  <si>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</si>
  <si>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</si>
  <si>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</si>
  <si>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</si>
  <si>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</si>
  <si>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</si>
  <si>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</si>
  <si>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</si>
  <si>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</si>
  <si>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</si>
  <si>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</si>
  <si>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</si>
  <si>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</si>
  <si>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</si>
  <si>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</si>
  <si>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</si>
  <si>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</si>
  <si>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</si>
  <si>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</si>
  <si>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</si>
  <si>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</si>
  <si>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</si>
  <si>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</si>
  <si>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</si>
  <si>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</si>
  <si>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</si>
  <si>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</si>
  <si>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</si>
  <si>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</si>
  <si>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</si>
  <si>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</si>
  <si>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</si>
  <si>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</si>
  <si>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</si>
  <si>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</si>
  <si>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</si>
  <si>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</si>
  <si>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</si>
  <si>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</si>
  <si>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</si>
  <si>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</si>
  <si>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</si>
  <si>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</si>
  <si>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</si>
  <si>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</si>
  <si>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</si>
  <si>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</si>
  <si>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</si>
  <si>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</si>
  <si>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</si>
  <si>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</si>
  <si>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</si>
  <si>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</si>
  <si>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</si>
  <si>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</si>
  <si>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</si>
  <si>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</si>
  <si>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</si>
  <si>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</si>
  <si>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</si>
  <si>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</si>
  <si>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</si>
  <si>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</si>
  <si>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</si>
  <si>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</si>
  <si>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</si>
  <si>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</si>
  <si>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</si>
  <si>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</si>
  <si>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</si>
  <si>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</si>
  <si>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</si>
  <si>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</si>
  <si>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</si>
  <si>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</si>
  <si>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</si>
  <si>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</si>
  <si>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</si>
  <si>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</si>
  <si>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</si>
  <si>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</si>
  <si>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</si>
  <si>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</si>
  <si>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</si>
  <si>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</si>
  <si>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</si>
  <si>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</si>
  <si>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</si>
  <si>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</si>
  <si>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</si>
  <si>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</si>
  <si>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</si>
  <si>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</si>
  <si>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</si>
  <si>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</si>
  <si>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</si>
  <si>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</si>
  <si>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</si>
  <si>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</si>
  <si>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</si>
  <si>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</si>
  <si>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</si>
  <si>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</si>
  <si>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</si>
  <si>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</si>
  <si>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</si>
  <si>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</si>
  <si>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</si>
  <si>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</si>
  <si>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</si>
  <si>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</si>
  <si>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</si>
  <si>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</si>
  <si>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</si>
  <si>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</si>
  <si>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</si>
  <si>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</si>
  <si>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</si>
  <si>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</si>
  <si>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</si>
  <si>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</si>
  <si>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</si>
  <si>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</si>
  <si>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</si>
  <si>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</si>
  <si>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</si>
  <si>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</si>
  <si>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</si>
  <si>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</si>
  <si>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</si>
  <si>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</si>
  <si>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</si>
  <si>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</si>
  <si>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</si>
  <si>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</si>
  <si>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</si>
  <si>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</si>
  <si>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</si>
  <si>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</si>
  <si>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</si>
  <si>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</si>
  <si>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</si>
  <si>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</si>
  <si>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</si>
  <si>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</si>
  <si>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</si>
  <si>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</si>
  <si>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</si>
  <si>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</si>
  <si>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</si>
  <si>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</si>
  <si>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</si>
  <si>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</si>
  <si>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</si>
  <si>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</si>
  <si>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</si>
  <si>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</si>
  <si>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</si>
  <si>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</si>
  <si>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</si>
  <si>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</si>
  <si>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</si>
  <si>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</si>
  <si>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</si>
  <si>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</si>
  <si>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</si>
  <si>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</si>
  <si>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</si>
  <si>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</si>
  <si>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</si>
  <si>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</si>
  <si>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</si>
  <si>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</si>
  <si>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</si>
  <si>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</si>
  <si>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</si>
  <si>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</si>
  <si>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</si>
  <si>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</si>
  <si>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</si>
  <si>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</si>
  <si>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</si>
  <si>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</si>
  <si>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</si>
  <si>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</si>
  <si>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</si>
  <si>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</si>
  <si>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</si>
  <si>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</si>
  <si>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</si>
  <si>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</si>
  <si>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</si>
  <si>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</si>
  <si>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</si>
  <si>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</si>
  <si>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</si>
  <si>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</si>
  <si>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</si>
  <si>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</si>
  <si>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</si>
  <si>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</si>
  <si>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</si>
  <si>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</si>
  <si>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</si>
  <si>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</si>
  <si>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</si>
  <si>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</si>
  <si>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</si>
  <si>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</si>
  <si>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</si>
  <si>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</si>
  <si>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</si>
  <si>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</si>
  <si>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</si>
  <si>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</si>
  <si>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</si>
  <si>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</si>
  <si>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</si>
  <si>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</si>
  <si>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</si>
  <si>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</si>
  <si>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</si>
  <si>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</si>
  <si>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</si>
  <si>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</si>
  <si>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</si>
  <si>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</si>
  <si>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</si>
  <si>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</si>
  <si>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</si>
  <si>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</si>
  <si>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</si>
  <si>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</si>
  <si>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</si>
  <si>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</si>
  <si>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</si>
  <si>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</si>
  <si>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</si>
  <si>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Graduated</t>
  </si>
  <si>
    <t>Canceled</t>
  </si>
  <si>
    <t>Non Degree</t>
  </si>
  <si>
    <t>Research</t>
  </si>
  <si>
    <t>Resigned</t>
  </si>
  <si>
    <t>Terminated</t>
  </si>
  <si>
    <t xml:space="preserve">Mrs. </t>
  </si>
  <si>
    <t>Transferred</t>
  </si>
  <si>
    <t>Data_Year</t>
  </si>
  <si>
    <t>Data_Term</t>
  </si>
  <si>
    <t>KHIN</t>
  </si>
  <si>
    <t>NYEIN CHAN</t>
  </si>
  <si>
    <t>most16@myanmar.com.mm</t>
  </si>
  <si>
    <t>1/2008</t>
  </si>
  <si>
    <t>IRISA</t>
  </si>
  <si>
    <t>TRIANTI</t>
  </si>
  <si>
    <t>irisa.trianti@gmail.com</t>
  </si>
  <si>
    <t>2/2010</t>
  </si>
  <si>
    <t>ARCHANA</t>
  </si>
  <si>
    <t>JOSHI</t>
  </si>
  <si>
    <t>ABU NASER MOHSIN</t>
  </si>
  <si>
    <t>HOSSAIN</t>
  </si>
  <si>
    <t>tommasosavini@gmail.com</t>
  </si>
  <si>
    <t>1/2011</t>
  </si>
  <si>
    <t>MOHAMMAD</t>
  </si>
  <si>
    <t>BAYATI POUDEH</t>
  </si>
  <si>
    <t>bayati1385@gmail.com</t>
  </si>
  <si>
    <t>AMIN</t>
  </si>
  <si>
    <t>DEHGHAN</t>
  </si>
  <si>
    <t>dehghanmail@yahoo.com</t>
  </si>
  <si>
    <t>2/2011</t>
  </si>
  <si>
    <t>DARON</t>
  </si>
  <si>
    <t>LOO</t>
  </si>
  <si>
    <t>STUART</t>
  </si>
  <si>
    <t>TOWNS</t>
  </si>
  <si>
    <t>YU</t>
  </si>
  <si>
    <t>1/2012</t>
  </si>
  <si>
    <t>1/2015</t>
  </si>
  <si>
    <t>Laotian</t>
  </si>
  <si>
    <t>Liemxayachaksl@hotmail.com</t>
  </si>
  <si>
    <t>CHANTHASONE</t>
  </si>
  <si>
    <t>PHOMMACHANH</t>
  </si>
  <si>
    <t>Chanthasone_phommachanh@hotmail.com</t>
  </si>
  <si>
    <t>0858412446</t>
  </si>
  <si>
    <t>RAMIN</t>
  </si>
  <si>
    <t>MOHAMMADPOUR</t>
  </si>
  <si>
    <t>ramin_mohamadpoor@yahoo.com</t>
  </si>
  <si>
    <t>0906413483</t>
  </si>
  <si>
    <t>2/2012</t>
  </si>
  <si>
    <t>Yuan Chang</t>
  </si>
  <si>
    <t>Yang</t>
  </si>
  <si>
    <t>meatyang1029@yahoo.com.tw</t>
  </si>
  <si>
    <t>0830188061</t>
  </si>
  <si>
    <t>JOSE FERNANDO</t>
  </si>
  <si>
    <t>MONGE VAZQUEZ</t>
  </si>
  <si>
    <t>Fernandomonge@gmail.com</t>
  </si>
  <si>
    <t>0816928066</t>
  </si>
  <si>
    <t>GO</t>
  </si>
  <si>
    <t>UEDA</t>
  </si>
  <si>
    <t>kirinchair@gmail.com</t>
  </si>
  <si>
    <t>0830911870</t>
  </si>
  <si>
    <t>JEFFREY DAWALA</t>
  </si>
  <si>
    <t>WILANG</t>
  </si>
  <si>
    <t>jeffzhao0908@gmail.com</t>
  </si>
  <si>
    <t>0814165499</t>
  </si>
  <si>
    <t>SUFRIADI</t>
  </si>
  <si>
    <t>BURHANUDDIN</t>
  </si>
  <si>
    <t>sufriadi.b@gmail.com</t>
  </si>
  <si>
    <t>AGABU</t>
  </si>
  <si>
    <t>SHANE</t>
  </si>
  <si>
    <t>agabushane@yahoo.com</t>
  </si>
  <si>
    <t>0889632344</t>
  </si>
  <si>
    <t>VY</t>
  </si>
  <si>
    <t>NGUYEN TRAN</t>
  </si>
  <si>
    <t>vychim@gmail.com</t>
  </si>
  <si>
    <t>0919172173</t>
  </si>
  <si>
    <t>CHENXING</t>
  </si>
  <si>
    <t>yuchenxing108@gmail.com</t>
  </si>
  <si>
    <t>0909125406</t>
  </si>
  <si>
    <t>RITZ</t>
  </si>
  <si>
    <t>LAUREANO</t>
  </si>
  <si>
    <t>ritzdl@yahoo.com</t>
  </si>
  <si>
    <t>0830082404</t>
  </si>
  <si>
    <t>1/2013</t>
  </si>
  <si>
    <t>Thi Mai Phuong</t>
  </si>
  <si>
    <t>Pham</t>
  </si>
  <si>
    <t>snowgalaxy_317@yahoo.com</t>
  </si>
  <si>
    <t>0888121749</t>
  </si>
  <si>
    <t>ANSORULLAH</t>
  </si>
  <si>
    <t>JAMAL</t>
  </si>
  <si>
    <t>mx135_physics05@yahoo.com</t>
  </si>
  <si>
    <t>0804497426</t>
  </si>
  <si>
    <t>AULIANA</t>
  </si>
  <si>
    <t>aulianaaza@gmail.com</t>
  </si>
  <si>
    <t>0815572517</t>
  </si>
  <si>
    <t>2/2015</t>
  </si>
  <si>
    <t>NSO VALINTINE</t>
  </si>
  <si>
    <t>NSO</t>
  </si>
  <si>
    <t>nsov2000@gmail.com</t>
  </si>
  <si>
    <t>0840275096</t>
  </si>
  <si>
    <t>DIAN</t>
  </si>
  <si>
    <t>SISWANTO</t>
  </si>
  <si>
    <t>dian_siswanto@yahoo.com</t>
  </si>
  <si>
    <t>0846827404</t>
  </si>
  <si>
    <t>YiTing</t>
  </si>
  <si>
    <t>Hsiao</t>
  </si>
  <si>
    <t>mashimarol228@hotmail.com</t>
  </si>
  <si>
    <t>0896686696</t>
  </si>
  <si>
    <t>Axel Oktavian</t>
  </si>
  <si>
    <t>Antonio</t>
  </si>
  <si>
    <t>axel.rl.404@gmail.com</t>
  </si>
  <si>
    <t>0849096050</t>
  </si>
  <si>
    <t>VALENTIN</t>
  </si>
  <si>
    <t>TASSEV</t>
  </si>
  <si>
    <t>valentinetassev@gmail.com</t>
  </si>
  <si>
    <t>0831098125</t>
  </si>
  <si>
    <t>2/2013</t>
  </si>
  <si>
    <t>SUNEE</t>
  </si>
  <si>
    <t>STEYN</t>
  </si>
  <si>
    <t>sunee.s@spencer.co.th</t>
  </si>
  <si>
    <t>0830019913</t>
  </si>
  <si>
    <t>HAI</t>
  </si>
  <si>
    <t>LIN</t>
  </si>
  <si>
    <t>harrislinqd@gmail.com</t>
  </si>
  <si>
    <t>0958762182</t>
  </si>
  <si>
    <t>TEAMHY</t>
  </si>
  <si>
    <t>SIEN</t>
  </si>
  <si>
    <t>teamhy_sien@yahoo.com</t>
  </si>
  <si>
    <t>0925564920</t>
  </si>
  <si>
    <t>Mrs.</t>
  </si>
  <si>
    <t>HANDAYANI</t>
  </si>
  <si>
    <t>BOA</t>
  </si>
  <si>
    <t>handayaniboa@yahoo.com</t>
  </si>
  <si>
    <t>0941482691</t>
  </si>
  <si>
    <t>Eko</t>
  </si>
  <si>
    <t>2 years</t>
  </si>
  <si>
    <t>Nosha</t>
  </si>
  <si>
    <t>Assareh</t>
  </si>
  <si>
    <t>nosha_assare@yahoo.com</t>
  </si>
  <si>
    <t>3 years</t>
  </si>
  <si>
    <t>Saket</t>
  </si>
  <si>
    <t>Khandelwal</t>
  </si>
  <si>
    <t>American Pacific International School</t>
  </si>
  <si>
    <t>saket@apis-moodle.com</t>
  </si>
  <si>
    <t>1/2014</t>
  </si>
  <si>
    <t>Chanratana</t>
  </si>
  <si>
    <t>Pin</t>
  </si>
  <si>
    <t>Royal University of Agriculture</t>
  </si>
  <si>
    <t>chanratana.pin@gmail.com</t>
  </si>
  <si>
    <t>Gregory</t>
  </si>
  <si>
    <t>James</t>
  </si>
  <si>
    <t>Irving</t>
  </si>
  <si>
    <t>Tulane Sxhool of Publis Health and Tropical Medicine</t>
  </si>
  <si>
    <t>griving@fastmail.fm</t>
  </si>
  <si>
    <t>Sophea</t>
  </si>
  <si>
    <t>Chhin</t>
  </si>
  <si>
    <t>Royal University of Phnom Penh</t>
  </si>
  <si>
    <t>sopheachhin@gmail.com</t>
  </si>
  <si>
    <t>Ching-Yuan</t>
  </si>
  <si>
    <t>Regent's School</t>
  </si>
  <si>
    <t>jay6565good@gmail.com</t>
  </si>
  <si>
    <t>Mathias</t>
  </si>
  <si>
    <t>Wahlqvist</t>
  </si>
  <si>
    <t>Roskilde Tekniske Skole</t>
  </si>
  <si>
    <t>mathias.wahlqvist@gmail.com</t>
  </si>
  <si>
    <t>Nishit</t>
  </si>
  <si>
    <t>Aman</t>
  </si>
  <si>
    <t>Indian Institute of Technology</t>
  </si>
  <si>
    <t>aman.bae@gmail.com</t>
  </si>
  <si>
    <t>Heryadi</t>
  </si>
  <si>
    <t>KMUTT</t>
  </si>
  <si>
    <t>e.heryadi@gmail.com</t>
  </si>
  <si>
    <t>Debajyoti</t>
  </si>
  <si>
    <t>Pal</t>
  </si>
  <si>
    <t>Bengal Engineering and Science University, Shibpur</t>
  </si>
  <si>
    <t>debajyoti.pal@gmail.com</t>
  </si>
  <si>
    <t>Ekaterina</t>
  </si>
  <si>
    <t>Belova</t>
  </si>
  <si>
    <t>Rassian</t>
  </si>
  <si>
    <t>kdellori@gmail.com</t>
  </si>
  <si>
    <t>Adolph</t>
  </si>
  <si>
    <t>Joseph</t>
  </si>
  <si>
    <t>Kigombola</t>
  </si>
  <si>
    <t>adolph.kigombola@gmail.com</t>
  </si>
  <si>
    <t>Benny</t>
  </si>
  <si>
    <t>Gration</t>
  </si>
  <si>
    <t>Rushunju</t>
  </si>
  <si>
    <t>bgr22001@yahoo.co.uk</t>
  </si>
  <si>
    <t>Rigzang</t>
  </si>
  <si>
    <t>Lhazeen</t>
  </si>
  <si>
    <t>Yangchenphug Higher Secondary School Thimphu Bhutan</t>
  </si>
  <si>
    <t>rigzangbhutan@yahoo.com</t>
  </si>
  <si>
    <t>Lo</t>
  </si>
  <si>
    <t>Rithy</t>
  </si>
  <si>
    <t>Chhun</t>
  </si>
  <si>
    <t xml:space="preserve">Prima </t>
  </si>
  <si>
    <t>Tarmizi</t>
  </si>
  <si>
    <t>prima_zuldian@yahoo.com</t>
  </si>
  <si>
    <t>Nepalese</t>
  </si>
  <si>
    <t>Alvaro</t>
  </si>
  <si>
    <t>Conti</t>
  </si>
  <si>
    <t>Vo</t>
  </si>
  <si>
    <t>MD. Abu Huraira</t>
  </si>
  <si>
    <t>Bin</t>
  </si>
  <si>
    <t>Murshed</t>
  </si>
  <si>
    <t>International Turkish Hope School</t>
  </si>
  <si>
    <t>Banglabeshi</t>
  </si>
  <si>
    <t>abuhurairabinmurshed@gmail.com</t>
  </si>
  <si>
    <t>Andrew</t>
  </si>
  <si>
    <t>Enock</t>
  </si>
  <si>
    <t>Wajama</t>
  </si>
  <si>
    <t>andrew.wajama@tanesco.co.tz</t>
  </si>
  <si>
    <t>Daoqian</t>
  </si>
  <si>
    <t>Lin</t>
  </si>
  <si>
    <t>Silapakhon University</t>
  </si>
  <si>
    <t>lindaoqian@gmail.com</t>
  </si>
  <si>
    <t>MARISSA</t>
  </si>
  <si>
    <t>LATI</t>
  </si>
  <si>
    <t>anggraeni.marissa912@gmail.com</t>
  </si>
  <si>
    <t>OULAY</t>
  </si>
  <si>
    <t>PHOUPASONG</t>
  </si>
  <si>
    <t>oulay_224@yahoo.com</t>
  </si>
  <si>
    <t>FURUGAAN</t>
  </si>
  <si>
    <t>IBRAHIM</t>
  </si>
  <si>
    <t>furu1985@gmail.com</t>
  </si>
  <si>
    <t>DIEM</t>
  </si>
  <si>
    <t>PHAN</t>
  </si>
  <si>
    <t>pkdiem@ctu.edu.vn</t>
  </si>
  <si>
    <t>NI PUTU</t>
  </si>
  <si>
    <t>DIANA</t>
  </si>
  <si>
    <t>MAHAYANI</t>
  </si>
  <si>
    <t>npdm03@yahoo.com</t>
  </si>
  <si>
    <t>Ravy</t>
  </si>
  <si>
    <t xml:space="preserve">Loun </t>
  </si>
  <si>
    <t>naji.khnfrd@gmail.com</t>
  </si>
  <si>
    <t>2/2014</t>
  </si>
  <si>
    <t xml:space="preserve">Thi </t>
  </si>
  <si>
    <t>Thuong</t>
  </si>
  <si>
    <t>Veitnamese</t>
  </si>
  <si>
    <t>tivaporn.treehouse@gmail.com</t>
  </si>
  <si>
    <t xml:space="preserve">Clive </t>
  </si>
  <si>
    <t>Stoke</t>
  </si>
  <si>
    <t>teachernathan@live.com</t>
  </si>
  <si>
    <t xml:space="preserve">Mr. </t>
  </si>
  <si>
    <t>Nathan</t>
  </si>
  <si>
    <t>Thomas</t>
  </si>
  <si>
    <t>erik.tysk@gmail.com</t>
  </si>
  <si>
    <t>Ade</t>
  </si>
  <si>
    <t xml:space="preserve"> Andini</t>
  </si>
  <si>
    <t>Indonisian</t>
  </si>
  <si>
    <t>mijaziqbal@hotmail.com</t>
  </si>
  <si>
    <t>Muhammad</t>
  </si>
  <si>
    <t>Iqbal</t>
  </si>
  <si>
    <t>sein.dmhmdy@gmail.com</t>
  </si>
  <si>
    <t xml:space="preserve">Andrew </t>
  </si>
  <si>
    <t>Tansania</t>
  </si>
  <si>
    <t>princevladimir18@gmail.com</t>
  </si>
  <si>
    <t xml:space="preserve">Kyu </t>
  </si>
  <si>
    <t>Kyu</t>
  </si>
  <si>
    <t>Sein</t>
  </si>
  <si>
    <t>sanwin.fd@gmail.com</t>
  </si>
  <si>
    <t>San</t>
  </si>
  <si>
    <t>Win</t>
  </si>
  <si>
    <t>ravy_loun@yahoo.com</t>
  </si>
  <si>
    <t>Amir</t>
  </si>
  <si>
    <t>Osaman</t>
  </si>
  <si>
    <t>ABDELRAZIG</t>
  </si>
  <si>
    <t>amir.schq@gmail.com</t>
  </si>
  <si>
    <t>โอนย้ายหลักสูตรมา รหัส นศ เดิมคือ 57110700009</t>
  </si>
  <si>
    <t>Tausif</t>
  </si>
  <si>
    <t>Rahman</t>
  </si>
  <si>
    <t>08/12/1995</t>
  </si>
  <si>
    <t>AB1202446</t>
  </si>
  <si>
    <t>tom.blue.x@gmail.com</t>
  </si>
  <si>
    <t>4 Years</t>
  </si>
  <si>
    <t>Yes</t>
  </si>
  <si>
    <t>No</t>
  </si>
  <si>
    <t>Sadab</t>
  </si>
  <si>
    <t>Wasi</t>
  </si>
  <si>
    <t>Ullah</t>
  </si>
  <si>
    <t>Quasar Education Department (QED)</t>
  </si>
  <si>
    <t>24/03/1997</t>
  </si>
  <si>
    <t>AB4475207</t>
  </si>
  <si>
    <t>sadabwasi@yahoo.com</t>
  </si>
  <si>
    <t>3 Years</t>
  </si>
  <si>
    <t>2 Years</t>
  </si>
  <si>
    <t>Usman</t>
  </si>
  <si>
    <t>Imtiyaz</t>
  </si>
  <si>
    <t>Wani</t>
  </si>
  <si>
    <t>NAKORN PAYAP INTERNATIONAL SCHOOL</t>
  </si>
  <si>
    <t>16/07/1997</t>
  </si>
  <si>
    <t>M6270148</t>
  </si>
  <si>
    <t>usmanw786@gmail.com</t>
  </si>
  <si>
    <t>0987826019</t>
  </si>
  <si>
    <t>Ran</t>
  </si>
  <si>
    <t>Dai</t>
  </si>
  <si>
    <t>The University of Hong Kong</t>
  </si>
  <si>
    <t>21/01/1989</t>
  </si>
  <si>
    <t>G28932054</t>
  </si>
  <si>
    <t>randaiqq@gmail.com</t>
  </si>
  <si>
    <t>0991537454</t>
  </si>
  <si>
    <t>Pisey</t>
  </si>
  <si>
    <t>Chim</t>
  </si>
  <si>
    <t>National Technical Training Institute</t>
  </si>
  <si>
    <t>13/10/1990</t>
  </si>
  <si>
    <t>N1622586</t>
  </si>
  <si>
    <t>chim_pisey.khmerhat@yahoo.com</t>
  </si>
  <si>
    <t>Ziguang</t>
  </si>
  <si>
    <t>Kunming No.12 senoir school</t>
  </si>
  <si>
    <t>15/12/1995</t>
  </si>
  <si>
    <t>E19736161</t>
  </si>
  <si>
    <t>693284480@qq.com</t>
  </si>
  <si>
    <t>0827941107</t>
  </si>
  <si>
    <t>Yingqing</t>
  </si>
  <si>
    <t>Huang</t>
  </si>
  <si>
    <t>King Mongkuts University of Technology Thonburi</t>
  </si>
  <si>
    <t>13/01/1991</t>
  </si>
  <si>
    <t>G20623235</t>
  </si>
  <si>
    <t>eingching@gmail.com</t>
  </si>
  <si>
    <t>Under "Active Recruitment" program: tuitioin fee waiver of approximately 56,000 baht each semester</t>
  </si>
  <si>
    <t>Fahrizal</t>
  </si>
  <si>
    <t>Adnan</t>
  </si>
  <si>
    <t>26/07/1988</t>
  </si>
  <si>
    <t>A4144155</t>
  </si>
  <si>
    <t>fahrizal.adnan@mail.kmutt.ac.th</t>
  </si>
  <si>
    <t>0967959565</t>
  </si>
  <si>
    <t>Petchra Pra Jom Klao Doctoral Scholarship 2015</t>
  </si>
  <si>
    <t>Saad</t>
  </si>
  <si>
    <t>Muhammad S</t>
  </si>
  <si>
    <t>Alzahrani</t>
  </si>
  <si>
    <t>King Fahd University of Petrolume and Minerals</t>
  </si>
  <si>
    <t>L819502</t>
  </si>
  <si>
    <t>saad.alzahrani@mail.kmutt.ac.th</t>
  </si>
  <si>
    <t>0824486147</t>
  </si>
  <si>
    <t>Khamkeo</t>
  </si>
  <si>
    <t>Syxaiyakhamtor</t>
  </si>
  <si>
    <t>National University of Laos</t>
  </si>
  <si>
    <t>P1138210</t>
  </si>
  <si>
    <t>skhamkeothor@gmail.com</t>
  </si>
  <si>
    <t>0988361924</t>
  </si>
  <si>
    <t>Chung-Kuang</t>
  </si>
  <si>
    <t>Chen</t>
  </si>
  <si>
    <t>Taichung Agricultural vocational high school</t>
  </si>
  <si>
    <t>by88010@gmail.com</t>
  </si>
  <si>
    <t>0939676318</t>
  </si>
  <si>
    <t>Jiameng</t>
  </si>
  <si>
    <t>Bian</t>
  </si>
  <si>
    <t>E15044846</t>
  </si>
  <si>
    <t>hanqibjmeng@outlook.com</t>
  </si>
  <si>
    <t xml:space="preserve">Qiufan </t>
  </si>
  <si>
    <t>Liu</t>
  </si>
  <si>
    <t>Guandu NO.1 high school</t>
  </si>
  <si>
    <t>E00753701</t>
  </si>
  <si>
    <t>791299974@qq.com</t>
  </si>
  <si>
    <t>Khin</t>
  </si>
  <si>
    <t>Soe Myint</t>
  </si>
  <si>
    <t>Aung</t>
  </si>
  <si>
    <t>Mandalay University of Foreign Languages</t>
  </si>
  <si>
    <t>OM035071</t>
  </si>
  <si>
    <t>maymeesoe2015@gmail.com</t>
  </si>
  <si>
    <t>Sahapanya Scholarship</t>
  </si>
  <si>
    <t>Puthyrom</t>
  </si>
  <si>
    <t>Tep</t>
  </si>
  <si>
    <t>Puthisastra University</t>
  </si>
  <si>
    <t>N1453247</t>
  </si>
  <si>
    <t>puthyrom.tep@gmail.com</t>
  </si>
  <si>
    <t>084017205</t>
  </si>
  <si>
    <t>โครงการทุนการศึกษาสำหรับการพัฒนาบุคลากรในประเทศอาเซียน ปีงบประมาณ 2557-2561</t>
  </si>
  <si>
    <t>Chamroeun</t>
  </si>
  <si>
    <t>Khon Kaen University</t>
  </si>
  <si>
    <t>N00179271</t>
  </si>
  <si>
    <t>chamroeunc@yahoo.com</t>
  </si>
  <si>
    <t>0616794006</t>
  </si>
  <si>
    <t>โครงการทุนการศึกษาสำหรับการพัฒนาบุคลากรในประเทศอาเซียน ปีงบประมาณ 2557-2562</t>
  </si>
  <si>
    <t>Petchra Pra Jom Klao Doctoral Scholarship</t>
  </si>
  <si>
    <t>Seyed</t>
  </si>
  <si>
    <t xml:space="preserve">Yaser Mousavi </t>
  </si>
  <si>
    <t>Siamakani</t>
  </si>
  <si>
    <t>UNIVERSITI TEKNOLOGY MALAYSIA</t>
  </si>
  <si>
    <t>H95660212</t>
  </si>
  <si>
    <t>yaser.syms@gmail.com</t>
  </si>
  <si>
    <t>09117198199</t>
  </si>
  <si>
    <t>Cristian</t>
  </si>
  <si>
    <t>Fernando Guajardo</t>
  </si>
  <si>
    <t>Yevenes</t>
  </si>
  <si>
    <t>Universidad Tecnica Federico Santa Maria</t>
  </si>
  <si>
    <t>P02084966</t>
  </si>
  <si>
    <t>cristian.gua@kmutt.ac.th</t>
  </si>
  <si>
    <t>0805581530</t>
  </si>
  <si>
    <t xml:space="preserve">Muhammad </t>
  </si>
  <si>
    <t xml:space="preserve">Nay </t>
  </si>
  <si>
    <t>Myo</t>
  </si>
  <si>
    <t>Shwe</t>
  </si>
  <si>
    <t>MSc in Natural Resource Management, KMUTT, Thailand</t>
  </si>
  <si>
    <t>M872977</t>
  </si>
  <si>
    <t>nmshwe@googlemail.com</t>
  </si>
  <si>
    <t>0909125960</t>
  </si>
  <si>
    <t>Hatta</t>
  </si>
  <si>
    <t>Prabowo</t>
  </si>
  <si>
    <t>Bandung Institute of Technology (ITB)</t>
  </si>
  <si>
    <t>A6420799</t>
  </si>
  <si>
    <t>htprabowo@gmail.com</t>
  </si>
  <si>
    <t>Husnul</t>
  </si>
  <si>
    <t>Fuad</t>
  </si>
  <si>
    <t>Zein</t>
  </si>
  <si>
    <t>State Islamic University of Maulana Malik Ibrahim Malang</t>
  </si>
  <si>
    <t>A6116385</t>
  </si>
  <si>
    <t>hfuad.zein@gmail.com</t>
  </si>
  <si>
    <t>Kaung</t>
  </si>
  <si>
    <t>Htet</t>
  </si>
  <si>
    <t>Hein</t>
  </si>
  <si>
    <t>Technological University of Myeik</t>
  </si>
  <si>
    <t>MB206873</t>
  </si>
  <si>
    <t>kaungkaung116.kk@gmail.com</t>
  </si>
  <si>
    <t>0804584519</t>
  </si>
  <si>
    <t>Naing</t>
  </si>
  <si>
    <t>Oo</t>
  </si>
  <si>
    <t>MB206872</t>
  </si>
  <si>
    <t>naynaingoo@gmail.com</t>
  </si>
  <si>
    <t>Under "Active Recruitment" program: tuitioin fee waiver of approximately 56,000 baht each semester &amp; Multi-Intellectuals Scholarship</t>
  </si>
  <si>
    <t>Theint</t>
  </si>
  <si>
    <t>Thiri</t>
  </si>
  <si>
    <t>Htay</t>
  </si>
  <si>
    <t>MB206871</t>
  </si>
  <si>
    <t>theintthiri97@gmail.com</t>
  </si>
  <si>
    <t>0804585497</t>
  </si>
  <si>
    <t>Tun</t>
  </si>
  <si>
    <t>MB206870</t>
  </si>
  <si>
    <t>theintthiritun@gmail.com</t>
  </si>
  <si>
    <t>Hnin</t>
  </si>
  <si>
    <t>Wuttyi</t>
  </si>
  <si>
    <t>Khine</t>
  </si>
  <si>
    <t>MB206874</t>
  </si>
  <si>
    <t>hninwyttyi116.hw@gmail.com</t>
  </si>
  <si>
    <t>0804584799</t>
  </si>
  <si>
    <t>Sergey</t>
  </si>
  <si>
    <t>Gavrilov</t>
  </si>
  <si>
    <t>moscow state institute for international relations</t>
  </si>
  <si>
    <t>64N9085414</t>
  </si>
  <si>
    <t>52910001</t>
  </si>
  <si>
    <t>MR.</t>
  </si>
  <si>
    <t>ANDHY</t>
  </si>
  <si>
    <t>MUHAMMAD FATHONI</t>
  </si>
  <si>
    <t>Energy Technology</t>
  </si>
  <si>
    <t>06/08/1987</t>
  </si>
  <si>
    <t>S809706</t>
  </si>
  <si>
    <t>INDONESIAN</t>
  </si>
  <si>
    <t>fathonezic@gmail.com</t>
  </si>
  <si>
    <t>01/06/2009</t>
  </si>
  <si>
    <t>1/2009</t>
  </si>
  <si>
    <t>01/08/2014</t>
  </si>
  <si>
    <t>51530404</t>
  </si>
  <si>
    <t>MS.</t>
  </si>
  <si>
    <t>WENWEN</t>
  </si>
  <si>
    <t>TIAN</t>
  </si>
  <si>
    <t>APPLIED LINGUISTICS</t>
  </si>
  <si>
    <t>18/12/1975</t>
  </si>
  <si>
    <t>G13805997</t>
  </si>
  <si>
    <t>CHINESE</t>
  </si>
  <si>
    <t>wwtianpsu@gmail.com</t>
  </si>
  <si>
    <t>03/11/2008</t>
  </si>
  <si>
    <t>2/2008</t>
  </si>
  <si>
    <t>51920012</t>
  </si>
  <si>
    <t>HAKIMUL</t>
  </si>
  <si>
    <t>BATIH</t>
  </si>
  <si>
    <t>06/06/1979</t>
  </si>
  <si>
    <t>R793011</t>
  </si>
  <si>
    <t>01/11/2008</t>
  </si>
  <si>
    <t>58110800007</t>
  </si>
  <si>
    <t>DUY</t>
  </si>
  <si>
    <t/>
  </si>
  <si>
    <t>NGO</t>
  </si>
  <si>
    <t>Can Tho University</t>
  </si>
  <si>
    <t>26/01/1985</t>
  </si>
  <si>
    <t>B5027532</t>
  </si>
  <si>
    <t>VIETNAMESE</t>
  </si>
  <si>
    <t>steventde@gmail.com</t>
  </si>
  <si>
    <t>0628235859</t>
  </si>
  <si>
    <t>22/07/2015</t>
  </si>
  <si>
    <t>58130700619</t>
  </si>
  <si>
    <t>NISA</t>
  </si>
  <si>
    <t>WEN</t>
  </si>
  <si>
    <t>TAIWAN</t>
  </si>
  <si>
    <t>20/10/1992</t>
  </si>
  <si>
    <t>135125334</t>
  </si>
  <si>
    <t>TAIWANESE</t>
  </si>
  <si>
    <t>nisa_funny@hotmail.com</t>
  </si>
  <si>
    <t>0914142930</t>
  </si>
  <si>
    <t xml:space="preserve">THONGPADITH </t>
  </si>
  <si>
    <t>LIEMXAYACHAK</t>
  </si>
  <si>
    <t>Vientiane High School</t>
  </si>
  <si>
    <t>P 0510357</t>
  </si>
  <si>
    <t>(083)4082346</t>
  </si>
  <si>
    <t>4 years</t>
  </si>
  <si>
    <t xml:space="preserve">RAHMAT </t>
  </si>
  <si>
    <t>LAZUARDI</t>
  </si>
  <si>
    <t>Syiah Kuala University, Banda Aceh</t>
  </si>
  <si>
    <t>A 8088770</t>
  </si>
  <si>
    <t>(061)9902059</t>
  </si>
  <si>
    <t>MRS.</t>
  </si>
  <si>
    <t xml:space="preserve">NAJMEH </t>
  </si>
  <si>
    <t>KHANEFARD</t>
  </si>
  <si>
    <t>Asst.Prof.Dr.KANOKWAN POOMPUTSA</t>
  </si>
  <si>
    <t>K95562706</t>
  </si>
  <si>
    <t>(088)8989405</t>
  </si>
  <si>
    <t xml:space="preserve">Thomas     </t>
  </si>
  <si>
    <t xml:space="preserve">Guy </t>
  </si>
  <si>
    <t>Hamilton</t>
  </si>
  <si>
    <t>711712792</t>
  </si>
  <si>
    <t>samleysok@gmail.com</t>
  </si>
  <si>
    <t>3/2015</t>
  </si>
  <si>
    <t>Nay</t>
  </si>
  <si>
    <t xml:space="preserve"> Myo Shwe</t>
  </si>
  <si>
    <t>Conservation Ecology</t>
  </si>
  <si>
    <t>MB188642</t>
  </si>
  <si>
    <t>เพชรพระจอมเกล้าดุษฎีบัณฑิต</t>
  </si>
  <si>
    <t xml:space="preserve">Ming </t>
  </si>
  <si>
    <t>Hui</t>
  </si>
  <si>
    <t>Chew</t>
  </si>
  <si>
    <t>Nottingham Trent University</t>
  </si>
  <si>
    <t>A28663441</t>
  </si>
  <si>
    <t>raised.by.wolves@hotmail.com</t>
  </si>
  <si>
    <t>0984205268</t>
  </si>
  <si>
    <t>1/2016</t>
  </si>
  <si>
    <t>3 months</t>
  </si>
  <si>
    <t>6 months</t>
  </si>
  <si>
    <t>1 month</t>
  </si>
  <si>
    <t>JAVIER ALEJANDRO</t>
  </si>
  <si>
    <t>VERA LOOR</t>
  </si>
  <si>
    <t>ESPOL</t>
  </si>
  <si>
    <t>0919386045</t>
  </si>
  <si>
    <t>javierveraloor@gmail.com</t>
  </si>
  <si>
    <t>AGRIE ERIC</t>
  </si>
  <si>
    <t>AMBELE</t>
  </si>
  <si>
    <t>University of Buea</t>
  </si>
  <si>
    <t>01570775</t>
  </si>
  <si>
    <t>ambesos@gmail.com</t>
  </si>
  <si>
    <t>SAMLEY</t>
  </si>
  <si>
    <t>SOK</t>
  </si>
  <si>
    <t>Royal University of Cambodia</t>
  </si>
  <si>
    <t>N00174764</t>
  </si>
  <si>
    <t>Multi-Intellectuals Scholarship</t>
  </si>
  <si>
    <t>WEITAN</t>
  </si>
  <si>
    <t>WU</t>
  </si>
  <si>
    <t>Mountain View College Academy</t>
  </si>
  <si>
    <t>E26864005</t>
  </si>
  <si>
    <t>wuweitan5@gmail.com</t>
  </si>
  <si>
    <t xml:space="preserve">ANGELYN </t>
  </si>
  <si>
    <t>TINAY</t>
  </si>
  <si>
    <t>LACAP</t>
  </si>
  <si>
    <t>University of the Philippines Mindanao</t>
  </si>
  <si>
    <t>EC4343767</t>
  </si>
  <si>
    <t>atlacap@up.edu.ph, at.lacap@yahoo.com</t>
  </si>
  <si>
    <t>HASSAN</t>
  </si>
  <si>
    <t>MAHJOOR</t>
  </si>
  <si>
    <t>Imam Reza University</t>
  </si>
  <si>
    <t>K95562678</t>
  </si>
  <si>
    <t>hasanmahjour@gmail.com</t>
  </si>
  <si>
    <t>JARED</t>
  </si>
  <si>
    <t>HUNTER</t>
  </si>
  <si>
    <t>ALLARD</t>
  </si>
  <si>
    <t>University of North Carolina at Chapel Hill (UNC), USA</t>
  </si>
  <si>
    <t>7 months</t>
  </si>
  <si>
    <t>จริงๆ เรียนระดับ Bachelor แต่มาเรียนที่ JGSEE เลยต้องลงให้เป็น Master</t>
  </si>
  <si>
    <t>MICHAEL</t>
  </si>
  <si>
    <t>MCGRATH</t>
  </si>
  <si>
    <t>ALLEYNE</t>
  </si>
  <si>
    <t>TOWQIR</t>
  </si>
  <si>
    <t>ABDAL</t>
  </si>
  <si>
    <t>AZIZ</t>
  </si>
  <si>
    <t>GABRIELLE</t>
  </si>
  <si>
    <t>KARINE</t>
  </si>
  <si>
    <t>BEAUDRY</t>
  </si>
  <si>
    <t xml:space="preserve">DANIEL </t>
  </si>
  <si>
    <t>EVAN</t>
  </si>
  <si>
    <t>DAY</t>
  </si>
  <si>
    <t xml:space="preserve">CHENGLIANG </t>
  </si>
  <si>
    <t>FAN</t>
  </si>
  <si>
    <t>G51176973</t>
  </si>
  <si>
    <t>ROBERT</t>
  </si>
  <si>
    <t>MORRIS GRIFFIN</t>
  </si>
  <si>
    <t>GOURLEY</t>
  </si>
  <si>
    <t>CAROLINE</t>
  </si>
  <si>
    <t>JOYCE</t>
  </si>
  <si>
    <t>KEOUGH</t>
  </si>
  <si>
    <t xml:space="preserve">M </t>
  </si>
  <si>
    <t>MARIE</t>
  </si>
  <si>
    <t>MACKLIN</t>
  </si>
  <si>
    <t>EMILY</t>
  </si>
  <si>
    <t>MCCRORIE</t>
  </si>
  <si>
    <t>ELIZABETH</t>
  </si>
  <si>
    <t>LYNN</t>
  </si>
  <si>
    <t>ROKNICH</t>
  </si>
  <si>
    <t xml:space="preserve">LANEY </t>
  </si>
  <si>
    <t>SEARS</t>
  </si>
  <si>
    <t>MANSI</t>
  </si>
  <si>
    <t>KAMLESH</t>
  </si>
  <si>
    <t>SHAN</t>
  </si>
  <si>
    <t>PARKER</t>
  </si>
  <si>
    <t>TATE</t>
  </si>
  <si>
    <t>SHANAHAN</t>
  </si>
  <si>
    <t>MARGARET</t>
  </si>
  <si>
    <t>GRACE</t>
  </si>
  <si>
    <t>WIENER</t>
  </si>
  <si>
    <t>RUOZHANG</t>
  </si>
  <si>
    <t>XU</t>
  </si>
  <si>
    <t>G61796710</t>
  </si>
  <si>
    <t>PETTERI</t>
  </si>
  <si>
    <t>APRIL</t>
  </si>
  <si>
    <t>SALVADOR</t>
  </si>
  <si>
    <t>University of Northern Philippines</t>
  </si>
  <si>
    <t>EC2190258</t>
  </si>
  <si>
    <t>SAMUNDRA</t>
  </si>
  <si>
    <t>GURUNG</t>
  </si>
  <si>
    <t>Anna University</t>
  </si>
  <si>
    <t>samundra24@gmail.com</t>
  </si>
  <si>
    <t>Petchra Pra Jom Klao Doctoral Scholorship</t>
  </si>
  <si>
    <t xml:space="preserve">MS. </t>
  </si>
  <si>
    <t>TRANG</t>
  </si>
  <si>
    <t>THI</t>
  </si>
  <si>
    <t>HOANG</t>
  </si>
  <si>
    <t>VNU-University of Sciences</t>
  </si>
  <si>
    <t>B9852617</t>
  </si>
  <si>
    <t>JGSEE ออก LoA เอง</t>
  </si>
  <si>
    <t>ANH</t>
  </si>
  <si>
    <t>TUAN</t>
  </si>
  <si>
    <t>TA</t>
  </si>
  <si>
    <t>Van Lang university</t>
  </si>
  <si>
    <t>B8238630</t>
  </si>
  <si>
    <t>ERIK</t>
  </si>
  <si>
    <t>REZAKOLA</t>
  </si>
  <si>
    <t>University of Sriwijaya</t>
  </si>
  <si>
    <t>B1581934</t>
  </si>
  <si>
    <t>MICHELLE</t>
  </si>
  <si>
    <t>ANDRINO</t>
  </si>
  <si>
    <t>GARCIA</t>
  </si>
  <si>
    <t>14/02/0981</t>
  </si>
  <si>
    <t>EC0202007</t>
  </si>
  <si>
    <t>michelle4thais@gmail.com</t>
  </si>
  <si>
    <t>RIGOBERTO</t>
  </si>
  <si>
    <t xml:space="preserve">VAZQUEZ </t>
  </si>
  <si>
    <t>BRETON</t>
  </si>
  <si>
    <t>ITESM Campus Monterrey</t>
  </si>
  <si>
    <t>G03860698</t>
  </si>
  <si>
    <t>rigobertonews@yahoo.com</t>
  </si>
  <si>
    <t xml:space="preserve">NGUYEN </t>
  </si>
  <si>
    <t>THAM</t>
  </si>
  <si>
    <t>Thai Nguyen University of Agriculture and Forestry, Vietnam</t>
  </si>
  <si>
    <t>C1078578</t>
  </si>
  <si>
    <t>nguyenthitham0206@gmail.com</t>
  </si>
  <si>
    <t>3/2016</t>
  </si>
  <si>
    <t>จริงๆ เรียนระดับ Bachelor แต่มาเรียนที่ SBT เลยต้องลงให้เป็น Master</t>
  </si>
  <si>
    <t>BACH</t>
  </si>
  <si>
    <t>DUNG</t>
  </si>
  <si>
    <t>C1078577</t>
  </si>
  <si>
    <t xml:space="preserve">dungbach93@gmail.com </t>
  </si>
  <si>
    <t>CHEW</t>
  </si>
  <si>
    <t>MING</t>
  </si>
  <si>
    <t>HUI</t>
  </si>
  <si>
    <t>SOMAYYA</t>
  </si>
  <si>
    <t>KOMAL</t>
  </si>
  <si>
    <t>University Of Sargodha, Sargodha, Punjab, Pakistan</t>
  </si>
  <si>
    <t>AS4204011</t>
  </si>
  <si>
    <t>komal.musab@gmail.com</t>
  </si>
  <si>
    <t>HIRONORI</t>
  </si>
  <si>
    <t>KINOSHITA</t>
  </si>
  <si>
    <t>Plasma and Electrical Discharge Laboratory</t>
  </si>
  <si>
    <t>Kanazawa Institute of Technology, Japan</t>
  </si>
  <si>
    <t>TK9877630</t>
  </si>
  <si>
    <t>t0d165u@cc.miyazaki-u.ac.jp</t>
  </si>
  <si>
    <t>11400000</t>
  </si>
  <si>
    <t>11406000</t>
  </si>
  <si>
    <t>Master of Arts Program in Applied Linguistics for English Language Teaching (International Programme)</t>
  </si>
  <si>
    <t>11406004</t>
  </si>
  <si>
    <t>Applied Linguistics for English Language Tecaching</t>
  </si>
  <si>
    <t>LNG TEACHING-MASTER WEEKEND</t>
  </si>
  <si>
    <t>05/04/1992</t>
  </si>
  <si>
    <t>PHILIPPINE</t>
  </si>
  <si>
    <t>salvadorapril87@yahoo.com</t>
  </si>
  <si>
    <t>22/11/2015</t>
  </si>
  <si>
    <t xml:space="preserve">MOHAMMAD AZRI </t>
  </si>
  <si>
    <t>BIN</t>
  </si>
  <si>
    <t>MOHAMMAD NOAH</t>
  </si>
  <si>
    <t>D-Lab (Asst. Prof. Dr. Pornchai Mongkolnam)</t>
  </si>
  <si>
    <t>Institut Teknologi Brunei, Brunei</t>
  </si>
  <si>
    <t>C0310730</t>
  </si>
  <si>
    <t>azreii2094@gmail.com</t>
  </si>
  <si>
    <t>MUHAMMAD NAZRI</t>
  </si>
  <si>
    <t>OSMAN</t>
  </si>
  <si>
    <t>C0317414</t>
  </si>
  <si>
    <t>nazree6@gmail.com</t>
  </si>
  <si>
    <t>MEGAN</t>
  </si>
  <si>
    <t>NGUYEN</t>
  </si>
  <si>
    <t>NAOKI</t>
  </si>
  <si>
    <t>Institut Teknologi Sepuluh Nopember, Indonesia</t>
  </si>
  <si>
    <t>AKI</t>
  </si>
  <si>
    <t>SAMI</t>
  </si>
  <si>
    <t>ANTILA</t>
  </si>
  <si>
    <t>Adviser: Dr. Priyakorn Pusawiro</t>
  </si>
  <si>
    <t>JAMK University of Applied Sciences, Finland</t>
  </si>
  <si>
    <t>PK5555089</t>
  </si>
  <si>
    <t>sami.antila@gmail.com</t>
  </si>
  <si>
    <t>JORGAN</t>
  </si>
  <si>
    <t>AHSVATHAN</t>
  </si>
  <si>
    <t>NAVARATNAM</t>
  </si>
  <si>
    <t>ESIEA, France</t>
  </si>
  <si>
    <t>12AK20651</t>
  </si>
  <si>
    <t>navaratnam@et.esiea.fr</t>
  </si>
  <si>
    <t>4 months</t>
  </si>
  <si>
    <t>MAX</t>
  </si>
  <si>
    <t>CHRISTIAN VICTOR</t>
  </si>
  <si>
    <t>DONDIN</t>
  </si>
  <si>
    <t>Adviser: Assoc. Prof. Dr. Tiranee Achalakul</t>
  </si>
  <si>
    <t>15DK71507</t>
  </si>
  <si>
    <t>dondin@et.esiea.fr</t>
  </si>
  <si>
    <t>OLIVIER</t>
  </si>
  <si>
    <t>FRANCIS</t>
  </si>
  <si>
    <t>PLAU</t>
  </si>
  <si>
    <t>13CF44321</t>
  </si>
  <si>
    <t>plau@et.esiea.fr</t>
  </si>
  <si>
    <t>SEBASTIEN</t>
  </si>
  <si>
    <t>DENIS-NURIA</t>
  </si>
  <si>
    <t>RAULLET</t>
  </si>
  <si>
    <t xml:space="preserve"> B</t>
  </si>
  <si>
    <t>Adviser: Dr. Jumpol Polvichai</t>
  </si>
  <si>
    <t>15DK55640</t>
  </si>
  <si>
    <t>sraullet@gmail.com</t>
  </si>
  <si>
    <t>JEROME</t>
  </si>
  <si>
    <t>WAN</t>
  </si>
  <si>
    <t>Adviser: Asst. Prof. Dr. Santitham Prom-On</t>
  </si>
  <si>
    <t>14CE77068</t>
  </si>
  <si>
    <t>wan@et.esiea.fr</t>
  </si>
  <si>
    <t>(+66) 63 808 1659</t>
  </si>
  <si>
    <t>RAPHAEL</t>
  </si>
  <si>
    <t>ALEXANDRE</t>
  </si>
  <si>
    <t>MAILLET</t>
  </si>
  <si>
    <t>15DK07960</t>
  </si>
  <si>
    <t>maillet@et.esiea.fr</t>
  </si>
  <si>
    <t>NATACHA</t>
  </si>
  <si>
    <t>MARIE ALEXANDRA MOHOMNYI</t>
  </si>
  <si>
    <t>VARIERAS</t>
  </si>
  <si>
    <t>Adviser: Dr. Sally E. Goldin</t>
  </si>
  <si>
    <t>16AC63458</t>
  </si>
  <si>
    <t>varieras@et.esiea.fr</t>
  </si>
  <si>
    <t>ALEX</t>
  </si>
  <si>
    <t>COLEMAN</t>
  </si>
  <si>
    <t>LAM</t>
  </si>
  <si>
    <t>Adviser: Asst. Prof. Dr. Pornchai Mongkolnam</t>
  </si>
  <si>
    <t>University of Toronto, Canada</t>
  </si>
  <si>
    <t>QJ609031</t>
  </si>
  <si>
    <t>alex.col.lam@gmail.com</t>
  </si>
  <si>
    <t>(647)-206-0896</t>
  </si>
  <si>
    <t>BETHANY</t>
  </si>
  <si>
    <t>CHENG HUI</t>
  </si>
  <si>
    <t>KON</t>
  </si>
  <si>
    <t>GK587313</t>
  </si>
  <si>
    <t>bethany.kon@mail.utoronto.ca</t>
  </si>
  <si>
    <t>(647)-823-9812</t>
  </si>
  <si>
    <t xml:space="preserve"> ฝึกงานเสร็จเดินทางกลับประเทศบรูไนแล้ว</t>
  </si>
  <si>
    <t>SARUTSA</t>
  </si>
  <si>
    <t>TREESORN</t>
  </si>
  <si>
    <t>University of Technology Sydney</t>
  </si>
  <si>
    <t>AA2353424</t>
  </si>
  <si>
    <t>sarutsa.treesorn@hotmail.com</t>
  </si>
  <si>
    <t>2 Weeks</t>
  </si>
  <si>
    <t>New Colombo Plan (Science)</t>
  </si>
  <si>
    <t>MARIAM</t>
  </si>
  <si>
    <t>MOHAMAD</t>
  </si>
  <si>
    <t>BEHSOODI</t>
  </si>
  <si>
    <t>M9273359</t>
  </si>
  <si>
    <t>Mariam.Behsoodi@student.uts.edu.au</t>
  </si>
  <si>
    <t>HENRY CAESAR</t>
  </si>
  <si>
    <t>FLECK</t>
  </si>
  <si>
    <t>N5562533</t>
  </si>
  <si>
    <t>REBECCA</t>
  </si>
  <si>
    <t>LOUISE</t>
  </si>
  <si>
    <t>GLENDENNING</t>
  </si>
  <si>
    <t>N5369650</t>
  </si>
  <si>
    <t>bec.glendenning@hotmail.com</t>
  </si>
  <si>
    <t>MIA</t>
  </si>
  <si>
    <t>JACKSON</t>
  </si>
  <si>
    <t>N8426322</t>
  </si>
  <si>
    <t>miajackson4@hotmail.com</t>
  </si>
  <si>
    <t>THOMAS</t>
  </si>
  <si>
    <t>KING</t>
  </si>
  <si>
    <t>PA2704797</t>
  </si>
  <si>
    <t>12047433@student.uts.edu.au</t>
  </si>
  <si>
    <t>ABDUL-RAHMAN</t>
  </si>
  <si>
    <t>OLUWATOSIN</t>
  </si>
  <si>
    <t>OMOTOSO</t>
  </si>
  <si>
    <t>N6399715</t>
  </si>
  <si>
    <t>mts_tsn@hotmail.com</t>
  </si>
  <si>
    <t>KATHERINE</t>
  </si>
  <si>
    <t>O'SULLIVAN</t>
  </si>
  <si>
    <t>PA1759082</t>
  </si>
  <si>
    <t>Katherine.Osullivan@uts.edu.au</t>
  </si>
  <si>
    <t>KATE</t>
  </si>
  <si>
    <t>QUINN SMYTH</t>
  </si>
  <si>
    <t>N8076078</t>
  </si>
  <si>
    <t>QuinnSmyth@student.uts.edu.au</t>
  </si>
  <si>
    <t>TIMOTHY</t>
  </si>
  <si>
    <t>DRUMMOND</t>
  </si>
  <si>
    <t>SOMERVILLE</t>
  </si>
  <si>
    <t>PA2216641</t>
  </si>
  <si>
    <t>willsomerville1@optusnet.com.au</t>
  </si>
  <si>
    <t>SYLVANA</t>
  </si>
  <si>
    <t>SHI YUN</t>
  </si>
  <si>
    <t>LEE</t>
  </si>
  <si>
    <t>N6550023</t>
  </si>
  <si>
    <t>Sylvana.s.lee@student.uts.edu.ac</t>
  </si>
  <si>
    <t>KYLIE</t>
  </si>
  <si>
    <t>LI-WEN</t>
  </si>
  <si>
    <t>N7345575</t>
  </si>
  <si>
    <t>kylie.l.lin@student.uts.edu.au</t>
  </si>
  <si>
    <t>NEUS</t>
  </si>
  <si>
    <t>GOMILA PELEGRI</t>
  </si>
  <si>
    <t>AAI003121</t>
  </si>
  <si>
    <t>neus.gomilapelegri@student.uts.edu.au</t>
  </si>
  <si>
    <t>SUNNY</t>
  </si>
  <si>
    <t>MANOLA</t>
  </si>
  <si>
    <t>N9514828</t>
  </si>
  <si>
    <t>sunny.manola@student.uts.edu.au</t>
  </si>
  <si>
    <t>ALINA</t>
  </si>
  <si>
    <t>TAN</t>
  </si>
  <si>
    <t>KEPPLE</t>
  </si>
  <si>
    <t>LH228739</t>
  </si>
  <si>
    <t>alina_kepple@hotmail.com</t>
  </si>
  <si>
    <t>GIA</t>
  </si>
  <si>
    <t>KHAI</t>
  </si>
  <si>
    <t>N1587049</t>
  </si>
  <si>
    <t>97103790@uts.edu.au</t>
  </si>
  <si>
    <t>SOVESTA</t>
  </si>
  <si>
    <t>DEVKOTA</t>
  </si>
  <si>
    <t>Sovesta.Devkota-1@student.uts.edu.au</t>
  </si>
  <si>
    <t>New Colombo Plan (Engineering)</t>
  </si>
  <si>
    <t>ATHEER</t>
  </si>
  <si>
    <t>AL-ASADI</t>
  </si>
  <si>
    <t>N5521023</t>
  </si>
  <si>
    <t>Atheer.AlAsadi@student.uts.edu.au</t>
  </si>
  <si>
    <t>ROSHAN</t>
  </si>
  <si>
    <t>BARAL</t>
  </si>
  <si>
    <t>PA2364098</t>
  </si>
  <si>
    <t>Roshan.Baral@student.uts.edu.au</t>
  </si>
  <si>
    <t>NISHANI</t>
  </si>
  <si>
    <t>JACQUELINE</t>
  </si>
  <si>
    <t>FISCHER</t>
  </si>
  <si>
    <t>N7155250</t>
  </si>
  <si>
    <t>11395872@student.uts.edu.au</t>
  </si>
  <si>
    <t>MAXWELL</t>
  </si>
  <si>
    <t>GIBSON</t>
  </si>
  <si>
    <t>N6926382</t>
  </si>
  <si>
    <t>robert.m.gibson@student.uts.edu.au</t>
  </si>
  <si>
    <t>PETER</t>
  </si>
  <si>
    <t>IAN</t>
  </si>
  <si>
    <t>HOBBS</t>
  </si>
  <si>
    <t>PA2615818</t>
  </si>
  <si>
    <t>Peter.I.Hoobs@student.uts.edu.au</t>
  </si>
  <si>
    <t>NIRDOSH</t>
  </si>
  <si>
    <t>KHANAL</t>
  </si>
  <si>
    <t>N7418631</t>
  </si>
  <si>
    <t>nirdosh.khanal@student.uts.edu.au</t>
  </si>
  <si>
    <t>LEWIS</t>
  </si>
  <si>
    <t>BRADLEY</t>
  </si>
  <si>
    <t>MILES</t>
  </si>
  <si>
    <t>PA3754620</t>
  </si>
  <si>
    <t>lewisbmiles@gmail.com</t>
  </si>
  <si>
    <t>SHAMSHER</t>
  </si>
  <si>
    <t>SINGH</t>
  </si>
  <si>
    <t>DHANJU</t>
  </si>
  <si>
    <t>PA4372986</t>
  </si>
  <si>
    <t>Shamsher.singh@student.uts.edu.au</t>
  </si>
  <si>
    <t>CHRISTOPHER</t>
  </si>
  <si>
    <t>VOSNAKIS</t>
  </si>
  <si>
    <t>N6544433</t>
  </si>
  <si>
    <t>christopher.vosnakis@student.uts.edu.au</t>
  </si>
  <si>
    <t>JASMIN</t>
  </si>
  <si>
    <t>RUSSELL</t>
  </si>
  <si>
    <t>PA4359579</t>
  </si>
  <si>
    <t>jasminrussell26@gmail.com</t>
  </si>
  <si>
    <t>(02)98732225</t>
  </si>
  <si>
    <t>SALI</t>
  </si>
  <si>
    <t>NASEER</t>
  </si>
  <si>
    <t>NAEEM</t>
  </si>
  <si>
    <t>PA4396627</t>
  </si>
  <si>
    <t>naseernaeem@yahoo.com</t>
  </si>
  <si>
    <t>(043)5783354</t>
  </si>
  <si>
    <t>GUILHEM</t>
  </si>
  <si>
    <t>FRANCOYS JACQUES RENAUD MARIE</t>
  </si>
  <si>
    <t>DE LA RUELLE</t>
  </si>
  <si>
    <t>Adviser: Dr. Sally E. Goldin, Mr. Kurt T. Rudahl</t>
  </si>
  <si>
    <t>ECE Paris, France</t>
  </si>
  <si>
    <t>12AH44510</t>
  </si>
  <si>
    <t>guilhemdelaruelle@hotmail.fr</t>
  </si>
  <si>
    <t>(+33) 679485686</t>
  </si>
  <si>
    <t>2 months</t>
  </si>
  <si>
    <t>JULIETTE JOSEPHINE</t>
  </si>
  <si>
    <t>BOUVARD</t>
  </si>
  <si>
    <t>Adviser: Asst. Prof. Dr. Dujduan Waraho</t>
  </si>
  <si>
    <t>Ecole polytechnique de l'Universite de Nantes</t>
  </si>
  <si>
    <t>15DK48033</t>
  </si>
  <si>
    <t>marie.bouvard@hotmail.com</t>
  </si>
  <si>
    <t>(064) 3570558</t>
  </si>
  <si>
    <t>CAMILLE</t>
  </si>
  <si>
    <t>ISABELLE</t>
  </si>
  <si>
    <t>AIDAT</t>
  </si>
  <si>
    <t>12AH23999</t>
  </si>
  <si>
    <t>camille.aidat@edu.ece.fr</t>
  </si>
  <si>
    <t>(+33) 607517142</t>
  </si>
  <si>
    <t>LEA</t>
  </si>
  <si>
    <t>BOUINIERE</t>
  </si>
  <si>
    <t>Adviser: Asst. Prof. Dr. Marong Phadoongsidhi</t>
  </si>
  <si>
    <t>15DK43678</t>
  </si>
  <si>
    <t>lea.bouiniere@gmail.com</t>
  </si>
  <si>
    <t>(065) 8384665</t>
  </si>
  <si>
    <t>ANISA</t>
  </si>
  <si>
    <t>FITRI</t>
  </si>
  <si>
    <t>RAHAYU</t>
  </si>
  <si>
    <t>FSCI International Internship Program 2016</t>
  </si>
  <si>
    <t>Mulawarman University, Indonesia</t>
  </si>
  <si>
    <t>B2490573</t>
  </si>
  <si>
    <t>anisafitriafira@yahoo.co.id</t>
  </si>
  <si>
    <t>MUHAMMAD</t>
  </si>
  <si>
    <t>TAUFIQ</t>
  </si>
  <si>
    <t>HAQIQI</t>
  </si>
  <si>
    <t>B1418221</t>
  </si>
  <si>
    <t>mtaufiqhaqiqi@gmail.com</t>
  </si>
  <si>
    <t>XIAOBO</t>
  </si>
  <si>
    <t>JIANG</t>
  </si>
  <si>
    <t>Chinese Academy of Science (CAS), China</t>
  </si>
  <si>
    <t>E78389911</t>
  </si>
  <si>
    <t>786861087@qq.com</t>
  </si>
  <si>
    <t>RIZKI</t>
  </si>
  <si>
    <t>NUR</t>
  </si>
  <si>
    <t>OKTAVIANTO</t>
  </si>
  <si>
    <t>B3588936</t>
  </si>
  <si>
    <t>rizqiokta13@gmail.com</t>
  </si>
  <si>
    <t>RIJAL</t>
  </si>
  <si>
    <t>B2492010</t>
  </si>
  <si>
    <t>rijalahmadi27@gmail.com</t>
  </si>
  <si>
    <t>LE</t>
  </si>
  <si>
    <t>THU</t>
  </si>
  <si>
    <t>Hanoi National University of Education, Vietnam</t>
  </si>
  <si>
    <t>C1570400</t>
  </si>
  <si>
    <t>letrang1678@gmail.com</t>
  </si>
  <si>
    <t>PYAE</t>
  </si>
  <si>
    <t>YADANAR</t>
  </si>
  <si>
    <t>MYO</t>
  </si>
  <si>
    <t>Mandalay University, Myanmar</t>
  </si>
  <si>
    <t>MA296910</t>
  </si>
  <si>
    <t>babyfishy.dolphin@gmail.com</t>
  </si>
  <si>
    <t>HTET</t>
  </si>
  <si>
    <t>AUNG</t>
  </si>
  <si>
    <t>MB202663</t>
  </si>
  <si>
    <t>htethtet013781@gmail.com</t>
  </si>
  <si>
    <t>GUECKLY</t>
  </si>
  <si>
    <t>SRENG</t>
  </si>
  <si>
    <t>Royal University of Phnom Penh, Cambodia</t>
  </si>
  <si>
    <t>N00435436</t>
  </si>
  <si>
    <t>srengguecklysreng@gmail.com</t>
  </si>
  <si>
    <t>LENG-YA</t>
  </si>
  <si>
    <t>KAO</t>
  </si>
  <si>
    <t>Chia Nan University of Pharmacy and Science, Taiwan</t>
  </si>
  <si>
    <t>kellyschoolname@gmail.com, B0204002@stmail.cnu.edu.tw</t>
  </si>
  <si>
    <t>EMIKO</t>
  </si>
  <si>
    <t>KATSUMATA</t>
  </si>
  <si>
    <t>Okayama University, Japan</t>
  </si>
  <si>
    <t>TZ0833273</t>
  </si>
  <si>
    <t>pcbj6f01@s.okayama-u.ac.jp</t>
  </si>
  <si>
    <t>TONG</t>
  </si>
  <si>
    <t>SHENG</t>
  </si>
  <si>
    <t>University Sains Malaysia, Malaysia</t>
  </si>
  <si>
    <t>A37717938</t>
  </si>
  <si>
    <t>bobo.1209tan@hotmail.com</t>
  </si>
  <si>
    <t>BANSHAJ</t>
  </si>
  <si>
    <t>Indian Institute of Technology, Guwahati, India</t>
  </si>
  <si>
    <t>M1681705</t>
  </si>
  <si>
    <t>sinha.banshaj@gmail.com</t>
  </si>
  <si>
    <t>NURUL</t>
  </si>
  <si>
    <t>BASYIRAH BINTI AMIRUDDIN</t>
  </si>
  <si>
    <t>KHAN</t>
  </si>
  <si>
    <t>University of Technology Malaysia, Malaysia</t>
  </si>
  <si>
    <t>A37089933</t>
  </si>
  <si>
    <t>nurulbasyirah21@gmail.com</t>
  </si>
  <si>
    <t>NAJWA</t>
  </si>
  <si>
    <t>BINTI AHMAD</t>
  </si>
  <si>
    <t>KUTHI</t>
  </si>
  <si>
    <t>A37712420</t>
  </si>
  <si>
    <t>najwaahmadd@yahoo.com</t>
  </si>
  <si>
    <t>15/08/2016</t>
  </si>
  <si>
    <t>JAMIE</t>
  </si>
  <si>
    <t>GRIPPI</t>
  </si>
  <si>
    <t>University of Technology Sydney, Australia</t>
  </si>
  <si>
    <t>PA3543215</t>
  </si>
  <si>
    <t>12462368@student.uts.edu.au</t>
  </si>
  <si>
    <t>BAO</t>
  </si>
  <si>
    <t>QUOC</t>
  </si>
  <si>
    <t>Ho Chi Minh City University of Technology, Vietnam</t>
  </si>
  <si>
    <t>B9879881</t>
  </si>
  <si>
    <t>baoquocnguyenqn@gmail.com</t>
  </si>
  <si>
    <t>HA MINH</t>
  </si>
  <si>
    <t>C1588421</t>
  </si>
  <si>
    <t>black.and.white1406@gmail.com</t>
  </si>
  <si>
    <t>VAN</t>
  </si>
  <si>
    <t>TIEN</t>
  </si>
  <si>
    <t>C1422665</t>
  </si>
  <si>
    <t>tienceramic@gmail.com</t>
  </si>
  <si>
    <t>MY</t>
  </si>
  <si>
    <t>C1574443</t>
  </si>
  <si>
    <t>mdnguyen.hnue@gmail.com</t>
  </si>
  <si>
    <t>NANG ANH</t>
  </si>
  <si>
    <t>DUC</t>
  </si>
  <si>
    <t>C1357117</t>
  </si>
  <si>
    <t>ANHDUC101995@gmail.com</t>
  </si>
  <si>
    <t>YONG</t>
  </si>
  <si>
    <t>YUAN</t>
  </si>
  <si>
    <t>Jinggangshang University, China</t>
  </si>
  <si>
    <t>E79819860</t>
  </si>
  <si>
    <t>1334281098@qq.com</t>
  </si>
  <si>
    <t>FU</t>
  </si>
  <si>
    <t>WEI IRIS</t>
  </si>
  <si>
    <t>ASEM Work Placement program</t>
  </si>
  <si>
    <t>Ghent University</t>
  </si>
  <si>
    <t>EJ979409</t>
  </si>
  <si>
    <t>Jiang.iris@hotmail.com</t>
  </si>
  <si>
    <t>(0494) 94 34 32</t>
  </si>
  <si>
    <t>OLAVI</t>
  </si>
  <si>
    <t>VIRTANEN</t>
  </si>
  <si>
    <t>PB9357929</t>
  </si>
  <si>
    <t>CHEN</t>
  </si>
  <si>
    <t>JIA-KAI</t>
  </si>
  <si>
    <t>Assoc. Prof. Dr. Surachate Chutima</t>
  </si>
  <si>
    <t>National Formosa University</t>
  </si>
  <si>
    <t>ropin718219@gmail.com</t>
  </si>
  <si>
    <t>04-8760242</t>
  </si>
  <si>
    <t>AMY</t>
  </si>
  <si>
    <t>BRAVERMAN</t>
  </si>
  <si>
    <t>Incorporateing cross-cultural contents in k-12 curriculum through a short-term seminar in Thailand</t>
  </si>
  <si>
    <t>Ohio Unicersity, USA</t>
  </si>
  <si>
    <t>CURLEY</t>
  </si>
  <si>
    <t>BRESNAHAN</t>
  </si>
  <si>
    <t>TODD</t>
  </si>
  <si>
    <t>LYNEIL</t>
  </si>
  <si>
    <t xml:space="preserve"> FRY</t>
  </si>
  <si>
    <t>MARY</t>
  </si>
  <si>
    <t>GELDIEN</t>
  </si>
  <si>
    <t>EMMA</t>
  </si>
  <si>
    <t>JANE</t>
  </si>
  <si>
    <t>JARVI</t>
  </si>
  <si>
    <t>GABRIELA</t>
  </si>
  <si>
    <t>PRADO</t>
  </si>
  <si>
    <t>MACHADO</t>
  </si>
  <si>
    <t>MARVEL</t>
  </si>
  <si>
    <t>MORGAN</t>
  </si>
  <si>
    <t>ELLEN</t>
  </si>
  <si>
    <t>MUMMA</t>
  </si>
  <si>
    <t>CHELSEA</t>
  </si>
  <si>
    <t>ALEXIS</t>
  </si>
  <si>
    <t>MURDEN</t>
  </si>
  <si>
    <t>KRISTIN</t>
  </si>
  <si>
    <t>RENEE</t>
  </si>
  <si>
    <t xml:space="preserve"> NAU</t>
  </si>
  <si>
    <t>BRIANNE</t>
  </si>
  <si>
    <t>TABAR</t>
  </si>
  <si>
    <t>ADAH</t>
  </si>
  <si>
    <t>WARD</t>
  </si>
  <si>
    <t>RANDOLPH</t>
  </si>
  <si>
    <t>TZU</t>
  </si>
  <si>
    <t>YUEH</t>
  </si>
  <si>
    <t> Szathys Songschon. (Asst. Prof.)  Thoatsanope Kamnerdtong (Asst. Prof.)</t>
  </si>
  <si>
    <t>National Kaohsiung First University of Science and Technology, Taiwan</t>
  </si>
  <si>
    <t>(092)9652118</t>
  </si>
  <si>
    <t>CHUAN</t>
  </si>
  <si>
    <t>HSIANG</t>
  </si>
  <si>
    <t>Annop Ruangwiset. (Asst. Prof.) Saroj Saimek (Asst.Prof.)                 Dr. Danai Phaoharuhansa</t>
  </si>
  <si>
    <t>J122799532@GMAIL.COM</t>
  </si>
  <si>
    <t>(092)6018252</t>
  </si>
  <si>
    <t>JUI</t>
  </si>
  <si>
    <t>YANG</t>
  </si>
  <si>
    <t>(092)6657386</t>
  </si>
  <si>
    <t>YEN</t>
  </si>
  <si>
    <t>CHIA</t>
  </si>
  <si>
    <t>HAO</t>
  </si>
  <si>
    <t>a0918171838@gmail.com</t>
  </si>
  <si>
    <t>(098)7155617</t>
  </si>
  <si>
    <t>SALMINA</t>
  </si>
  <si>
    <t>WATI</t>
  </si>
  <si>
    <t>GINTING</t>
  </si>
  <si>
    <t>Joint Workshop for Global Engineering in Asia 2016 (JWGE)</t>
  </si>
  <si>
    <t>B1738422</t>
  </si>
  <si>
    <t>salminaginting@yahoo.com</t>
  </si>
  <si>
    <t>(62) 852 7076 6682</t>
  </si>
  <si>
    <t>1 week</t>
  </si>
  <si>
    <t>I MADE</t>
  </si>
  <si>
    <t>WAHYU</t>
  </si>
  <si>
    <t>WIJAYA</t>
  </si>
  <si>
    <t>A3262408</t>
  </si>
  <si>
    <t>madewahyuwijaya@gmail.com</t>
  </si>
  <si>
    <t>(081) 936432437</t>
  </si>
  <si>
    <t>IRMA</t>
  </si>
  <si>
    <t>ISTIQAMAH</t>
  </si>
  <si>
    <t>S284954</t>
  </si>
  <si>
    <t>irma.istiqamah@live.com</t>
  </si>
  <si>
    <t>(62)85250281000</t>
  </si>
  <si>
    <t>ZUJKARNAIN</t>
  </si>
  <si>
    <t>RASIK</t>
  </si>
  <si>
    <t>A5770699</t>
  </si>
  <si>
    <t>zulkarnainrasik@gmail.com</t>
  </si>
  <si>
    <t>(62) 81 334806065</t>
  </si>
  <si>
    <t>FIRLI</t>
  </si>
  <si>
    <t>IRHAMNI</t>
  </si>
  <si>
    <t>B0126385</t>
  </si>
  <si>
    <t>firli15@mhs.if.its.ac.id</t>
  </si>
  <si>
    <t>(081)23025385</t>
  </si>
  <si>
    <t>YUSMAN</t>
  </si>
  <si>
    <t>RUSYDA</t>
  </si>
  <si>
    <t>HABIBIE</t>
  </si>
  <si>
    <t>B1041093</t>
  </si>
  <si>
    <t>yossi.habibie@gmail.com</t>
  </si>
  <si>
    <t>(62) 857 4606 8834</t>
  </si>
  <si>
    <t>FATMA</t>
  </si>
  <si>
    <t>AYU NUNING</t>
  </si>
  <si>
    <t>FARIDA</t>
  </si>
  <si>
    <t>B4054791</t>
  </si>
  <si>
    <t>fatmaayu2511@gmail.com</t>
  </si>
  <si>
    <t>(081) 242084268</t>
  </si>
  <si>
    <t>RODU</t>
  </si>
  <si>
    <t>DHUHA</t>
  </si>
  <si>
    <t>AFRIANISA</t>
  </si>
  <si>
    <t>A7014608</t>
  </si>
  <si>
    <t>rodudhuha@gmail.com</t>
  </si>
  <si>
    <t>(085) 733625300</t>
  </si>
  <si>
    <t>ASMAUL</t>
  </si>
  <si>
    <t>MUFIDA</t>
  </si>
  <si>
    <t>B4055335</t>
  </si>
  <si>
    <t>asmaul09@mhs.physics.its.ac.id</t>
  </si>
  <si>
    <t>(085) 645259148</t>
  </si>
  <si>
    <t>RIFDA</t>
  </si>
  <si>
    <t>RAHMAN</t>
  </si>
  <si>
    <t>A7193837</t>
  </si>
  <si>
    <t>rifdarahman@gmail.com</t>
  </si>
  <si>
    <t>(062) 81333086414</t>
  </si>
  <si>
    <t>KOTARO</t>
  </si>
  <si>
    <t>ISHII</t>
  </si>
  <si>
    <t>Ritsumeikan University, Japan</t>
  </si>
  <si>
    <t>MS9386185</t>
  </si>
  <si>
    <t>mihogyu@gmail.com</t>
  </si>
  <si>
    <t>(080) 53784779</t>
  </si>
  <si>
    <t>KOKI</t>
  </si>
  <si>
    <t>IRIE</t>
  </si>
  <si>
    <t>TR1681748</t>
  </si>
  <si>
    <t>rp0027@ed.ritsumei.ac.jp</t>
  </si>
  <si>
    <t>(81)9070987497</t>
  </si>
  <si>
    <t>ATSUSHI</t>
  </si>
  <si>
    <t>KATAGIRI</t>
  </si>
  <si>
    <t>TR1045708</t>
  </si>
  <si>
    <t>re0038ef@ed.ritsumei.ac.jp</t>
  </si>
  <si>
    <t>(090) 30582598</t>
  </si>
  <si>
    <t>SOTA</t>
  </si>
  <si>
    <t>OSHIMA</t>
  </si>
  <si>
    <t>TK9794563</t>
  </si>
  <si>
    <t>rm0029sh@ed.ritsumei.ac.jp</t>
  </si>
  <si>
    <t>(81) 08060628438</t>
  </si>
  <si>
    <t>KEISUKE</t>
  </si>
  <si>
    <t>ARAI</t>
  </si>
  <si>
    <t>TR6206273</t>
  </si>
  <si>
    <t>rm0041sv@ed.ritsumei.ac.jp</t>
  </si>
  <si>
    <t>(090) 98604498</t>
  </si>
  <si>
    <t>MURAI</t>
  </si>
  <si>
    <t>TR2980029</t>
  </si>
  <si>
    <t>rm0054hf@ed.ritsumei.ac.jp</t>
  </si>
  <si>
    <t>(080) 69137030</t>
  </si>
  <si>
    <t>SANSHIRO</t>
  </si>
  <si>
    <t>TAKASUGI</t>
  </si>
  <si>
    <t>MT0242913</t>
  </si>
  <si>
    <t>rd0051fv@ed.ritsumei.ac.jp</t>
  </si>
  <si>
    <t>(080) 9099833920</t>
  </si>
  <si>
    <t>KUBOTA</t>
  </si>
  <si>
    <t>MS9777104</t>
  </si>
  <si>
    <t>rv0019kv@ed.ritsumei.ac.jp</t>
  </si>
  <si>
    <t>(81) 90 49028240</t>
  </si>
  <si>
    <t>SOTETSU</t>
  </si>
  <si>
    <t>SAKAI</t>
  </si>
  <si>
    <t>TR1686795</t>
  </si>
  <si>
    <t>rv0028xi@ed.ritsumei.ac.jp</t>
  </si>
  <si>
    <t>(090) 20834891</t>
  </si>
  <si>
    <t>KAZUYOSHI</t>
  </si>
  <si>
    <t>NISHIDA</t>
  </si>
  <si>
    <t>TR5401314</t>
  </si>
  <si>
    <t>rv0031kh@ed.ritsumei.ac.jp</t>
  </si>
  <si>
    <t>(080) 56311148</t>
  </si>
  <si>
    <t>RYOHEI</t>
  </si>
  <si>
    <t>ITSUAKI</t>
  </si>
  <si>
    <t>TK4694186</t>
  </si>
  <si>
    <t>ru0015if@ed.ritsumei.ac.jp</t>
  </si>
  <si>
    <t>(81) 8038266633</t>
  </si>
  <si>
    <t>KOHEI</t>
  </si>
  <si>
    <t>ODA</t>
  </si>
  <si>
    <t>TR2753921</t>
  </si>
  <si>
    <t>ru0025hv@ed.ritsumei.ac.jp</t>
  </si>
  <si>
    <t>(81)8053078283</t>
  </si>
  <si>
    <t>AYAKA</t>
  </si>
  <si>
    <t>OYA</t>
  </si>
  <si>
    <t>TR1682184</t>
  </si>
  <si>
    <t>rd0002sh@ed.ritsumei.ac.jp</t>
  </si>
  <si>
    <t>(090)40209949</t>
  </si>
  <si>
    <t>YOSHIHIRO</t>
  </si>
  <si>
    <t>UEMURA</t>
  </si>
  <si>
    <t>TK9275071</t>
  </si>
  <si>
    <t>is0006ie@ed.ritsumei.ac.jp</t>
  </si>
  <si>
    <t>(81)8015310083</t>
  </si>
  <si>
    <t>KUMPEI</t>
  </si>
  <si>
    <t>TSUTSUI</t>
  </si>
  <si>
    <t>TK8115229</t>
  </si>
  <si>
    <t>k_tsutsui@cm.is.ritsumei.ac.jp</t>
  </si>
  <si>
    <t>(81) 9060664515</t>
  </si>
  <si>
    <t>NOR</t>
  </si>
  <si>
    <t>HASRUL BIN</t>
  </si>
  <si>
    <t>NGADIMAN</t>
  </si>
  <si>
    <t>Universiti Teknologi Malaysia, Malaysia</t>
  </si>
  <si>
    <t>PM123016</t>
  </si>
  <si>
    <t>nhakhmal@gmail.com</t>
  </si>
  <si>
    <t>(013) 7189515</t>
  </si>
  <si>
    <t>AMALINA</t>
  </si>
  <si>
    <t>BINTI MOHD</t>
  </si>
  <si>
    <t>FAUZI</t>
  </si>
  <si>
    <t>A38206362</t>
  </si>
  <si>
    <t>amalinamfauzi90@gmail.com</t>
  </si>
  <si>
    <t>(013) 5935473</t>
  </si>
  <si>
    <t>AKMAL HAKIM BIN</t>
  </si>
  <si>
    <t>HISHAMMUDDIN</t>
  </si>
  <si>
    <t>A36980007</t>
  </si>
  <si>
    <t>akmal_hkm@yahoo.com</t>
  </si>
  <si>
    <t>(019)2433067</t>
  </si>
  <si>
    <t>NIK</t>
  </si>
  <si>
    <t>AHMAD FAIZ BIN NIK</t>
  </si>
  <si>
    <t>MAZLAM</t>
  </si>
  <si>
    <t>A37341752</t>
  </si>
  <si>
    <t>nika.faiz@gmail.com</t>
  </si>
  <si>
    <t>(019)9697154</t>
  </si>
  <si>
    <t xml:space="preserve">MOHAMAD SHARIF </t>
  </si>
  <si>
    <t>NIK ABD AZIZ</t>
  </si>
  <si>
    <t>A37341759</t>
  </si>
  <si>
    <t>niksharif.ns@gmail.com</t>
  </si>
  <si>
    <t>(013)7139014</t>
  </si>
  <si>
    <t>NURAL</t>
  </si>
  <si>
    <t>ATIRAH</t>
  </si>
  <si>
    <t>MUSTAFFA</t>
  </si>
  <si>
    <t>A34379783</t>
  </si>
  <si>
    <t>teerah.mustaffa@gmail.com</t>
  </si>
  <si>
    <t>(012)9844466</t>
  </si>
  <si>
    <t>ROHAYU</t>
  </si>
  <si>
    <t>ABDULLAH</t>
  </si>
  <si>
    <t>A36775776</t>
  </si>
  <si>
    <t>ayu_abdullah91@yahoo.com</t>
  </si>
  <si>
    <t>(013)7350552</t>
  </si>
  <si>
    <t>SYAZA</t>
  </si>
  <si>
    <t>IZANNI</t>
  </si>
  <si>
    <t>AHMAD</t>
  </si>
  <si>
    <t>A38190436</t>
  </si>
  <si>
    <t>sizyanni@yahoo.com</t>
  </si>
  <si>
    <t>(017)7734556</t>
  </si>
  <si>
    <t>JIN</t>
  </si>
  <si>
    <t>HONG</t>
  </si>
  <si>
    <t>WONG</t>
  </si>
  <si>
    <t>A38187820</t>
  </si>
  <si>
    <t>jinhong5811@gmail.com</t>
  </si>
  <si>
    <t>(016)7807964</t>
  </si>
  <si>
    <t xml:space="preserve">YUSHAZAZIAH </t>
  </si>
  <si>
    <t xml:space="preserve">MOHD </t>
  </si>
  <si>
    <t>YUNOS</t>
  </si>
  <si>
    <t>A31904483</t>
  </si>
  <si>
    <t>yushazaziah2@live.utm.my</t>
  </si>
  <si>
    <t>(012)2207078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</si>
</sst>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409]d\ mmm\ yy;@"/>
    <numFmt numFmtId="166" formatCode="dd/mm/yyyy"/>
    <numFmt numFmtId="168" formatCode="[$-409]d\-mmm\-yy;@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u/>
      <sz val="10.5"/>
      <color indexed="12"/>
      <name val="Cordia New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u/>
      <sz val="16"/>
      <color theme="1"/>
      <name val="TH SarabunPSK"/>
      <family val="2"/>
    </font>
    <font>
      <sz val="16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5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7" fillId="0" borderId="0" xfId="0" applyFont="1"/>
    <xf numFmtId="0" fontId="10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 applyProtection="1">
      <alignment horizontal="left" vertical="center"/>
    </xf>
    <xf numFmtId="0" fontId="12" fillId="4" borderId="1" xfId="0" applyFont="1" applyFill="1" applyBorder="1"/>
    <xf numFmtId="0" fontId="17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2" xfId="0" applyBorder="1"/>
    <xf numFmtId="0" fontId="9" fillId="4" borderId="0" xfId="0" applyFont="1" applyFill="1" applyBorder="1"/>
    <xf numFmtId="0" fontId="0" fillId="0" borderId="3" xfId="0" applyBorder="1"/>
    <xf numFmtId="0" fontId="0" fillId="0" borderId="4" xfId="0" applyBorder="1"/>
    <xf numFmtId="0" fontId="19" fillId="0" borderId="1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166" fontId="19" fillId="0" borderId="1" xfId="0" applyNumberFormat="1" applyFont="1" applyFill="1" applyBorder="1" applyAlignment="1">
      <alignment horizontal="left"/>
    </xf>
    <xf numFmtId="49" fontId="19" fillId="0" borderId="0" xfId="0" applyNumberFormat="1" applyFont="1" applyFill="1" applyBorder="1" applyAlignment="1">
      <alignment horizontal="left"/>
    </xf>
    <xf numFmtId="0" fontId="21" fillId="0" borderId="1" xfId="4" applyFont="1" applyFill="1" applyBorder="1" applyAlignment="1" applyProtection="1">
      <alignment horizontal="left"/>
    </xf>
    <xf numFmtId="0" fontId="19" fillId="0" borderId="1" xfId="0" quotePrefix="1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22" fillId="0" borderId="1" xfId="4" applyFont="1" applyFill="1" applyBorder="1" applyAlignment="1" applyProtection="1">
      <alignment horizontal="left"/>
    </xf>
    <xf numFmtId="0" fontId="19" fillId="0" borderId="5" xfId="0" applyFont="1" applyFill="1" applyBorder="1" applyAlignment="1">
      <alignment horizontal="left"/>
    </xf>
    <xf numFmtId="49" fontId="22" fillId="0" borderId="1" xfId="0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49" fontId="19" fillId="5" borderId="1" xfId="0" applyNumberFormat="1" applyFont="1" applyFill="1" applyBorder="1" applyAlignment="1">
      <alignment horizontal="left"/>
    </xf>
    <xf numFmtId="0" fontId="20" fillId="5" borderId="0" xfId="0" applyFont="1" applyFill="1" applyBorder="1" applyAlignment="1">
      <alignment horizontal="left"/>
    </xf>
    <xf numFmtId="0" fontId="19" fillId="5" borderId="1" xfId="0" quotePrefix="1" applyFont="1" applyFill="1" applyBorder="1" applyAlignment="1">
      <alignment horizontal="left"/>
    </xf>
    <xf numFmtId="1" fontId="19" fillId="5" borderId="1" xfId="0" applyNumberFormat="1" applyFont="1" applyFill="1" applyBorder="1" applyAlignment="1">
      <alignment horizontal="left"/>
    </xf>
    <xf numFmtId="164" fontId="19" fillId="5" borderId="1" xfId="0" applyNumberFormat="1" applyFont="1" applyFill="1" applyBorder="1" applyAlignment="1">
      <alignment horizontal="left"/>
    </xf>
    <xf numFmtId="164" fontId="19" fillId="5" borderId="1" xfId="0" quotePrefix="1" applyNumberFormat="1" applyFont="1" applyFill="1" applyBorder="1" applyAlignment="1">
      <alignment horizontal="left"/>
    </xf>
    <xf numFmtId="0" fontId="19" fillId="5" borderId="1" xfId="4" applyFont="1" applyFill="1" applyBorder="1" applyAlignment="1" applyProtection="1">
      <alignment horizontal="left"/>
    </xf>
    <xf numFmtId="0" fontId="22" fillId="5" borderId="1" xfId="0" applyFont="1" applyFill="1" applyBorder="1" applyAlignment="1">
      <alignment horizontal="left"/>
    </xf>
    <xf numFmtId="166" fontId="22" fillId="5" borderId="1" xfId="0" applyNumberFormat="1" applyFont="1" applyFill="1" applyBorder="1" applyAlignment="1">
      <alignment horizontal="left"/>
    </xf>
    <xf numFmtId="49" fontId="22" fillId="5" borderId="1" xfId="0" applyNumberFormat="1" applyFont="1" applyFill="1" applyBorder="1" applyAlignment="1">
      <alignment horizontal="left"/>
    </xf>
    <xf numFmtId="0" fontId="19" fillId="5" borderId="0" xfId="0" applyFont="1" applyFill="1" applyBorder="1" applyAlignment="1"/>
    <xf numFmtId="168" fontId="20" fillId="0" borderId="1" xfId="0" applyNumberFormat="1" applyFont="1" applyFill="1" applyBorder="1" applyAlignment="1">
      <alignment horizontal="center"/>
    </xf>
    <xf numFmtId="168" fontId="19" fillId="0" borderId="1" xfId="0" applyNumberFormat="1" applyFont="1" applyFill="1" applyBorder="1" applyAlignment="1">
      <alignment horizontal="left"/>
    </xf>
    <xf numFmtId="168" fontId="19" fillId="6" borderId="1" xfId="0" applyNumberFormat="1" applyFont="1" applyFill="1" applyBorder="1" applyAlignment="1">
      <alignment horizontal="left"/>
    </xf>
    <xf numFmtId="168" fontId="19" fillId="5" borderId="1" xfId="0" applyNumberFormat="1" applyFont="1" applyFill="1" applyBorder="1" applyAlignment="1">
      <alignment horizontal="left"/>
    </xf>
    <xf numFmtId="168" fontId="22" fillId="6" borderId="1" xfId="0" applyNumberFormat="1" applyFont="1" applyFill="1" applyBorder="1" applyAlignment="1">
      <alignment horizontal="left"/>
    </xf>
    <xf numFmtId="168" fontId="22" fillId="0" borderId="1" xfId="0" applyNumberFormat="1" applyFont="1" applyFill="1" applyBorder="1" applyAlignment="1">
      <alignment horizontal="left"/>
    </xf>
    <xf numFmtId="168" fontId="19" fillId="0" borderId="0" xfId="0" applyNumberFormat="1" applyFont="1" applyFill="1" applyBorder="1" applyAlignment="1">
      <alignment horizontal="left"/>
    </xf>
    <xf numFmtId="168" fontId="22" fillId="5" borderId="1" xfId="0" applyNumberFormat="1" applyFont="1" applyFill="1" applyBorder="1" applyAlignment="1">
      <alignment horizontal="left"/>
    </xf>
  </cellXfs>
  <cellStyles count="5">
    <cellStyle name="Hyperlink" xfId="4" builtinId="8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0</xdr:row>
          <xdr:rowOff>133350</xdr:rowOff>
        </xdr:from>
        <xdr:to>
          <xdr:col>2</xdr:col>
          <xdr:colOff>142875</xdr:colOff>
          <xdr:row>1</xdr:row>
          <xdr:rowOff>247650</xdr:rowOff>
        </xdr:to>
        <xdr:sp macro="" textlink="">
          <xdr:nvSpPr>
            <xdr:cNvPr id="1026" name="TempComb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samleysok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mbesos@gmail.com" TargetMode="External"/><Relationship Id="rId1" Type="http://schemas.openxmlformats.org/officeDocument/2006/relationships/hyperlink" Target="mailto:javierveraloor@gmail.com" TargetMode="External"/><Relationship Id="rId6" Type="http://schemas.openxmlformats.org/officeDocument/2006/relationships/hyperlink" Target="mailto:nazree6@gmail.com" TargetMode="External"/><Relationship Id="rId11" Type="http://schemas.openxmlformats.org/officeDocument/2006/relationships/image" Target="../media/image1.emf"/><Relationship Id="rId5" Type="http://schemas.openxmlformats.org/officeDocument/2006/relationships/hyperlink" Target="mailto:azreii2094@gmail.com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mailto:wuweitan5@gmail.com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AQ264"/>
  <sheetViews>
    <sheetView tabSelected="1" zoomScale="68" zoomScaleNormal="68" zoomScaleSheetLayoutView="100" workbookViewId="0">
      <pane xSplit="8" topLeftCell="I1" activePane="topRight" state="frozen"/>
      <selection pane="topRight"/>
    </sheetView>
  </sheetViews>
  <sheetFormatPr defaultColWidth="22.28515625" defaultRowHeight="24"/>
  <cols>
    <col min="1" max="1" width="12.140625" style="32" bestFit="1" customWidth="1"/>
    <col min="2" max="2" width="13" style="32" bestFit="1" customWidth="1"/>
    <col min="3" max="3" width="5" style="32" bestFit="1" customWidth="1"/>
    <col min="4" max="4" width="13.7109375" style="32" bestFit="1" customWidth="1"/>
    <col min="5" max="5" width="5.85546875" style="32" bestFit="1" customWidth="1"/>
    <col min="6" max="6" width="20.7109375" style="32" customWidth="1"/>
    <col min="7" max="7" width="36.28515625" style="32" bestFit="1" customWidth="1"/>
    <col min="8" max="8" width="22.5703125" style="32" bestFit="1" customWidth="1"/>
    <col min="9" max="9" width="6.7109375" style="32" bestFit="1" customWidth="1"/>
    <col min="10" max="10" width="12.7109375" style="32" bestFit="1" customWidth="1"/>
    <col min="11" max="11" width="31.85546875" style="32" bestFit="1" customWidth="1"/>
    <col min="12" max="12" width="55.42578125" style="32" bestFit="1" customWidth="1"/>
    <col min="13" max="13" width="29.140625" style="32" bestFit="1" customWidth="1"/>
    <col min="14" max="14" width="65.7109375" style="32" bestFit="1" customWidth="1"/>
    <col min="15" max="15" width="25.28515625" style="32" bestFit="1" customWidth="1"/>
    <col min="16" max="16" width="131.28515625" style="32" bestFit="1" customWidth="1"/>
    <col min="17" max="17" width="35.7109375" style="32" bestFit="1" customWidth="1"/>
    <col min="18" max="18" width="64.28515625" style="32" bestFit="1" customWidth="1"/>
    <col min="19" max="19" width="39.28515625" style="32" bestFit="1" customWidth="1"/>
    <col min="20" max="20" width="119.28515625" style="32" bestFit="1" customWidth="1"/>
    <col min="21" max="21" width="98.85546875" style="32" bestFit="1" customWidth="1"/>
    <col min="22" max="22" width="71.140625" style="32" bestFit="1" customWidth="1"/>
    <col min="23" max="23" width="15.7109375" style="32" bestFit="1" customWidth="1"/>
    <col min="24" max="24" width="25.7109375" style="32" bestFit="1" customWidth="1"/>
    <col min="25" max="25" width="15.42578125" style="32" bestFit="1" customWidth="1"/>
    <col min="26" max="26" width="14.5703125" style="66" bestFit="1" customWidth="1"/>
    <col min="27" max="27" width="9.140625" style="32" customWidth="1"/>
    <col min="28" max="28" width="13.140625" style="32" customWidth="1"/>
    <col min="29" max="29" width="14.42578125" style="32" customWidth="1"/>
    <col min="30" max="30" width="59.5703125" style="32" customWidth="1"/>
    <col min="31" max="31" width="19.42578125" style="32" customWidth="1"/>
    <col min="32" max="32" width="11.85546875" style="66" bestFit="1" customWidth="1"/>
    <col min="33" max="33" width="36.85546875" style="38" customWidth="1"/>
    <col min="34" max="34" width="11.85546875" style="66" bestFit="1" customWidth="1"/>
    <col min="35" max="35" width="34.85546875" style="38" bestFit="1" customWidth="1"/>
    <col min="36" max="36" width="21.140625" style="32" bestFit="1" customWidth="1"/>
    <col min="37" max="37" width="17.140625" style="32" bestFit="1" customWidth="1"/>
    <col min="38" max="38" width="12.28515625" style="32" customWidth="1"/>
    <col min="39" max="39" width="13.5703125" style="38" bestFit="1" customWidth="1"/>
    <col min="40" max="40" width="19" style="38" bestFit="1" customWidth="1"/>
    <col min="41" max="41" width="34" style="38" bestFit="1" customWidth="1"/>
    <col min="42" max="42" width="134.42578125" style="38" bestFit="1" customWidth="1"/>
    <col min="43" max="43" width="65" style="32" bestFit="1" customWidth="1"/>
    <col min="44" max="272" width="22.28515625" style="32"/>
    <col min="273" max="274" width="4.28515625" style="32" customWidth="1"/>
    <col min="275" max="275" width="22.28515625" style="32" customWidth="1"/>
    <col min="276" max="276" width="8.5703125" style="32" customWidth="1"/>
    <col min="277" max="277" width="22.28515625" style="32" customWidth="1"/>
    <col min="278" max="278" width="14.85546875" style="32" customWidth="1"/>
    <col min="279" max="279" width="22.28515625" style="32" customWidth="1"/>
    <col min="280" max="280" width="16.85546875" style="32" customWidth="1"/>
    <col min="281" max="281" width="2.42578125" style="32" customWidth="1"/>
    <col min="282" max="282" width="1.85546875" style="32" customWidth="1"/>
    <col min="283" max="283" width="1.5703125" style="32" customWidth="1"/>
    <col min="284" max="284" width="3.85546875" style="32" customWidth="1"/>
    <col min="285" max="285" width="9.140625" style="32" customWidth="1"/>
    <col min="286" max="286" width="6.85546875" style="32" customWidth="1"/>
    <col min="287" max="287" width="9.5703125" style="32" customWidth="1"/>
    <col min="288" max="289" width="8.42578125" style="32" customWidth="1"/>
    <col min="290" max="290" width="5.28515625" style="32" customWidth="1"/>
    <col min="291" max="291" width="9.42578125" style="32" customWidth="1"/>
    <col min="292" max="292" width="6.7109375" style="32" customWidth="1"/>
    <col min="293" max="293" width="7.42578125" style="32" customWidth="1"/>
    <col min="294" max="294" width="20.7109375" style="32" customWidth="1"/>
    <col min="295" max="295" width="22.28515625" style="32" customWidth="1"/>
    <col min="296" max="296" width="11.42578125" style="32" customWidth="1"/>
    <col min="297" max="297" width="10.42578125" style="32" customWidth="1"/>
    <col min="298" max="528" width="22.28515625" style="32"/>
    <col min="529" max="530" width="4.28515625" style="32" customWidth="1"/>
    <col min="531" max="531" width="22.28515625" style="32" customWidth="1"/>
    <col min="532" max="532" width="8.5703125" style="32" customWidth="1"/>
    <col min="533" max="533" width="22.28515625" style="32" customWidth="1"/>
    <col min="534" max="534" width="14.85546875" style="32" customWidth="1"/>
    <col min="535" max="535" width="22.28515625" style="32" customWidth="1"/>
    <col min="536" max="536" width="16.85546875" style="32" customWidth="1"/>
    <col min="537" max="537" width="2.42578125" style="32" customWidth="1"/>
    <col min="538" max="538" width="1.85546875" style="32" customWidth="1"/>
    <col min="539" max="539" width="1.5703125" style="32" customWidth="1"/>
    <col min="540" max="540" width="3.85546875" style="32" customWidth="1"/>
    <col min="541" max="541" width="9.140625" style="32" customWidth="1"/>
    <col min="542" max="542" width="6.85546875" style="32" customWidth="1"/>
    <col min="543" max="543" width="9.5703125" style="32" customWidth="1"/>
    <col min="544" max="545" width="8.42578125" style="32" customWidth="1"/>
    <col min="546" max="546" width="5.28515625" style="32" customWidth="1"/>
    <col min="547" max="547" width="9.42578125" style="32" customWidth="1"/>
    <col min="548" max="548" width="6.7109375" style="32" customWidth="1"/>
    <col min="549" max="549" width="7.42578125" style="32" customWidth="1"/>
    <col min="550" max="550" width="20.7109375" style="32" customWidth="1"/>
    <col min="551" max="551" width="22.28515625" style="32" customWidth="1"/>
    <col min="552" max="552" width="11.42578125" style="32" customWidth="1"/>
    <col min="553" max="553" width="10.42578125" style="32" customWidth="1"/>
    <col min="554" max="784" width="22.28515625" style="32"/>
    <col min="785" max="786" width="4.28515625" style="32" customWidth="1"/>
    <col min="787" max="787" width="22.28515625" style="32" customWidth="1"/>
    <col min="788" max="788" width="8.5703125" style="32" customWidth="1"/>
    <col min="789" max="789" width="22.28515625" style="32" customWidth="1"/>
    <col min="790" max="790" width="14.85546875" style="32" customWidth="1"/>
    <col min="791" max="791" width="22.28515625" style="32" customWidth="1"/>
    <col min="792" max="792" width="16.85546875" style="32" customWidth="1"/>
    <col min="793" max="793" width="2.42578125" style="32" customWidth="1"/>
    <col min="794" max="794" width="1.85546875" style="32" customWidth="1"/>
    <col min="795" max="795" width="1.5703125" style="32" customWidth="1"/>
    <col min="796" max="796" width="3.85546875" style="32" customWidth="1"/>
    <col min="797" max="797" width="9.140625" style="32" customWidth="1"/>
    <col min="798" max="798" width="6.85546875" style="32" customWidth="1"/>
    <col min="799" max="799" width="9.5703125" style="32" customWidth="1"/>
    <col min="800" max="801" width="8.42578125" style="32" customWidth="1"/>
    <col min="802" max="802" width="5.28515625" style="32" customWidth="1"/>
    <col min="803" max="803" width="9.42578125" style="32" customWidth="1"/>
    <col min="804" max="804" width="6.7109375" style="32" customWidth="1"/>
    <col min="805" max="805" width="7.42578125" style="32" customWidth="1"/>
    <col min="806" max="806" width="20.7109375" style="32" customWidth="1"/>
    <col min="807" max="807" width="22.28515625" style="32" customWidth="1"/>
    <col min="808" max="808" width="11.42578125" style="32" customWidth="1"/>
    <col min="809" max="809" width="10.42578125" style="32" customWidth="1"/>
    <col min="810" max="1040" width="22.28515625" style="32"/>
    <col min="1041" max="1042" width="4.28515625" style="32" customWidth="1"/>
    <col min="1043" max="1043" width="22.28515625" style="32" customWidth="1"/>
    <col min="1044" max="1044" width="8.5703125" style="32" customWidth="1"/>
    <col min="1045" max="1045" width="22.28515625" style="32" customWidth="1"/>
    <col min="1046" max="1046" width="14.85546875" style="32" customWidth="1"/>
    <col min="1047" max="1047" width="22.28515625" style="32" customWidth="1"/>
    <col min="1048" max="1048" width="16.85546875" style="32" customWidth="1"/>
    <col min="1049" max="1049" width="2.42578125" style="32" customWidth="1"/>
    <col min="1050" max="1050" width="1.85546875" style="32" customWidth="1"/>
    <col min="1051" max="1051" width="1.5703125" style="32" customWidth="1"/>
    <col min="1052" max="1052" width="3.85546875" style="32" customWidth="1"/>
    <col min="1053" max="1053" width="9.140625" style="32" customWidth="1"/>
    <col min="1054" max="1054" width="6.85546875" style="32" customWidth="1"/>
    <col min="1055" max="1055" width="9.5703125" style="32" customWidth="1"/>
    <col min="1056" max="1057" width="8.42578125" style="32" customWidth="1"/>
    <col min="1058" max="1058" width="5.28515625" style="32" customWidth="1"/>
    <col min="1059" max="1059" width="9.42578125" style="32" customWidth="1"/>
    <col min="1060" max="1060" width="6.7109375" style="32" customWidth="1"/>
    <col min="1061" max="1061" width="7.42578125" style="32" customWidth="1"/>
    <col min="1062" max="1062" width="20.7109375" style="32" customWidth="1"/>
    <col min="1063" max="1063" width="22.28515625" style="32" customWidth="1"/>
    <col min="1064" max="1064" width="11.42578125" style="32" customWidth="1"/>
    <col min="1065" max="1065" width="10.42578125" style="32" customWidth="1"/>
    <col min="1066" max="1296" width="22.28515625" style="32"/>
    <col min="1297" max="1298" width="4.28515625" style="32" customWidth="1"/>
    <col min="1299" max="1299" width="22.28515625" style="32" customWidth="1"/>
    <col min="1300" max="1300" width="8.5703125" style="32" customWidth="1"/>
    <col min="1301" max="1301" width="22.28515625" style="32" customWidth="1"/>
    <col min="1302" max="1302" width="14.85546875" style="32" customWidth="1"/>
    <col min="1303" max="1303" width="22.28515625" style="32" customWidth="1"/>
    <col min="1304" max="1304" width="16.85546875" style="32" customWidth="1"/>
    <col min="1305" max="1305" width="2.42578125" style="32" customWidth="1"/>
    <col min="1306" max="1306" width="1.85546875" style="32" customWidth="1"/>
    <col min="1307" max="1307" width="1.5703125" style="32" customWidth="1"/>
    <col min="1308" max="1308" width="3.85546875" style="32" customWidth="1"/>
    <col min="1309" max="1309" width="9.140625" style="32" customWidth="1"/>
    <col min="1310" max="1310" width="6.85546875" style="32" customWidth="1"/>
    <col min="1311" max="1311" width="9.5703125" style="32" customWidth="1"/>
    <col min="1312" max="1313" width="8.42578125" style="32" customWidth="1"/>
    <col min="1314" max="1314" width="5.28515625" style="32" customWidth="1"/>
    <col min="1315" max="1315" width="9.42578125" style="32" customWidth="1"/>
    <col min="1316" max="1316" width="6.7109375" style="32" customWidth="1"/>
    <col min="1317" max="1317" width="7.42578125" style="32" customWidth="1"/>
    <col min="1318" max="1318" width="20.7109375" style="32" customWidth="1"/>
    <col min="1319" max="1319" width="22.28515625" style="32" customWidth="1"/>
    <col min="1320" max="1320" width="11.42578125" style="32" customWidth="1"/>
    <col min="1321" max="1321" width="10.42578125" style="32" customWidth="1"/>
    <col min="1322" max="1552" width="22.28515625" style="32"/>
    <col min="1553" max="1554" width="4.28515625" style="32" customWidth="1"/>
    <col min="1555" max="1555" width="22.28515625" style="32" customWidth="1"/>
    <col min="1556" max="1556" width="8.5703125" style="32" customWidth="1"/>
    <col min="1557" max="1557" width="22.28515625" style="32" customWidth="1"/>
    <col min="1558" max="1558" width="14.85546875" style="32" customWidth="1"/>
    <col min="1559" max="1559" width="22.28515625" style="32" customWidth="1"/>
    <col min="1560" max="1560" width="16.85546875" style="32" customWidth="1"/>
    <col min="1561" max="1561" width="2.42578125" style="32" customWidth="1"/>
    <col min="1562" max="1562" width="1.85546875" style="32" customWidth="1"/>
    <col min="1563" max="1563" width="1.5703125" style="32" customWidth="1"/>
    <col min="1564" max="1564" width="3.85546875" style="32" customWidth="1"/>
    <col min="1565" max="1565" width="9.140625" style="32" customWidth="1"/>
    <col min="1566" max="1566" width="6.85546875" style="32" customWidth="1"/>
    <col min="1567" max="1567" width="9.5703125" style="32" customWidth="1"/>
    <col min="1568" max="1569" width="8.42578125" style="32" customWidth="1"/>
    <col min="1570" max="1570" width="5.28515625" style="32" customWidth="1"/>
    <col min="1571" max="1571" width="9.42578125" style="32" customWidth="1"/>
    <col min="1572" max="1572" width="6.7109375" style="32" customWidth="1"/>
    <col min="1573" max="1573" width="7.42578125" style="32" customWidth="1"/>
    <col min="1574" max="1574" width="20.7109375" style="32" customWidth="1"/>
    <col min="1575" max="1575" width="22.28515625" style="32" customWidth="1"/>
    <col min="1576" max="1576" width="11.42578125" style="32" customWidth="1"/>
    <col min="1577" max="1577" width="10.42578125" style="32" customWidth="1"/>
    <col min="1578" max="1808" width="22.28515625" style="32"/>
    <col min="1809" max="1810" width="4.28515625" style="32" customWidth="1"/>
    <col min="1811" max="1811" width="22.28515625" style="32" customWidth="1"/>
    <col min="1812" max="1812" width="8.5703125" style="32" customWidth="1"/>
    <col min="1813" max="1813" width="22.28515625" style="32" customWidth="1"/>
    <col min="1814" max="1814" width="14.85546875" style="32" customWidth="1"/>
    <col min="1815" max="1815" width="22.28515625" style="32" customWidth="1"/>
    <col min="1816" max="1816" width="16.85546875" style="32" customWidth="1"/>
    <col min="1817" max="1817" width="2.42578125" style="32" customWidth="1"/>
    <col min="1818" max="1818" width="1.85546875" style="32" customWidth="1"/>
    <col min="1819" max="1819" width="1.5703125" style="32" customWidth="1"/>
    <col min="1820" max="1820" width="3.85546875" style="32" customWidth="1"/>
    <col min="1821" max="1821" width="9.140625" style="32" customWidth="1"/>
    <col min="1822" max="1822" width="6.85546875" style="32" customWidth="1"/>
    <col min="1823" max="1823" width="9.5703125" style="32" customWidth="1"/>
    <col min="1824" max="1825" width="8.42578125" style="32" customWidth="1"/>
    <col min="1826" max="1826" width="5.28515625" style="32" customWidth="1"/>
    <col min="1827" max="1827" width="9.42578125" style="32" customWidth="1"/>
    <col min="1828" max="1828" width="6.7109375" style="32" customWidth="1"/>
    <col min="1829" max="1829" width="7.42578125" style="32" customWidth="1"/>
    <col min="1830" max="1830" width="20.7109375" style="32" customWidth="1"/>
    <col min="1831" max="1831" width="22.28515625" style="32" customWidth="1"/>
    <col min="1832" max="1832" width="11.42578125" style="32" customWidth="1"/>
    <col min="1833" max="1833" width="10.42578125" style="32" customWidth="1"/>
    <col min="1834" max="2064" width="22.28515625" style="32"/>
    <col min="2065" max="2066" width="4.28515625" style="32" customWidth="1"/>
    <col min="2067" max="2067" width="22.28515625" style="32" customWidth="1"/>
    <col min="2068" max="2068" width="8.5703125" style="32" customWidth="1"/>
    <col min="2069" max="2069" width="22.28515625" style="32" customWidth="1"/>
    <col min="2070" max="2070" width="14.85546875" style="32" customWidth="1"/>
    <col min="2071" max="2071" width="22.28515625" style="32" customWidth="1"/>
    <col min="2072" max="2072" width="16.85546875" style="32" customWidth="1"/>
    <col min="2073" max="2073" width="2.42578125" style="32" customWidth="1"/>
    <col min="2074" max="2074" width="1.85546875" style="32" customWidth="1"/>
    <col min="2075" max="2075" width="1.5703125" style="32" customWidth="1"/>
    <col min="2076" max="2076" width="3.85546875" style="32" customWidth="1"/>
    <col min="2077" max="2077" width="9.140625" style="32" customWidth="1"/>
    <col min="2078" max="2078" width="6.85546875" style="32" customWidth="1"/>
    <col min="2079" max="2079" width="9.5703125" style="32" customWidth="1"/>
    <col min="2080" max="2081" width="8.42578125" style="32" customWidth="1"/>
    <col min="2082" max="2082" width="5.28515625" style="32" customWidth="1"/>
    <col min="2083" max="2083" width="9.42578125" style="32" customWidth="1"/>
    <col min="2084" max="2084" width="6.7109375" style="32" customWidth="1"/>
    <col min="2085" max="2085" width="7.42578125" style="32" customWidth="1"/>
    <col min="2086" max="2086" width="20.7109375" style="32" customWidth="1"/>
    <col min="2087" max="2087" width="22.28515625" style="32" customWidth="1"/>
    <col min="2088" max="2088" width="11.42578125" style="32" customWidth="1"/>
    <col min="2089" max="2089" width="10.42578125" style="32" customWidth="1"/>
    <col min="2090" max="2320" width="22.28515625" style="32"/>
    <col min="2321" max="2322" width="4.28515625" style="32" customWidth="1"/>
    <col min="2323" max="2323" width="22.28515625" style="32" customWidth="1"/>
    <col min="2324" max="2324" width="8.5703125" style="32" customWidth="1"/>
    <col min="2325" max="2325" width="22.28515625" style="32" customWidth="1"/>
    <col min="2326" max="2326" width="14.85546875" style="32" customWidth="1"/>
    <col min="2327" max="2327" width="22.28515625" style="32" customWidth="1"/>
    <col min="2328" max="2328" width="16.85546875" style="32" customWidth="1"/>
    <col min="2329" max="2329" width="2.42578125" style="32" customWidth="1"/>
    <col min="2330" max="2330" width="1.85546875" style="32" customWidth="1"/>
    <col min="2331" max="2331" width="1.5703125" style="32" customWidth="1"/>
    <col min="2332" max="2332" width="3.85546875" style="32" customWidth="1"/>
    <col min="2333" max="2333" width="9.140625" style="32" customWidth="1"/>
    <col min="2334" max="2334" width="6.85546875" style="32" customWidth="1"/>
    <col min="2335" max="2335" width="9.5703125" style="32" customWidth="1"/>
    <col min="2336" max="2337" width="8.42578125" style="32" customWidth="1"/>
    <col min="2338" max="2338" width="5.28515625" style="32" customWidth="1"/>
    <col min="2339" max="2339" width="9.42578125" style="32" customWidth="1"/>
    <col min="2340" max="2340" width="6.7109375" style="32" customWidth="1"/>
    <col min="2341" max="2341" width="7.42578125" style="32" customWidth="1"/>
    <col min="2342" max="2342" width="20.7109375" style="32" customWidth="1"/>
    <col min="2343" max="2343" width="22.28515625" style="32" customWidth="1"/>
    <col min="2344" max="2344" width="11.42578125" style="32" customWidth="1"/>
    <col min="2345" max="2345" width="10.42578125" style="32" customWidth="1"/>
    <col min="2346" max="2576" width="22.28515625" style="32"/>
    <col min="2577" max="2578" width="4.28515625" style="32" customWidth="1"/>
    <col min="2579" max="2579" width="22.28515625" style="32" customWidth="1"/>
    <col min="2580" max="2580" width="8.5703125" style="32" customWidth="1"/>
    <col min="2581" max="2581" width="22.28515625" style="32" customWidth="1"/>
    <col min="2582" max="2582" width="14.85546875" style="32" customWidth="1"/>
    <col min="2583" max="2583" width="22.28515625" style="32" customWidth="1"/>
    <col min="2584" max="2584" width="16.85546875" style="32" customWidth="1"/>
    <col min="2585" max="2585" width="2.42578125" style="32" customWidth="1"/>
    <col min="2586" max="2586" width="1.85546875" style="32" customWidth="1"/>
    <col min="2587" max="2587" width="1.5703125" style="32" customWidth="1"/>
    <col min="2588" max="2588" width="3.85546875" style="32" customWidth="1"/>
    <col min="2589" max="2589" width="9.140625" style="32" customWidth="1"/>
    <col min="2590" max="2590" width="6.85546875" style="32" customWidth="1"/>
    <col min="2591" max="2591" width="9.5703125" style="32" customWidth="1"/>
    <col min="2592" max="2593" width="8.42578125" style="32" customWidth="1"/>
    <col min="2594" max="2594" width="5.28515625" style="32" customWidth="1"/>
    <col min="2595" max="2595" width="9.42578125" style="32" customWidth="1"/>
    <col min="2596" max="2596" width="6.7109375" style="32" customWidth="1"/>
    <col min="2597" max="2597" width="7.42578125" style="32" customWidth="1"/>
    <col min="2598" max="2598" width="20.7109375" style="32" customWidth="1"/>
    <col min="2599" max="2599" width="22.28515625" style="32" customWidth="1"/>
    <col min="2600" max="2600" width="11.42578125" style="32" customWidth="1"/>
    <col min="2601" max="2601" width="10.42578125" style="32" customWidth="1"/>
    <col min="2602" max="2832" width="22.28515625" style="32"/>
    <col min="2833" max="2834" width="4.28515625" style="32" customWidth="1"/>
    <col min="2835" max="2835" width="22.28515625" style="32" customWidth="1"/>
    <col min="2836" max="2836" width="8.5703125" style="32" customWidth="1"/>
    <col min="2837" max="2837" width="22.28515625" style="32" customWidth="1"/>
    <col min="2838" max="2838" width="14.85546875" style="32" customWidth="1"/>
    <col min="2839" max="2839" width="22.28515625" style="32" customWidth="1"/>
    <col min="2840" max="2840" width="16.85546875" style="32" customWidth="1"/>
    <col min="2841" max="2841" width="2.42578125" style="32" customWidth="1"/>
    <col min="2842" max="2842" width="1.85546875" style="32" customWidth="1"/>
    <col min="2843" max="2843" width="1.5703125" style="32" customWidth="1"/>
    <col min="2844" max="2844" width="3.85546875" style="32" customWidth="1"/>
    <col min="2845" max="2845" width="9.140625" style="32" customWidth="1"/>
    <col min="2846" max="2846" width="6.85546875" style="32" customWidth="1"/>
    <col min="2847" max="2847" width="9.5703125" style="32" customWidth="1"/>
    <col min="2848" max="2849" width="8.42578125" style="32" customWidth="1"/>
    <col min="2850" max="2850" width="5.28515625" style="32" customWidth="1"/>
    <col min="2851" max="2851" width="9.42578125" style="32" customWidth="1"/>
    <col min="2852" max="2852" width="6.7109375" style="32" customWidth="1"/>
    <col min="2853" max="2853" width="7.42578125" style="32" customWidth="1"/>
    <col min="2854" max="2854" width="20.7109375" style="32" customWidth="1"/>
    <col min="2855" max="2855" width="22.28515625" style="32" customWidth="1"/>
    <col min="2856" max="2856" width="11.42578125" style="32" customWidth="1"/>
    <col min="2857" max="2857" width="10.42578125" style="32" customWidth="1"/>
    <col min="2858" max="3088" width="22.28515625" style="32"/>
    <col min="3089" max="3090" width="4.28515625" style="32" customWidth="1"/>
    <col min="3091" max="3091" width="22.28515625" style="32" customWidth="1"/>
    <col min="3092" max="3092" width="8.5703125" style="32" customWidth="1"/>
    <col min="3093" max="3093" width="22.28515625" style="32" customWidth="1"/>
    <col min="3094" max="3094" width="14.85546875" style="32" customWidth="1"/>
    <col min="3095" max="3095" width="22.28515625" style="32" customWidth="1"/>
    <col min="3096" max="3096" width="16.85546875" style="32" customWidth="1"/>
    <col min="3097" max="3097" width="2.42578125" style="32" customWidth="1"/>
    <col min="3098" max="3098" width="1.85546875" style="32" customWidth="1"/>
    <col min="3099" max="3099" width="1.5703125" style="32" customWidth="1"/>
    <col min="3100" max="3100" width="3.85546875" style="32" customWidth="1"/>
    <col min="3101" max="3101" width="9.140625" style="32" customWidth="1"/>
    <col min="3102" max="3102" width="6.85546875" style="32" customWidth="1"/>
    <col min="3103" max="3103" width="9.5703125" style="32" customWidth="1"/>
    <col min="3104" max="3105" width="8.42578125" style="32" customWidth="1"/>
    <col min="3106" max="3106" width="5.28515625" style="32" customWidth="1"/>
    <col min="3107" max="3107" width="9.42578125" style="32" customWidth="1"/>
    <col min="3108" max="3108" width="6.7109375" style="32" customWidth="1"/>
    <col min="3109" max="3109" width="7.42578125" style="32" customWidth="1"/>
    <col min="3110" max="3110" width="20.7109375" style="32" customWidth="1"/>
    <col min="3111" max="3111" width="22.28515625" style="32" customWidth="1"/>
    <col min="3112" max="3112" width="11.42578125" style="32" customWidth="1"/>
    <col min="3113" max="3113" width="10.42578125" style="32" customWidth="1"/>
    <col min="3114" max="3344" width="22.28515625" style="32"/>
    <col min="3345" max="3346" width="4.28515625" style="32" customWidth="1"/>
    <col min="3347" max="3347" width="22.28515625" style="32" customWidth="1"/>
    <col min="3348" max="3348" width="8.5703125" style="32" customWidth="1"/>
    <col min="3349" max="3349" width="22.28515625" style="32" customWidth="1"/>
    <col min="3350" max="3350" width="14.85546875" style="32" customWidth="1"/>
    <col min="3351" max="3351" width="22.28515625" style="32" customWidth="1"/>
    <col min="3352" max="3352" width="16.85546875" style="32" customWidth="1"/>
    <col min="3353" max="3353" width="2.42578125" style="32" customWidth="1"/>
    <col min="3354" max="3354" width="1.85546875" style="32" customWidth="1"/>
    <col min="3355" max="3355" width="1.5703125" style="32" customWidth="1"/>
    <col min="3356" max="3356" width="3.85546875" style="32" customWidth="1"/>
    <col min="3357" max="3357" width="9.140625" style="32" customWidth="1"/>
    <col min="3358" max="3358" width="6.85546875" style="32" customWidth="1"/>
    <col min="3359" max="3359" width="9.5703125" style="32" customWidth="1"/>
    <col min="3360" max="3361" width="8.42578125" style="32" customWidth="1"/>
    <col min="3362" max="3362" width="5.28515625" style="32" customWidth="1"/>
    <col min="3363" max="3363" width="9.42578125" style="32" customWidth="1"/>
    <col min="3364" max="3364" width="6.7109375" style="32" customWidth="1"/>
    <col min="3365" max="3365" width="7.42578125" style="32" customWidth="1"/>
    <col min="3366" max="3366" width="20.7109375" style="32" customWidth="1"/>
    <col min="3367" max="3367" width="22.28515625" style="32" customWidth="1"/>
    <col min="3368" max="3368" width="11.42578125" style="32" customWidth="1"/>
    <col min="3369" max="3369" width="10.42578125" style="32" customWidth="1"/>
    <col min="3370" max="3600" width="22.28515625" style="32"/>
    <col min="3601" max="3602" width="4.28515625" style="32" customWidth="1"/>
    <col min="3603" max="3603" width="22.28515625" style="32" customWidth="1"/>
    <col min="3604" max="3604" width="8.5703125" style="32" customWidth="1"/>
    <col min="3605" max="3605" width="22.28515625" style="32" customWidth="1"/>
    <col min="3606" max="3606" width="14.85546875" style="32" customWidth="1"/>
    <col min="3607" max="3607" width="22.28515625" style="32" customWidth="1"/>
    <col min="3608" max="3608" width="16.85546875" style="32" customWidth="1"/>
    <col min="3609" max="3609" width="2.42578125" style="32" customWidth="1"/>
    <col min="3610" max="3610" width="1.85546875" style="32" customWidth="1"/>
    <col min="3611" max="3611" width="1.5703125" style="32" customWidth="1"/>
    <col min="3612" max="3612" width="3.85546875" style="32" customWidth="1"/>
    <col min="3613" max="3613" width="9.140625" style="32" customWidth="1"/>
    <col min="3614" max="3614" width="6.85546875" style="32" customWidth="1"/>
    <col min="3615" max="3615" width="9.5703125" style="32" customWidth="1"/>
    <col min="3616" max="3617" width="8.42578125" style="32" customWidth="1"/>
    <col min="3618" max="3618" width="5.28515625" style="32" customWidth="1"/>
    <col min="3619" max="3619" width="9.42578125" style="32" customWidth="1"/>
    <col min="3620" max="3620" width="6.7109375" style="32" customWidth="1"/>
    <col min="3621" max="3621" width="7.42578125" style="32" customWidth="1"/>
    <col min="3622" max="3622" width="20.7109375" style="32" customWidth="1"/>
    <col min="3623" max="3623" width="22.28515625" style="32" customWidth="1"/>
    <col min="3624" max="3624" width="11.42578125" style="32" customWidth="1"/>
    <col min="3625" max="3625" width="10.42578125" style="32" customWidth="1"/>
    <col min="3626" max="3856" width="22.28515625" style="32"/>
    <col min="3857" max="3858" width="4.28515625" style="32" customWidth="1"/>
    <col min="3859" max="3859" width="22.28515625" style="32" customWidth="1"/>
    <col min="3860" max="3860" width="8.5703125" style="32" customWidth="1"/>
    <col min="3861" max="3861" width="22.28515625" style="32" customWidth="1"/>
    <col min="3862" max="3862" width="14.85546875" style="32" customWidth="1"/>
    <col min="3863" max="3863" width="22.28515625" style="32" customWidth="1"/>
    <col min="3864" max="3864" width="16.85546875" style="32" customWidth="1"/>
    <col min="3865" max="3865" width="2.42578125" style="32" customWidth="1"/>
    <col min="3866" max="3866" width="1.85546875" style="32" customWidth="1"/>
    <col min="3867" max="3867" width="1.5703125" style="32" customWidth="1"/>
    <col min="3868" max="3868" width="3.85546875" style="32" customWidth="1"/>
    <col min="3869" max="3869" width="9.140625" style="32" customWidth="1"/>
    <col min="3870" max="3870" width="6.85546875" style="32" customWidth="1"/>
    <col min="3871" max="3871" width="9.5703125" style="32" customWidth="1"/>
    <col min="3872" max="3873" width="8.42578125" style="32" customWidth="1"/>
    <col min="3874" max="3874" width="5.28515625" style="32" customWidth="1"/>
    <col min="3875" max="3875" width="9.42578125" style="32" customWidth="1"/>
    <col min="3876" max="3876" width="6.7109375" style="32" customWidth="1"/>
    <col min="3877" max="3877" width="7.42578125" style="32" customWidth="1"/>
    <col min="3878" max="3878" width="20.7109375" style="32" customWidth="1"/>
    <col min="3879" max="3879" width="22.28515625" style="32" customWidth="1"/>
    <col min="3880" max="3880" width="11.42578125" style="32" customWidth="1"/>
    <col min="3881" max="3881" width="10.42578125" style="32" customWidth="1"/>
    <col min="3882" max="4112" width="22.28515625" style="32"/>
    <col min="4113" max="4114" width="4.28515625" style="32" customWidth="1"/>
    <col min="4115" max="4115" width="22.28515625" style="32" customWidth="1"/>
    <col min="4116" max="4116" width="8.5703125" style="32" customWidth="1"/>
    <col min="4117" max="4117" width="22.28515625" style="32" customWidth="1"/>
    <col min="4118" max="4118" width="14.85546875" style="32" customWidth="1"/>
    <col min="4119" max="4119" width="22.28515625" style="32" customWidth="1"/>
    <col min="4120" max="4120" width="16.85546875" style="32" customWidth="1"/>
    <col min="4121" max="4121" width="2.42578125" style="32" customWidth="1"/>
    <col min="4122" max="4122" width="1.85546875" style="32" customWidth="1"/>
    <col min="4123" max="4123" width="1.5703125" style="32" customWidth="1"/>
    <col min="4124" max="4124" width="3.85546875" style="32" customWidth="1"/>
    <col min="4125" max="4125" width="9.140625" style="32" customWidth="1"/>
    <col min="4126" max="4126" width="6.85546875" style="32" customWidth="1"/>
    <col min="4127" max="4127" width="9.5703125" style="32" customWidth="1"/>
    <col min="4128" max="4129" width="8.42578125" style="32" customWidth="1"/>
    <col min="4130" max="4130" width="5.28515625" style="32" customWidth="1"/>
    <col min="4131" max="4131" width="9.42578125" style="32" customWidth="1"/>
    <col min="4132" max="4132" width="6.7109375" style="32" customWidth="1"/>
    <col min="4133" max="4133" width="7.42578125" style="32" customWidth="1"/>
    <col min="4134" max="4134" width="20.7109375" style="32" customWidth="1"/>
    <col min="4135" max="4135" width="22.28515625" style="32" customWidth="1"/>
    <col min="4136" max="4136" width="11.42578125" style="32" customWidth="1"/>
    <col min="4137" max="4137" width="10.42578125" style="32" customWidth="1"/>
    <col min="4138" max="4368" width="22.28515625" style="32"/>
    <col min="4369" max="4370" width="4.28515625" style="32" customWidth="1"/>
    <col min="4371" max="4371" width="22.28515625" style="32" customWidth="1"/>
    <col min="4372" max="4372" width="8.5703125" style="32" customWidth="1"/>
    <col min="4373" max="4373" width="22.28515625" style="32" customWidth="1"/>
    <col min="4374" max="4374" width="14.85546875" style="32" customWidth="1"/>
    <col min="4375" max="4375" width="22.28515625" style="32" customWidth="1"/>
    <col min="4376" max="4376" width="16.85546875" style="32" customWidth="1"/>
    <col min="4377" max="4377" width="2.42578125" style="32" customWidth="1"/>
    <col min="4378" max="4378" width="1.85546875" style="32" customWidth="1"/>
    <col min="4379" max="4379" width="1.5703125" style="32" customWidth="1"/>
    <col min="4380" max="4380" width="3.85546875" style="32" customWidth="1"/>
    <col min="4381" max="4381" width="9.140625" style="32" customWidth="1"/>
    <col min="4382" max="4382" width="6.85546875" style="32" customWidth="1"/>
    <col min="4383" max="4383" width="9.5703125" style="32" customWidth="1"/>
    <col min="4384" max="4385" width="8.42578125" style="32" customWidth="1"/>
    <col min="4386" max="4386" width="5.28515625" style="32" customWidth="1"/>
    <col min="4387" max="4387" width="9.42578125" style="32" customWidth="1"/>
    <col min="4388" max="4388" width="6.7109375" style="32" customWidth="1"/>
    <col min="4389" max="4389" width="7.42578125" style="32" customWidth="1"/>
    <col min="4390" max="4390" width="20.7109375" style="32" customWidth="1"/>
    <col min="4391" max="4391" width="22.28515625" style="32" customWidth="1"/>
    <col min="4392" max="4392" width="11.42578125" style="32" customWidth="1"/>
    <col min="4393" max="4393" width="10.42578125" style="32" customWidth="1"/>
    <col min="4394" max="4624" width="22.28515625" style="32"/>
    <col min="4625" max="4626" width="4.28515625" style="32" customWidth="1"/>
    <col min="4627" max="4627" width="22.28515625" style="32" customWidth="1"/>
    <col min="4628" max="4628" width="8.5703125" style="32" customWidth="1"/>
    <col min="4629" max="4629" width="22.28515625" style="32" customWidth="1"/>
    <col min="4630" max="4630" width="14.85546875" style="32" customWidth="1"/>
    <col min="4631" max="4631" width="22.28515625" style="32" customWidth="1"/>
    <col min="4632" max="4632" width="16.85546875" style="32" customWidth="1"/>
    <col min="4633" max="4633" width="2.42578125" style="32" customWidth="1"/>
    <col min="4634" max="4634" width="1.85546875" style="32" customWidth="1"/>
    <col min="4635" max="4635" width="1.5703125" style="32" customWidth="1"/>
    <col min="4636" max="4636" width="3.85546875" style="32" customWidth="1"/>
    <col min="4637" max="4637" width="9.140625" style="32" customWidth="1"/>
    <col min="4638" max="4638" width="6.85546875" style="32" customWidth="1"/>
    <col min="4639" max="4639" width="9.5703125" style="32" customWidth="1"/>
    <col min="4640" max="4641" width="8.42578125" style="32" customWidth="1"/>
    <col min="4642" max="4642" width="5.28515625" style="32" customWidth="1"/>
    <col min="4643" max="4643" width="9.42578125" style="32" customWidth="1"/>
    <col min="4644" max="4644" width="6.7109375" style="32" customWidth="1"/>
    <col min="4645" max="4645" width="7.42578125" style="32" customWidth="1"/>
    <col min="4646" max="4646" width="20.7109375" style="32" customWidth="1"/>
    <col min="4647" max="4647" width="22.28515625" style="32" customWidth="1"/>
    <col min="4648" max="4648" width="11.42578125" style="32" customWidth="1"/>
    <col min="4649" max="4649" width="10.42578125" style="32" customWidth="1"/>
    <col min="4650" max="4880" width="22.28515625" style="32"/>
    <col min="4881" max="4882" width="4.28515625" style="32" customWidth="1"/>
    <col min="4883" max="4883" width="22.28515625" style="32" customWidth="1"/>
    <col min="4884" max="4884" width="8.5703125" style="32" customWidth="1"/>
    <col min="4885" max="4885" width="22.28515625" style="32" customWidth="1"/>
    <col min="4886" max="4886" width="14.85546875" style="32" customWidth="1"/>
    <col min="4887" max="4887" width="22.28515625" style="32" customWidth="1"/>
    <col min="4888" max="4888" width="16.85546875" style="32" customWidth="1"/>
    <col min="4889" max="4889" width="2.42578125" style="32" customWidth="1"/>
    <col min="4890" max="4890" width="1.85546875" style="32" customWidth="1"/>
    <col min="4891" max="4891" width="1.5703125" style="32" customWidth="1"/>
    <col min="4892" max="4892" width="3.85546875" style="32" customWidth="1"/>
    <col min="4893" max="4893" width="9.140625" style="32" customWidth="1"/>
    <col min="4894" max="4894" width="6.85546875" style="32" customWidth="1"/>
    <col min="4895" max="4895" width="9.5703125" style="32" customWidth="1"/>
    <col min="4896" max="4897" width="8.42578125" style="32" customWidth="1"/>
    <col min="4898" max="4898" width="5.28515625" style="32" customWidth="1"/>
    <col min="4899" max="4899" width="9.42578125" style="32" customWidth="1"/>
    <col min="4900" max="4900" width="6.7109375" style="32" customWidth="1"/>
    <col min="4901" max="4901" width="7.42578125" style="32" customWidth="1"/>
    <col min="4902" max="4902" width="20.7109375" style="32" customWidth="1"/>
    <col min="4903" max="4903" width="22.28515625" style="32" customWidth="1"/>
    <col min="4904" max="4904" width="11.42578125" style="32" customWidth="1"/>
    <col min="4905" max="4905" width="10.42578125" style="32" customWidth="1"/>
    <col min="4906" max="5136" width="22.28515625" style="32"/>
    <col min="5137" max="5138" width="4.28515625" style="32" customWidth="1"/>
    <col min="5139" max="5139" width="22.28515625" style="32" customWidth="1"/>
    <col min="5140" max="5140" width="8.5703125" style="32" customWidth="1"/>
    <col min="5141" max="5141" width="22.28515625" style="32" customWidth="1"/>
    <col min="5142" max="5142" width="14.85546875" style="32" customWidth="1"/>
    <col min="5143" max="5143" width="22.28515625" style="32" customWidth="1"/>
    <col min="5144" max="5144" width="16.85546875" style="32" customWidth="1"/>
    <col min="5145" max="5145" width="2.42578125" style="32" customWidth="1"/>
    <col min="5146" max="5146" width="1.85546875" style="32" customWidth="1"/>
    <col min="5147" max="5147" width="1.5703125" style="32" customWidth="1"/>
    <col min="5148" max="5148" width="3.85546875" style="32" customWidth="1"/>
    <col min="5149" max="5149" width="9.140625" style="32" customWidth="1"/>
    <col min="5150" max="5150" width="6.85546875" style="32" customWidth="1"/>
    <col min="5151" max="5151" width="9.5703125" style="32" customWidth="1"/>
    <col min="5152" max="5153" width="8.42578125" style="32" customWidth="1"/>
    <col min="5154" max="5154" width="5.28515625" style="32" customWidth="1"/>
    <col min="5155" max="5155" width="9.42578125" style="32" customWidth="1"/>
    <col min="5156" max="5156" width="6.7109375" style="32" customWidth="1"/>
    <col min="5157" max="5157" width="7.42578125" style="32" customWidth="1"/>
    <col min="5158" max="5158" width="20.7109375" style="32" customWidth="1"/>
    <col min="5159" max="5159" width="22.28515625" style="32" customWidth="1"/>
    <col min="5160" max="5160" width="11.42578125" style="32" customWidth="1"/>
    <col min="5161" max="5161" width="10.42578125" style="32" customWidth="1"/>
    <col min="5162" max="5392" width="22.28515625" style="32"/>
    <col min="5393" max="5394" width="4.28515625" style="32" customWidth="1"/>
    <col min="5395" max="5395" width="22.28515625" style="32" customWidth="1"/>
    <col min="5396" max="5396" width="8.5703125" style="32" customWidth="1"/>
    <col min="5397" max="5397" width="22.28515625" style="32" customWidth="1"/>
    <col min="5398" max="5398" width="14.85546875" style="32" customWidth="1"/>
    <col min="5399" max="5399" width="22.28515625" style="32" customWidth="1"/>
    <col min="5400" max="5400" width="16.85546875" style="32" customWidth="1"/>
    <col min="5401" max="5401" width="2.42578125" style="32" customWidth="1"/>
    <col min="5402" max="5402" width="1.85546875" style="32" customWidth="1"/>
    <col min="5403" max="5403" width="1.5703125" style="32" customWidth="1"/>
    <col min="5404" max="5404" width="3.85546875" style="32" customWidth="1"/>
    <col min="5405" max="5405" width="9.140625" style="32" customWidth="1"/>
    <col min="5406" max="5406" width="6.85546875" style="32" customWidth="1"/>
    <col min="5407" max="5407" width="9.5703125" style="32" customWidth="1"/>
    <col min="5408" max="5409" width="8.42578125" style="32" customWidth="1"/>
    <col min="5410" max="5410" width="5.28515625" style="32" customWidth="1"/>
    <col min="5411" max="5411" width="9.42578125" style="32" customWidth="1"/>
    <col min="5412" max="5412" width="6.7109375" style="32" customWidth="1"/>
    <col min="5413" max="5413" width="7.42578125" style="32" customWidth="1"/>
    <col min="5414" max="5414" width="20.7109375" style="32" customWidth="1"/>
    <col min="5415" max="5415" width="22.28515625" style="32" customWidth="1"/>
    <col min="5416" max="5416" width="11.42578125" style="32" customWidth="1"/>
    <col min="5417" max="5417" width="10.42578125" style="32" customWidth="1"/>
    <col min="5418" max="5648" width="22.28515625" style="32"/>
    <col min="5649" max="5650" width="4.28515625" style="32" customWidth="1"/>
    <col min="5651" max="5651" width="22.28515625" style="32" customWidth="1"/>
    <col min="5652" max="5652" width="8.5703125" style="32" customWidth="1"/>
    <col min="5653" max="5653" width="22.28515625" style="32" customWidth="1"/>
    <col min="5654" max="5654" width="14.85546875" style="32" customWidth="1"/>
    <col min="5655" max="5655" width="22.28515625" style="32" customWidth="1"/>
    <col min="5656" max="5656" width="16.85546875" style="32" customWidth="1"/>
    <col min="5657" max="5657" width="2.42578125" style="32" customWidth="1"/>
    <col min="5658" max="5658" width="1.85546875" style="32" customWidth="1"/>
    <col min="5659" max="5659" width="1.5703125" style="32" customWidth="1"/>
    <col min="5660" max="5660" width="3.85546875" style="32" customWidth="1"/>
    <col min="5661" max="5661" width="9.140625" style="32" customWidth="1"/>
    <col min="5662" max="5662" width="6.85546875" style="32" customWidth="1"/>
    <col min="5663" max="5663" width="9.5703125" style="32" customWidth="1"/>
    <col min="5664" max="5665" width="8.42578125" style="32" customWidth="1"/>
    <col min="5666" max="5666" width="5.28515625" style="32" customWidth="1"/>
    <col min="5667" max="5667" width="9.42578125" style="32" customWidth="1"/>
    <col min="5668" max="5668" width="6.7109375" style="32" customWidth="1"/>
    <col min="5669" max="5669" width="7.42578125" style="32" customWidth="1"/>
    <col min="5670" max="5670" width="20.7109375" style="32" customWidth="1"/>
    <col min="5671" max="5671" width="22.28515625" style="32" customWidth="1"/>
    <col min="5672" max="5672" width="11.42578125" style="32" customWidth="1"/>
    <col min="5673" max="5673" width="10.42578125" style="32" customWidth="1"/>
    <col min="5674" max="5904" width="22.28515625" style="32"/>
    <col min="5905" max="5906" width="4.28515625" style="32" customWidth="1"/>
    <col min="5907" max="5907" width="22.28515625" style="32" customWidth="1"/>
    <col min="5908" max="5908" width="8.5703125" style="32" customWidth="1"/>
    <col min="5909" max="5909" width="22.28515625" style="32" customWidth="1"/>
    <col min="5910" max="5910" width="14.85546875" style="32" customWidth="1"/>
    <col min="5911" max="5911" width="22.28515625" style="32" customWidth="1"/>
    <col min="5912" max="5912" width="16.85546875" style="32" customWidth="1"/>
    <col min="5913" max="5913" width="2.42578125" style="32" customWidth="1"/>
    <col min="5914" max="5914" width="1.85546875" style="32" customWidth="1"/>
    <col min="5915" max="5915" width="1.5703125" style="32" customWidth="1"/>
    <col min="5916" max="5916" width="3.85546875" style="32" customWidth="1"/>
    <col min="5917" max="5917" width="9.140625" style="32" customWidth="1"/>
    <col min="5918" max="5918" width="6.85546875" style="32" customWidth="1"/>
    <col min="5919" max="5919" width="9.5703125" style="32" customWidth="1"/>
    <col min="5920" max="5921" width="8.42578125" style="32" customWidth="1"/>
    <col min="5922" max="5922" width="5.28515625" style="32" customWidth="1"/>
    <col min="5923" max="5923" width="9.42578125" style="32" customWidth="1"/>
    <col min="5924" max="5924" width="6.7109375" style="32" customWidth="1"/>
    <col min="5925" max="5925" width="7.42578125" style="32" customWidth="1"/>
    <col min="5926" max="5926" width="20.7109375" style="32" customWidth="1"/>
    <col min="5927" max="5927" width="22.28515625" style="32" customWidth="1"/>
    <col min="5928" max="5928" width="11.42578125" style="32" customWidth="1"/>
    <col min="5929" max="5929" width="10.42578125" style="32" customWidth="1"/>
    <col min="5930" max="6160" width="22.28515625" style="32"/>
    <col min="6161" max="6162" width="4.28515625" style="32" customWidth="1"/>
    <col min="6163" max="6163" width="22.28515625" style="32" customWidth="1"/>
    <col min="6164" max="6164" width="8.5703125" style="32" customWidth="1"/>
    <col min="6165" max="6165" width="22.28515625" style="32" customWidth="1"/>
    <col min="6166" max="6166" width="14.85546875" style="32" customWidth="1"/>
    <col min="6167" max="6167" width="22.28515625" style="32" customWidth="1"/>
    <col min="6168" max="6168" width="16.85546875" style="32" customWidth="1"/>
    <col min="6169" max="6169" width="2.42578125" style="32" customWidth="1"/>
    <col min="6170" max="6170" width="1.85546875" style="32" customWidth="1"/>
    <col min="6171" max="6171" width="1.5703125" style="32" customWidth="1"/>
    <col min="6172" max="6172" width="3.85546875" style="32" customWidth="1"/>
    <col min="6173" max="6173" width="9.140625" style="32" customWidth="1"/>
    <col min="6174" max="6174" width="6.85546875" style="32" customWidth="1"/>
    <col min="6175" max="6175" width="9.5703125" style="32" customWidth="1"/>
    <col min="6176" max="6177" width="8.42578125" style="32" customWidth="1"/>
    <col min="6178" max="6178" width="5.28515625" style="32" customWidth="1"/>
    <col min="6179" max="6179" width="9.42578125" style="32" customWidth="1"/>
    <col min="6180" max="6180" width="6.7109375" style="32" customWidth="1"/>
    <col min="6181" max="6181" width="7.42578125" style="32" customWidth="1"/>
    <col min="6182" max="6182" width="20.7109375" style="32" customWidth="1"/>
    <col min="6183" max="6183" width="22.28515625" style="32" customWidth="1"/>
    <col min="6184" max="6184" width="11.42578125" style="32" customWidth="1"/>
    <col min="6185" max="6185" width="10.42578125" style="32" customWidth="1"/>
    <col min="6186" max="6416" width="22.28515625" style="32"/>
    <col min="6417" max="6418" width="4.28515625" style="32" customWidth="1"/>
    <col min="6419" max="6419" width="22.28515625" style="32" customWidth="1"/>
    <col min="6420" max="6420" width="8.5703125" style="32" customWidth="1"/>
    <col min="6421" max="6421" width="22.28515625" style="32" customWidth="1"/>
    <col min="6422" max="6422" width="14.85546875" style="32" customWidth="1"/>
    <col min="6423" max="6423" width="22.28515625" style="32" customWidth="1"/>
    <col min="6424" max="6424" width="16.85546875" style="32" customWidth="1"/>
    <col min="6425" max="6425" width="2.42578125" style="32" customWidth="1"/>
    <col min="6426" max="6426" width="1.85546875" style="32" customWidth="1"/>
    <col min="6427" max="6427" width="1.5703125" style="32" customWidth="1"/>
    <col min="6428" max="6428" width="3.85546875" style="32" customWidth="1"/>
    <col min="6429" max="6429" width="9.140625" style="32" customWidth="1"/>
    <col min="6430" max="6430" width="6.85546875" style="32" customWidth="1"/>
    <col min="6431" max="6431" width="9.5703125" style="32" customWidth="1"/>
    <col min="6432" max="6433" width="8.42578125" style="32" customWidth="1"/>
    <col min="6434" max="6434" width="5.28515625" style="32" customWidth="1"/>
    <col min="6435" max="6435" width="9.42578125" style="32" customWidth="1"/>
    <col min="6436" max="6436" width="6.7109375" style="32" customWidth="1"/>
    <col min="6437" max="6437" width="7.42578125" style="32" customWidth="1"/>
    <col min="6438" max="6438" width="20.7109375" style="32" customWidth="1"/>
    <col min="6439" max="6439" width="22.28515625" style="32" customWidth="1"/>
    <col min="6440" max="6440" width="11.42578125" style="32" customWidth="1"/>
    <col min="6441" max="6441" width="10.42578125" style="32" customWidth="1"/>
    <col min="6442" max="6672" width="22.28515625" style="32"/>
    <col min="6673" max="6674" width="4.28515625" style="32" customWidth="1"/>
    <col min="6675" max="6675" width="22.28515625" style="32" customWidth="1"/>
    <col min="6676" max="6676" width="8.5703125" style="32" customWidth="1"/>
    <col min="6677" max="6677" width="22.28515625" style="32" customWidth="1"/>
    <col min="6678" max="6678" width="14.85546875" style="32" customWidth="1"/>
    <col min="6679" max="6679" width="22.28515625" style="32" customWidth="1"/>
    <col min="6680" max="6680" width="16.85546875" style="32" customWidth="1"/>
    <col min="6681" max="6681" width="2.42578125" style="32" customWidth="1"/>
    <col min="6682" max="6682" width="1.85546875" style="32" customWidth="1"/>
    <col min="6683" max="6683" width="1.5703125" style="32" customWidth="1"/>
    <col min="6684" max="6684" width="3.85546875" style="32" customWidth="1"/>
    <col min="6685" max="6685" width="9.140625" style="32" customWidth="1"/>
    <col min="6686" max="6686" width="6.85546875" style="32" customWidth="1"/>
    <col min="6687" max="6687" width="9.5703125" style="32" customWidth="1"/>
    <col min="6688" max="6689" width="8.42578125" style="32" customWidth="1"/>
    <col min="6690" max="6690" width="5.28515625" style="32" customWidth="1"/>
    <col min="6691" max="6691" width="9.42578125" style="32" customWidth="1"/>
    <col min="6692" max="6692" width="6.7109375" style="32" customWidth="1"/>
    <col min="6693" max="6693" width="7.42578125" style="32" customWidth="1"/>
    <col min="6694" max="6694" width="20.7109375" style="32" customWidth="1"/>
    <col min="6695" max="6695" width="22.28515625" style="32" customWidth="1"/>
    <col min="6696" max="6696" width="11.42578125" style="32" customWidth="1"/>
    <col min="6697" max="6697" width="10.42578125" style="32" customWidth="1"/>
    <col min="6698" max="6928" width="22.28515625" style="32"/>
    <col min="6929" max="6930" width="4.28515625" style="32" customWidth="1"/>
    <col min="6931" max="6931" width="22.28515625" style="32" customWidth="1"/>
    <col min="6932" max="6932" width="8.5703125" style="32" customWidth="1"/>
    <col min="6933" max="6933" width="22.28515625" style="32" customWidth="1"/>
    <col min="6934" max="6934" width="14.85546875" style="32" customWidth="1"/>
    <col min="6935" max="6935" width="22.28515625" style="32" customWidth="1"/>
    <col min="6936" max="6936" width="16.85546875" style="32" customWidth="1"/>
    <col min="6937" max="6937" width="2.42578125" style="32" customWidth="1"/>
    <col min="6938" max="6938" width="1.85546875" style="32" customWidth="1"/>
    <col min="6939" max="6939" width="1.5703125" style="32" customWidth="1"/>
    <col min="6940" max="6940" width="3.85546875" style="32" customWidth="1"/>
    <col min="6941" max="6941" width="9.140625" style="32" customWidth="1"/>
    <col min="6942" max="6942" width="6.85546875" style="32" customWidth="1"/>
    <col min="6943" max="6943" width="9.5703125" style="32" customWidth="1"/>
    <col min="6944" max="6945" width="8.42578125" style="32" customWidth="1"/>
    <col min="6946" max="6946" width="5.28515625" style="32" customWidth="1"/>
    <col min="6947" max="6947" width="9.42578125" style="32" customWidth="1"/>
    <col min="6948" max="6948" width="6.7109375" style="32" customWidth="1"/>
    <col min="6949" max="6949" width="7.42578125" style="32" customWidth="1"/>
    <col min="6950" max="6950" width="20.7109375" style="32" customWidth="1"/>
    <col min="6951" max="6951" width="22.28515625" style="32" customWidth="1"/>
    <col min="6952" max="6952" width="11.42578125" style="32" customWidth="1"/>
    <col min="6953" max="6953" width="10.42578125" style="32" customWidth="1"/>
    <col min="6954" max="7184" width="22.28515625" style="32"/>
    <col min="7185" max="7186" width="4.28515625" style="32" customWidth="1"/>
    <col min="7187" max="7187" width="22.28515625" style="32" customWidth="1"/>
    <col min="7188" max="7188" width="8.5703125" style="32" customWidth="1"/>
    <col min="7189" max="7189" width="22.28515625" style="32" customWidth="1"/>
    <col min="7190" max="7190" width="14.85546875" style="32" customWidth="1"/>
    <col min="7191" max="7191" width="22.28515625" style="32" customWidth="1"/>
    <col min="7192" max="7192" width="16.85546875" style="32" customWidth="1"/>
    <col min="7193" max="7193" width="2.42578125" style="32" customWidth="1"/>
    <col min="7194" max="7194" width="1.85546875" style="32" customWidth="1"/>
    <col min="7195" max="7195" width="1.5703125" style="32" customWidth="1"/>
    <col min="7196" max="7196" width="3.85546875" style="32" customWidth="1"/>
    <col min="7197" max="7197" width="9.140625" style="32" customWidth="1"/>
    <col min="7198" max="7198" width="6.85546875" style="32" customWidth="1"/>
    <col min="7199" max="7199" width="9.5703125" style="32" customWidth="1"/>
    <col min="7200" max="7201" width="8.42578125" style="32" customWidth="1"/>
    <col min="7202" max="7202" width="5.28515625" style="32" customWidth="1"/>
    <col min="7203" max="7203" width="9.42578125" style="32" customWidth="1"/>
    <col min="7204" max="7204" width="6.7109375" style="32" customWidth="1"/>
    <col min="7205" max="7205" width="7.42578125" style="32" customWidth="1"/>
    <col min="7206" max="7206" width="20.7109375" style="32" customWidth="1"/>
    <col min="7207" max="7207" width="22.28515625" style="32" customWidth="1"/>
    <col min="7208" max="7208" width="11.42578125" style="32" customWidth="1"/>
    <col min="7209" max="7209" width="10.42578125" style="32" customWidth="1"/>
    <col min="7210" max="7440" width="22.28515625" style="32"/>
    <col min="7441" max="7442" width="4.28515625" style="32" customWidth="1"/>
    <col min="7443" max="7443" width="22.28515625" style="32" customWidth="1"/>
    <col min="7444" max="7444" width="8.5703125" style="32" customWidth="1"/>
    <col min="7445" max="7445" width="22.28515625" style="32" customWidth="1"/>
    <col min="7446" max="7446" width="14.85546875" style="32" customWidth="1"/>
    <col min="7447" max="7447" width="22.28515625" style="32" customWidth="1"/>
    <col min="7448" max="7448" width="16.85546875" style="32" customWidth="1"/>
    <col min="7449" max="7449" width="2.42578125" style="32" customWidth="1"/>
    <col min="7450" max="7450" width="1.85546875" style="32" customWidth="1"/>
    <col min="7451" max="7451" width="1.5703125" style="32" customWidth="1"/>
    <col min="7452" max="7452" width="3.85546875" style="32" customWidth="1"/>
    <col min="7453" max="7453" width="9.140625" style="32" customWidth="1"/>
    <col min="7454" max="7454" width="6.85546875" style="32" customWidth="1"/>
    <col min="7455" max="7455" width="9.5703125" style="32" customWidth="1"/>
    <col min="7456" max="7457" width="8.42578125" style="32" customWidth="1"/>
    <col min="7458" max="7458" width="5.28515625" style="32" customWidth="1"/>
    <col min="7459" max="7459" width="9.42578125" style="32" customWidth="1"/>
    <col min="7460" max="7460" width="6.7109375" style="32" customWidth="1"/>
    <col min="7461" max="7461" width="7.42578125" style="32" customWidth="1"/>
    <col min="7462" max="7462" width="20.7109375" style="32" customWidth="1"/>
    <col min="7463" max="7463" width="22.28515625" style="32" customWidth="1"/>
    <col min="7464" max="7464" width="11.42578125" style="32" customWidth="1"/>
    <col min="7465" max="7465" width="10.42578125" style="32" customWidth="1"/>
    <col min="7466" max="7696" width="22.28515625" style="32"/>
    <col min="7697" max="7698" width="4.28515625" style="32" customWidth="1"/>
    <col min="7699" max="7699" width="22.28515625" style="32" customWidth="1"/>
    <col min="7700" max="7700" width="8.5703125" style="32" customWidth="1"/>
    <col min="7701" max="7701" width="22.28515625" style="32" customWidth="1"/>
    <col min="7702" max="7702" width="14.85546875" style="32" customWidth="1"/>
    <col min="7703" max="7703" width="22.28515625" style="32" customWidth="1"/>
    <col min="7704" max="7704" width="16.85546875" style="32" customWidth="1"/>
    <col min="7705" max="7705" width="2.42578125" style="32" customWidth="1"/>
    <col min="7706" max="7706" width="1.85546875" style="32" customWidth="1"/>
    <col min="7707" max="7707" width="1.5703125" style="32" customWidth="1"/>
    <col min="7708" max="7708" width="3.85546875" style="32" customWidth="1"/>
    <col min="7709" max="7709" width="9.140625" style="32" customWidth="1"/>
    <col min="7710" max="7710" width="6.85546875" style="32" customWidth="1"/>
    <col min="7711" max="7711" width="9.5703125" style="32" customWidth="1"/>
    <col min="7712" max="7713" width="8.42578125" style="32" customWidth="1"/>
    <col min="7714" max="7714" width="5.28515625" style="32" customWidth="1"/>
    <col min="7715" max="7715" width="9.42578125" style="32" customWidth="1"/>
    <col min="7716" max="7716" width="6.7109375" style="32" customWidth="1"/>
    <col min="7717" max="7717" width="7.42578125" style="32" customWidth="1"/>
    <col min="7718" max="7718" width="20.7109375" style="32" customWidth="1"/>
    <col min="7719" max="7719" width="22.28515625" style="32" customWidth="1"/>
    <col min="7720" max="7720" width="11.42578125" style="32" customWidth="1"/>
    <col min="7721" max="7721" width="10.42578125" style="32" customWidth="1"/>
    <col min="7722" max="7952" width="22.28515625" style="32"/>
    <col min="7953" max="7954" width="4.28515625" style="32" customWidth="1"/>
    <col min="7955" max="7955" width="22.28515625" style="32" customWidth="1"/>
    <col min="7956" max="7956" width="8.5703125" style="32" customWidth="1"/>
    <col min="7957" max="7957" width="22.28515625" style="32" customWidth="1"/>
    <col min="7958" max="7958" width="14.85546875" style="32" customWidth="1"/>
    <col min="7959" max="7959" width="22.28515625" style="32" customWidth="1"/>
    <col min="7960" max="7960" width="16.85546875" style="32" customWidth="1"/>
    <col min="7961" max="7961" width="2.42578125" style="32" customWidth="1"/>
    <col min="7962" max="7962" width="1.85546875" style="32" customWidth="1"/>
    <col min="7963" max="7963" width="1.5703125" style="32" customWidth="1"/>
    <col min="7964" max="7964" width="3.85546875" style="32" customWidth="1"/>
    <col min="7965" max="7965" width="9.140625" style="32" customWidth="1"/>
    <col min="7966" max="7966" width="6.85546875" style="32" customWidth="1"/>
    <col min="7967" max="7967" width="9.5703125" style="32" customWidth="1"/>
    <col min="7968" max="7969" width="8.42578125" style="32" customWidth="1"/>
    <col min="7970" max="7970" width="5.28515625" style="32" customWidth="1"/>
    <col min="7971" max="7971" width="9.42578125" style="32" customWidth="1"/>
    <col min="7972" max="7972" width="6.7109375" style="32" customWidth="1"/>
    <col min="7973" max="7973" width="7.42578125" style="32" customWidth="1"/>
    <col min="7974" max="7974" width="20.7109375" style="32" customWidth="1"/>
    <col min="7975" max="7975" width="22.28515625" style="32" customWidth="1"/>
    <col min="7976" max="7976" width="11.42578125" style="32" customWidth="1"/>
    <col min="7977" max="7977" width="10.42578125" style="32" customWidth="1"/>
    <col min="7978" max="8208" width="22.28515625" style="32"/>
    <col min="8209" max="8210" width="4.28515625" style="32" customWidth="1"/>
    <col min="8211" max="8211" width="22.28515625" style="32" customWidth="1"/>
    <col min="8212" max="8212" width="8.5703125" style="32" customWidth="1"/>
    <col min="8213" max="8213" width="22.28515625" style="32" customWidth="1"/>
    <col min="8214" max="8214" width="14.85546875" style="32" customWidth="1"/>
    <col min="8215" max="8215" width="22.28515625" style="32" customWidth="1"/>
    <col min="8216" max="8216" width="16.85546875" style="32" customWidth="1"/>
    <col min="8217" max="8217" width="2.42578125" style="32" customWidth="1"/>
    <col min="8218" max="8218" width="1.85546875" style="32" customWidth="1"/>
    <col min="8219" max="8219" width="1.5703125" style="32" customWidth="1"/>
    <col min="8220" max="8220" width="3.85546875" style="32" customWidth="1"/>
    <col min="8221" max="8221" width="9.140625" style="32" customWidth="1"/>
    <col min="8222" max="8222" width="6.85546875" style="32" customWidth="1"/>
    <col min="8223" max="8223" width="9.5703125" style="32" customWidth="1"/>
    <col min="8224" max="8225" width="8.42578125" style="32" customWidth="1"/>
    <col min="8226" max="8226" width="5.28515625" style="32" customWidth="1"/>
    <col min="8227" max="8227" width="9.42578125" style="32" customWidth="1"/>
    <col min="8228" max="8228" width="6.7109375" style="32" customWidth="1"/>
    <col min="8229" max="8229" width="7.42578125" style="32" customWidth="1"/>
    <col min="8230" max="8230" width="20.7109375" style="32" customWidth="1"/>
    <col min="8231" max="8231" width="22.28515625" style="32" customWidth="1"/>
    <col min="8232" max="8232" width="11.42578125" style="32" customWidth="1"/>
    <col min="8233" max="8233" width="10.42578125" style="32" customWidth="1"/>
    <col min="8234" max="8464" width="22.28515625" style="32"/>
    <col min="8465" max="8466" width="4.28515625" style="32" customWidth="1"/>
    <col min="8467" max="8467" width="22.28515625" style="32" customWidth="1"/>
    <col min="8468" max="8468" width="8.5703125" style="32" customWidth="1"/>
    <col min="8469" max="8469" width="22.28515625" style="32" customWidth="1"/>
    <col min="8470" max="8470" width="14.85546875" style="32" customWidth="1"/>
    <col min="8471" max="8471" width="22.28515625" style="32" customWidth="1"/>
    <col min="8472" max="8472" width="16.85546875" style="32" customWidth="1"/>
    <col min="8473" max="8473" width="2.42578125" style="32" customWidth="1"/>
    <col min="8474" max="8474" width="1.85546875" style="32" customWidth="1"/>
    <col min="8475" max="8475" width="1.5703125" style="32" customWidth="1"/>
    <col min="8476" max="8476" width="3.85546875" style="32" customWidth="1"/>
    <col min="8477" max="8477" width="9.140625" style="32" customWidth="1"/>
    <col min="8478" max="8478" width="6.85546875" style="32" customWidth="1"/>
    <col min="8479" max="8479" width="9.5703125" style="32" customWidth="1"/>
    <col min="8480" max="8481" width="8.42578125" style="32" customWidth="1"/>
    <col min="8482" max="8482" width="5.28515625" style="32" customWidth="1"/>
    <col min="8483" max="8483" width="9.42578125" style="32" customWidth="1"/>
    <col min="8484" max="8484" width="6.7109375" style="32" customWidth="1"/>
    <col min="8485" max="8485" width="7.42578125" style="32" customWidth="1"/>
    <col min="8486" max="8486" width="20.7109375" style="32" customWidth="1"/>
    <col min="8487" max="8487" width="22.28515625" style="32" customWidth="1"/>
    <col min="8488" max="8488" width="11.42578125" style="32" customWidth="1"/>
    <col min="8489" max="8489" width="10.42578125" style="32" customWidth="1"/>
    <col min="8490" max="8720" width="22.28515625" style="32"/>
    <col min="8721" max="8722" width="4.28515625" style="32" customWidth="1"/>
    <col min="8723" max="8723" width="22.28515625" style="32" customWidth="1"/>
    <col min="8724" max="8724" width="8.5703125" style="32" customWidth="1"/>
    <col min="8725" max="8725" width="22.28515625" style="32" customWidth="1"/>
    <col min="8726" max="8726" width="14.85546875" style="32" customWidth="1"/>
    <col min="8727" max="8727" width="22.28515625" style="32" customWidth="1"/>
    <col min="8728" max="8728" width="16.85546875" style="32" customWidth="1"/>
    <col min="8729" max="8729" width="2.42578125" style="32" customWidth="1"/>
    <col min="8730" max="8730" width="1.85546875" style="32" customWidth="1"/>
    <col min="8731" max="8731" width="1.5703125" style="32" customWidth="1"/>
    <col min="8732" max="8732" width="3.85546875" style="32" customWidth="1"/>
    <col min="8733" max="8733" width="9.140625" style="32" customWidth="1"/>
    <col min="8734" max="8734" width="6.85546875" style="32" customWidth="1"/>
    <col min="8735" max="8735" width="9.5703125" style="32" customWidth="1"/>
    <col min="8736" max="8737" width="8.42578125" style="32" customWidth="1"/>
    <col min="8738" max="8738" width="5.28515625" style="32" customWidth="1"/>
    <col min="8739" max="8739" width="9.42578125" style="32" customWidth="1"/>
    <col min="8740" max="8740" width="6.7109375" style="32" customWidth="1"/>
    <col min="8741" max="8741" width="7.42578125" style="32" customWidth="1"/>
    <col min="8742" max="8742" width="20.7109375" style="32" customWidth="1"/>
    <col min="8743" max="8743" width="22.28515625" style="32" customWidth="1"/>
    <col min="8744" max="8744" width="11.42578125" style="32" customWidth="1"/>
    <col min="8745" max="8745" width="10.42578125" style="32" customWidth="1"/>
    <col min="8746" max="8976" width="22.28515625" style="32"/>
    <col min="8977" max="8978" width="4.28515625" style="32" customWidth="1"/>
    <col min="8979" max="8979" width="22.28515625" style="32" customWidth="1"/>
    <col min="8980" max="8980" width="8.5703125" style="32" customWidth="1"/>
    <col min="8981" max="8981" width="22.28515625" style="32" customWidth="1"/>
    <col min="8982" max="8982" width="14.85546875" style="32" customWidth="1"/>
    <col min="8983" max="8983" width="22.28515625" style="32" customWidth="1"/>
    <col min="8984" max="8984" width="16.85546875" style="32" customWidth="1"/>
    <col min="8985" max="8985" width="2.42578125" style="32" customWidth="1"/>
    <col min="8986" max="8986" width="1.85546875" style="32" customWidth="1"/>
    <col min="8987" max="8987" width="1.5703125" style="32" customWidth="1"/>
    <col min="8988" max="8988" width="3.85546875" style="32" customWidth="1"/>
    <col min="8989" max="8989" width="9.140625" style="32" customWidth="1"/>
    <col min="8990" max="8990" width="6.85546875" style="32" customWidth="1"/>
    <col min="8991" max="8991" width="9.5703125" style="32" customWidth="1"/>
    <col min="8992" max="8993" width="8.42578125" style="32" customWidth="1"/>
    <col min="8994" max="8994" width="5.28515625" style="32" customWidth="1"/>
    <col min="8995" max="8995" width="9.42578125" style="32" customWidth="1"/>
    <col min="8996" max="8996" width="6.7109375" style="32" customWidth="1"/>
    <col min="8997" max="8997" width="7.42578125" style="32" customWidth="1"/>
    <col min="8998" max="8998" width="20.7109375" style="32" customWidth="1"/>
    <col min="8999" max="8999" width="22.28515625" style="32" customWidth="1"/>
    <col min="9000" max="9000" width="11.42578125" style="32" customWidth="1"/>
    <col min="9001" max="9001" width="10.42578125" style="32" customWidth="1"/>
    <col min="9002" max="9232" width="22.28515625" style="32"/>
    <col min="9233" max="9234" width="4.28515625" style="32" customWidth="1"/>
    <col min="9235" max="9235" width="22.28515625" style="32" customWidth="1"/>
    <col min="9236" max="9236" width="8.5703125" style="32" customWidth="1"/>
    <col min="9237" max="9237" width="22.28515625" style="32" customWidth="1"/>
    <col min="9238" max="9238" width="14.85546875" style="32" customWidth="1"/>
    <col min="9239" max="9239" width="22.28515625" style="32" customWidth="1"/>
    <col min="9240" max="9240" width="16.85546875" style="32" customWidth="1"/>
    <col min="9241" max="9241" width="2.42578125" style="32" customWidth="1"/>
    <col min="9242" max="9242" width="1.85546875" style="32" customWidth="1"/>
    <col min="9243" max="9243" width="1.5703125" style="32" customWidth="1"/>
    <col min="9244" max="9244" width="3.85546875" style="32" customWidth="1"/>
    <col min="9245" max="9245" width="9.140625" style="32" customWidth="1"/>
    <col min="9246" max="9246" width="6.85546875" style="32" customWidth="1"/>
    <col min="9247" max="9247" width="9.5703125" style="32" customWidth="1"/>
    <col min="9248" max="9249" width="8.42578125" style="32" customWidth="1"/>
    <col min="9250" max="9250" width="5.28515625" style="32" customWidth="1"/>
    <col min="9251" max="9251" width="9.42578125" style="32" customWidth="1"/>
    <col min="9252" max="9252" width="6.7109375" style="32" customWidth="1"/>
    <col min="9253" max="9253" width="7.42578125" style="32" customWidth="1"/>
    <col min="9254" max="9254" width="20.7109375" style="32" customWidth="1"/>
    <col min="9255" max="9255" width="22.28515625" style="32" customWidth="1"/>
    <col min="9256" max="9256" width="11.42578125" style="32" customWidth="1"/>
    <col min="9257" max="9257" width="10.42578125" style="32" customWidth="1"/>
    <col min="9258" max="9488" width="22.28515625" style="32"/>
    <col min="9489" max="9490" width="4.28515625" style="32" customWidth="1"/>
    <col min="9491" max="9491" width="22.28515625" style="32" customWidth="1"/>
    <col min="9492" max="9492" width="8.5703125" style="32" customWidth="1"/>
    <col min="9493" max="9493" width="22.28515625" style="32" customWidth="1"/>
    <col min="9494" max="9494" width="14.85546875" style="32" customWidth="1"/>
    <col min="9495" max="9495" width="22.28515625" style="32" customWidth="1"/>
    <col min="9496" max="9496" width="16.85546875" style="32" customWidth="1"/>
    <col min="9497" max="9497" width="2.42578125" style="32" customWidth="1"/>
    <col min="9498" max="9498" width="1.85546875" style="32" customWidth="1"/>
    <col min="9499" max="9499" width="1.5703125" style="32" customWidth="1"/>
    <col min="9500" max="9500" width="3.85546875" style="32" customWidth="1"/>
    <col min="9501" max="9501" width="9.140625" style="32" customWidth="1"/>
    <col min="9502" max="9502" width="6.85546875" style="32" customWidth="1"/>
    <col min="9503" max="9503" width="9.5703125" style="32" customWidth="1"/>
    <col min="9504" max="9505" width="8.42578125" style="32" customWidth="1"/>
    <col min="9506" max="9506" width="5.28515625" style="32" customWidth="1"/>
    <col min="9507" max="9507" width="9.42578125" style="32" customWidth="1"/>
    <col min="9508" max="9508" width="6.7109375" style="32" customWidth="1"/>
    <col min="9509" max="9509" width="7.42578125" style="32" customWidth="1"/>
    <col min="9510" max="9510" width="20.7109375" style="32" customWidth="1"/>
    <col min="9511" max="9511" width="22.28515625" style="32" customWidth="1"/>
    <col min="9512" max="9512" width="11.42578125" style="32" customWidth="1"/>
    <col min="9513" max="9513" width="10.42578125" style="32" customWidth="1"/>
    <col min="9514" max="9744" width="22.28515625" style="32"/>
    <col min="9745" max="9746" width="4.28515625" style="32" customWidth="1"/>
    <col min="9747" max="9747" width="22.28515625" style="32" customWidth="1"/>
    <col min="9748" max="9748" width="8.5703125" style="32" customWidth="1"/>
    <col min="9749" max="9749" width="22.28515625" style="32" customWidth="1"/>
    <col min="9750" max="9750" width="14.85546875" style="32" customWidth="1"/>
    <col min="9751" max="9751" width="22.28515625" style="32" customWidth="1"/>
    <col min="9752" max="9752" width="16.85546875" style="32" customWidth="1"/>
    <col min="9753" max="9753" width="2.42578125" style="32" customWidth="1"/>
    <col min="9754" max="9754" width="1.85546875" style="32" customWidth="1"/>
    <col min="9755" max="9755" width="1.5703125" style="32" customWidth="1"/>
    <col min="9756" max="9756" width="3.85546875" style="32" customWidth="1"/>
    <col min="9757" max="9757" width="9.140625" style="32" customWidth="1"/>
    <col min="9758" max="9758" width="6.85546875" style="32" customWidth="1"/>
    <col min="9759" max="9759" width="9.5703125" style="32" customWidth="1"/>
    <col min="9760" max="9761" width="8.42578125" style="32" customWidth="1"/>
    <col min="9762" max="9762" width="5.28515625" style="32" customWidth="1"/>
    <col min="9763" max="9763" width="9.42578125" style="32" customWidth="1"/>
    <col min="9764" max="9764" width="6.7109375" style="32" customWidth="1"/>
    <col min="9765" max="9765" width="7.42578125" style="32" customWidth="1"/>
    <col min="9766" max="9766" width="20.7109375" style="32" customWidth="1"/>
    <col min="9767" max="9767" width="22.28515625" style="32" customWidth="1"/>
    <col min="9768" max="9768" width="11.42578125" style="32" customWidth="1"/>
    <col min="9769" max="9769" width="10.42578125" style="32" customWidth="1"/>
    <col min="9770" max="10000" width="22.28515625" style="32"/>
    <col min="10001" max="10002" width="4.28515625" style="32" customWidth="1"/>
    <col min="10003" max="10003" width="22.28515625" style="32" customWidth="1"/>
    <col min="10004" max="10004" width="8.5703125" style="32" customWidth="1"/>
    <col min="10005" max="10005" width="22.28515625" style="32" customWidth="1"/>
    <col min="10006" max="10006" width="14.85546875" style="32" customWidth="1"/>
    <col min="10007" max="10007" width="22.28515625" style="32" customWidth="1"/>
    <col min="10008" max="10008" width="16.85546875" style="32" customWidth="1"/>
    <col min="10009" max="10009" width="2.42578125" style="32" customWidth="1"/>
    <col min="10010" max="10010" width="1.85546875" style="32" customWidth="1"/>
    <col min="10011" max="10011" width="1.5703125" style="32" customWidth="1"/>
    <col min="10012" max="10012" width="3.85546875" style="32" customWidth="1"/>
    <col min="10013" max="10013" width="9.140625" style="32" customWidth="1"/>
    <col min="10014" max="10014" width="6.85546875" style="32" customWidth="1"/>
    <col min="10015" max="10015" width="9.5703125" style="32" customWidth="1"/>
    <col min="10016" max="10017" width="8.42578125" style="32" customWidth="1"/>
    <col min="10018" max="10018" width="5.28515625" style="32" customWidth="1"/>
    <col min="10019" max="10019" width="9.42578125" style="32" customWidth="1"/>
    <col min="10020" max="10020" width="6.7109375" style="32" customWidth="1"/>
    <col min="10021" max="10021" width="7.42578125" style="32" customWidth="1"/>
    <col min="10022" max="10022" width="20.7109375" style="32" customWidth="1"/>
    <col min="10023" max="10023" width="22.28515625" style="32" customWidth="1"/>
    <col min="10024" max="10024" width="11.42578125" style="32" customWidth="1"/>
    <col min="10025" max="10025" width="10.42578125" style="32" customWidth="1"/>
    <col min="10026" max="10256" width="22.28515625" style="32"/>
    <col min="10257" max="10258" width="4.28515625" style="32" customWidth="1"/>
    <col min="10259" max="10259" width="22.28515625" style="32" customWidth="1"/>
    <col min="10260" max="10260" width="8.5703125" style="32" customWidth="1"/>
    <col min="10261" max="10261" width="22.28515625" style="32" customWidth="1"/>
    <col min="10262" max="10262" width="14.85546875" style="32" customWidth="1"/>
    <col min="10263" max="10263" width="22.28515625" style="32" customWidth="1"/>
    <col min="10264" max="10264" width="16.85546875" style="32" customWidth="1"/>
    <col min="10265" max="10265" width="2.42578125" style="32" customWidth="1"/>
    <col min="10266" max="10266" width="1.85546875" style="32" customWidth="1"/>
    <col min="10267" max="10267" width="1.5703125" style="32" customWidth="1"/>
    <col min="10268" max="10268" width="3.85546875" style="32" customWidth="1"/>
    <col min="10269" max="10269" width="9.140625" style="32" customWidth="1"/>
    <col min="10270" max="10270" width="6.85546875" style="32" customWidth="1"/>
    <col min="10271" max="10271" width="9.5703125" style="32" customWidth="1"/>
    <col min="10272" max="10273" width="8.42578125" style="32" customWidth="1"/>
    <col min="10274" max="10274" width="5.28515625" style="32" customWidth="1"/>
    <col min="10275" max="10275" width="9.42578125" style="32" customWidth="1"/>
    <col min="10276" max="10276" width="6.7109375" style="32" customWidth="1"/>
    <col min="10277" max="10277" width="7.42578125" style="32" customWidth="1"/>
    <col min="10278" max="10278" width="20.7109375" style="32" customWidth="1"/>
    <col min="10279" max="10279" width="22.28515625" style="32" customWidth="1"/>
    <col min="10280" max="10280" width="11.42578125" style="32" customWidth="1"/>
    <col min="10281" max="10281" width="10.42578125" style="32" customWidth="1"/>
    <col min="10282" max="10512" width="22.28515625" style="32"/>
    <col min="10513" max="10514" width="4.28515625" style="32" customWidth="1"/>
    <col min="10515" max="10515" width="22.28515625" style="32" customWidth="1"/>
    <col min="10516" max="10516" width="8.5703125" style="32" customWidth="1"/>
    <col min="10517" max="10517" width="22.28515625" style="32" customWidth="1"/>
    <col min="10518" max="10518" width="14.85546875" style="32" customWidth="1"/>
    <col min="10519" max="10519" width="22.28515625" style="32" customWidth="1"/>
    <col min="10520" max="10520" width="16.85546875" style="32" customWidth="1"/>
    <col min="10521" max="10521" width="2.42578125" style="32" customWidth="1"/>
    <col min="10522" max="10522" width="1.85546875" style="32" customWidth="1"/>
    <col min="10523" max="10523" width="1.5703125" style="32" customWidth="1"/>
    <col min="10524" max="10524" width="3.85546875" style="32" customWidth="1"/>
    <col min="10525" max="10525" width="9.140625" style="32" customWidth="1"/>
    <col min="10526" max="10526" width="6.85546875" style="32" customWidth="1"/>
    <col min="10527" max="10527" width="9.5703125" style="32" customWidth="1"/>
    <col min="10528" max="10529" width="8.42578125" style="32" customWidth="1"/>
    <col min="10530" max="10530" width="5.28515625" style="32" customWidth="1"/>
    <col min="10531" max="10531" width="9.42578125" style="32" customWidth="1"/>
    <col min="10532" max="10532" width="6.7109375" style="32" customWidth="1"/>
    <col min="10533" max="10533" width="7.42578125" style="32" customWidth="1"/>
    <col min="10534" max="10534" width="20.7109375" style="32" customWidth="1"/>
    <col min="10535" max="10535" width="22.28515625" style="32" customWidth="1"/>
    <col min="10536" max="10536" width="11.42578125" style="32" customWidth="1"/>
    <col min="10537" max="10537" width="10.42578125" style="32" customWidth="1"/>
    <col min="10538" max="10768" width="22.28515625" style="32"/>
    <col min="10769" max="10770" width="4.28515625" style="32" customWidth="1"/>
    <col min="10771" max="10771" width="22.28515625" style="32" customWidth="1"/>
    <col min="10772" max="10772" width="8.5703125" style="32" customWidth="1"/>
    <col min="10773" max="10773" width="22.28515625" style="32" customWidth="1"/>
    <col min="10774" max="10774" width="14.85546875" style="32" customWidth="1"/>
    <col min="10775" max="10775" width="22.28515625" style="32" customWidth="1"/>
    <col min="10776" max="10776" width="16.85546875" style="32" customWidth="1"/>
    <col min="10777" max="10777" width="2.42578125" style="32" customWidth="1"/>
    <col min="10778" max="10778" width="1.85546875" style="32" customWidth="1"/>
    <col min="10779" max="10779" width="1.5703125" style="32" customWidth="1"/>
    <col min="10780" max="10780" width="3.85546875" style="32" customWidth="1"/>
    <col min="10781" max="10781" width="9.140625" style="32" customWidth="1"/>
    <col min="10782" max="10782" width="6.85546875" style="32" customWidth="1"/>
    <col min="10783" max="10783" width="9.5703125" style="32" customWidth="1"/>
    <col min="10784" max="10785" width="8.42578125" style="32" customWidth="1"/>
    <col min="10786" max="10786" width="5.28515625" style="32" customWidth="1"/>
    <col min="10787" max="10787" width="9.42578125" style="32" customWidth="1"/>
    <col min="10788" max="10788" width="6.7109375" style="32" customWidth="1"/>
    <col min="10789" max="10789" width="7.42578125" style="32" customWidth="1"/>
    <col min="10790" max="10790" width="20.7109375" style="32" customWidth="1"/>
    <col min="10791" max="10791" width="22.28515625" style="32" customWidth="1"/>
    <col min="10792" max="10792" width="11.42578125" style="32" customWidth="1"/>
    <col min="10793" max="10793" width="10.42578125" style="32" customWidth="1"/>
    <col min="10794" max="11024" width="22.28515625" style="32"/>
    <col min="11025" max="11026" width="4.28515625" style="32" customWidth="1"/>
    <col min="11027" max="11027" width="22.28515625" style="32" customWidth="1"/>
    <col min="11028" max="11028" width="8.5703125" style="32" customWidth="1"/>
    <col min="11029" max="11029" width="22.28515625" style="32" customWidth="1"/>
    <col min="11030" max="11030" width="14.85546875" style="32" customWidth="1"/>
    <col min="11031" max="11031" width="22.28515625" style="32" customWidth="1"/>
    <col min="11032" max="11032" width="16.85546875" style="32" customWidth="1"/>
    <col min="11033" max="11033" width="2.42578125" style="32" customWidth="1"/>
    <col min="11034" max="11034" width="1.85546875" style="32" customWidth="1"/>
    <col min="11035" max="11035" width="1.5703125" style="32" customWidth="1"/>
    <col min="11036" max="11036" width="3.85546875" style="32" customWidth="1"/>
    <col min="11037" max="11037" width="9.140625" style="32" customWidth="1"/>
    <col min="11038" max="11038" width="6.85546875" style="32" customWidth="1"/>
    <col min="11039" max="11039" width="9.5703125" style="32" customWidth="1"/>
    <col min="11040" max="11041" width="8.42578125" style="32" customWidth="1"/>
    <col min="11042" max="11042" width="5.28515625" style="32" customWidth="1"/>
    <col min="11043" max="11043" width="9.42578125" style="32" customWidth="1"/>
    <col min="11044" max="11044" width="6.7109375" style="32" customWidth="1"/>
    <col min="11045" max="11045" width="7.42578125" style="32" customWidth="1"/>
    <col min="11046" max="11046" width="20.7109375" style="32" customWidth="1"/>
    <col min="11047" max="11047" width="22.28515625" style="32" customWidth="1"/>
    <col min="11048" max="11048" width="11.42578125" style="32" customWidth="1"/>
    <col min="11049" max="11049" width="10.42578125" style="32" customWidth="1"/>
    <col min="11050" max="11280" width="22.28515625" style="32"/>
    <col min="11281" max="11282" width="4.28515625" style="32" customWidth="1"/>
    <col min="11283" max="11283" width="22.28515625" style="32" customWidth="1"/>
    <col min="11284" max="11284" width="8.5703125" style="32" customWidth="1"/>
    <col min="11285" max="11285" width="22.28515625" style="32" customWidth="1"/>
    <col min="11286" max="11286" width="14.85546875" style="32" customWidth="1"/>
    <col min="11287" max="11287" width="22.28515625" style="32" customWidth="1"/>
    <col min="11288" max="11288" width="16.85546875" style="32" customWidth="1"/>
    <col min="11289" max="11289" width="2.42578125" style="32" customWidth="1"/>
    <col min="11290" max="11290" width="1.85546875" style="32" customWidth="1"/>
    <col min="11291" max="11291" width="1.5703125" style="32" customWidth="1"/>
    <col min="11292" max="11292" width="3.85546875" style="32" customWidth="1"/>
    <col min="11293" max="11293" width="9.140625" style="32" customWidth="1"/>
    <col min="11294" max="11294" width="6.85546875" style="32" customWidth="1"/>
    <col min="11295" max="11295" width="9.5703125" style="32" customWidth="1"/>
    <col min="11296" max="11297" width="8.42578125" style="32" customWidth="1"/>
    <col min="11298" max="11298" width="5.28515625" style="32" customWidth="1"/>
    <col min="11299" max="11299" width="9.42578125" style="32" customWidth="1"/>
    <col min="11300" max="11300" width="6.7109375" style="32" customWidth="1"/>
    <col min="11301" max="11301" width="7.42578125" style="32" customWidth="1"/>
    <col min="11302" max="11302" width="20.7109375" style="32" customWidth="1"/>
    <col min="11303" max="11303" width="22.28515625" style="32" customWidth="1"/>
    <col min="11304" max="11304" width="11.42578125" style="32" customWidth="1"/>
    <col min="11305" max="11305" width="10.42578125" style="32" customWidth="1"/>
    <col min="11306" max="11536" width="22.28515625" style="32"/>
    <col min="11537" max="11538" width="4.28515625" style="32" customWidth="1"/>
    <col min="11539" max="11539" width="22.28515625" style="32" customWidth="1"/>
    <col min="11540" max="11540" width="8.5703125" style="32" customWidth="1"/>
    <col min="11541" max="11541" width="22.28515625" style="32" customWidth="1"/>
    <col min="11542" max="11542" width="14.85546875" style="32" customWidth="1"/>
    <col min="11543" max="11543" width="22.28515625" style="32" customWidth="1"/>
    <col min="11544" max="11544" width="16.85546875" style="32" customWidth="1"/>
    <col min="11545" max="11545" width="2.42578125" style="32" customWidth="1"/>
    <col min="11546" max="11546" width="1.85546875" style="32" customWidth="1"/>
    <col min="11547" max="11547" width="1.5703125" style="32" customWidth="1"/>
    <col min="11548" max="11548" width="3.85546875" style="32" customWidth="1"/>
    <col min="11549" max="11549" width="9.140625" style="32" customWidth="1"/>
    <col min="11550" max="11550" width="6.85546875" style="32" customWidth="1"/>
    <col min="11551" max="11551" width="9.5703125" style="32" customWidth="1"/>
    <col min="11552" max="11553" width="8.42578125" style="32" customWidth="1"/>
    <col min="11554" max="11554" width="5.28515625" style="32" customWidth="1"/>
    <col min="11555" max="11555" width="9.42578125" style="32" customWidth="1"/>
    <col min="11556" max="11556" width="6.7109375" style="32" customWidth="1"/>
    <col min="11557" max="11557" width="7.42578125" style="32" customWidth="1"/>
    <col min="11558" max="11558" width="20.7109375" style="32" customWidth="1"/>
    <col min="11559" max="11559" width="22.28515625" style="32" customWidth="1"/>
    <col min="11560" max="11560" width="11.42578125" style="32" customWidth="1"/>
    <col min="11561" max="11561" width="10.42578125" style="32" customWidth="1"/>
    <col min="11562" max="11792" width="22.28515625" style="32"/>
    <col min="11793" max="11794" width="4.28515625" style="32" customWidth="1"/>
    <col min="11795" max="11795" width="22.28515625" style="32" customWidth="1"/>
    <col min="11796" max="11796" width="8.5703125" style="32" customWidth="1"/>
    <col min="11797" max="11797" width="22.28515625" style="32" customWidth="1"/>
    <col min="11798" max="11798" width="14.85546875" style="32" customWidth="1"/>
    <col min="11799" max="11799" width="22.28515625" style="32" customWidth="1"/>
    <col min="11800" max="11800" width="16.85546875" style="32" customWidth="1"/>
    <col min="11801" max="11801" width="2.42578125" style="32" customWidth="1"/>
    <col min="11802" max="11802" width="1.85546875" style="32" customWidth="1"/>
    <col min="11803" max="11803" width="1.5703125" style="32" customWidth="1"/>
    <col min="11804" max="11804" width="3.85546875" style="32" customWidth="1"/>
    <col min="11805" max="11805" width="9.140625" style="32" customWidth="1"/>
    <col min="11806" max="11806" width="6.85546875" style="32" customWidth="1"/>
    <col min="11807" max="11807" width="9.5703125" style="32" customWidth="1"/>
    <col min="11808" max="11809" width="8.42578125" style="32" customWidth="1"/>
    <col min="11810" max="11810" width="5.28515625" style="32" customWidth="1"/>
    <col min="11811" max="11811" width="9.42578125" style="32" customWidth="1"/>
    <col min="11812" max="11812" width="6.7109375" style="32" customWidth="1"/>
    <col min="11813" max="11813" width="7.42578125" style="32" customWidth="1"/>
    <col min="11814" max="11814" width="20.7109375" style="32" customWidth="1"/>
    <col min="11815" max="11815" width="22.28515625" style="32" customWidth="1"/>
    <col min="11816" max="11816" width="11.42578125" style="32" customWidth="1"/>
    <col min="11817" max="11817" width="10.42578125" style="32" customWidth="1"/>
    <col min="11818" max="12048" width="22.28515625" style="32"/>
    <col min="12049" max="12050" width="4.28515625" style="32" customWidth="1"/>
    <col min="12051" max="12051" width="22.28515625" style="32" customWidth="1"/>
    <col min="12052" max="12052" width="8.5703125" style="32" customWidth="1"/>
    <col min="12053" max="12053" width="22.28515625" style="32" customWidth="1"/>
    <col min="12054" max="12054" width="14.85546875" style="32" customWidth="1"/>
    <col min="12055" max="12055" width="22.28515625" style="32" customWidth="1"/>
    <col min="12056" max="12056" width="16.85546875" style="32" customWidth="1"/>
    <col min="12057" max="12057" width="2.42578125" style="32" customWidth="1"/>
    <col min="12058" max="12058" width="1.85546875" style="32" customWidth="1"/>
    <col min="12059" max="12059" width="1.5703125" style="32" customWidth="1"/>
    <col min="12060" max="12060" width="3.85546875" style="32" customWidth="1"/>
    <col min="12061" max="12061" width="9.140625" style="32" customWidth="1"/>
    <col min="12062" max="12062" width="6.85546875" style="32" customWidth="1"/>
    <col min="12063" max="12063" width="9.5703125" style="32" customWidth="1"/>
    <col min="12064" max="12065" width="8.42578125" style="32" customWidth="1"/>
    <col min="12066" max="12066" width="5.28515625" style="32" customWidth="1"/>
    <col min="12067" max="12067" width="9.42578125" style="32" customWidth="1"/>
    <col min="12068" max="12068" width="6.7109375" style="32" customWidth="1"/>
    <col min="12069" max="12069" width="7.42578125" style="32" customWidth="1"/>
    <col min="12070" max="12070" width="20.7109375" style="32" customWidth="1"/>
    <col min="12071" max="12071" width="22.28515625" style="32" customWidth="1"/>
    <col min="12072" max="12072" width="11.42578125" style="32" customWidth="1"/>
    <col min="12073" max="12073" width="10.42578125" style="32" customWidth="1"/>
    <col min="12074" max="12304" width="22.28515625" style="32"/>
    <col min="12305" max="12306" width="4.28515625" style="32" customWidth="1"/>
    <col min="12307" max="12307" width="22.28515625" style="32" customWidth="1"/>
    <col min="12308" max="12308" width="8.5703125" style="32" customWidth="1"/>
    <col min="12309" max="12309" width="22.28515625" style="32" customWidth="1"/>
    <col min="12310" max="12310" width="14.85546875" style="32" customWidth="1"/>
    <col min="12311" max="12311" width="22.28515625" style="32" customWidth="1"/>
    <col min="12312" max="12312" width="16.85546875" style="32" customWidth="1"/>
    <col min="12313" max="12313" width="2.42578125" style="32" customWidth="1"/>
    <col min="12314" max="12314" width="1.85546875" style="32" customWidth="1"/>
    <col min="12315" max="12315" width="1.5703125" style="32" customWidth="1"/>
    <col min="12316" max="12316" width="3.85546875" style="32" customWidth="1"/>
    <col min="12317" max="12317" width="9.140625" style="32" customWidth="1"/>
    <col min="12318" max="12318" width="6.85546875" style="32" customWidth="1"/>
    <col min="12319" max="12319" width="9.5703125" style="32" customWidth="1"/>
    <col min="12320" max="12321" width="8.42578125" style="32" customWidth="1"/>
    <col min="12322" max="12322" width="5.28515625" style="32" customWidth="1"/>
    <col min="12323" max="12323" width="9.42578125" style="32" customWidth="1"/>
    <col min="12324" max="12324" width="6.7109375" style="32" customWidth="1"/>
    <col min="12325" max="12325" width="7.42578125" style="32" customWidth="1"/>
    <col min="12326" max="12326" width="20.7109375" style="32" customWidth="1"/>
    <col min="12327" max="12327" width="22.28515625" style="32" customWidth="1"/>
    <col min="12328" max="12328" width="11.42578125" style="32" customWidth="1"/>
    <col min="12329" max="12329" width="10.42578125" style="32" customWidth="1"/>
    <col min="12330" max="12560" width="22.28515625" style="32"/>
    <col min="12561" max="12562" width="4.28515625" style="32" customWidth="1"/>
    <col min="12563" max="12563" width="22.28515625" style="32" customWidth="1"/>
    <col min="12564" max="12564" width="8.5703125" style="32" customWidth="1"/>
    <col min="12565" max="12565" width="22.28515625" style="32" customWidth="1"/>
    <col min="12566" max="12566" width="14.85546875" style="32" customWidth="1"/>
    <col min="12567" max="12567" width="22.28515625" style="32" customWidth="1"/>
    <col min="12568" max="12568" width="16.85546875" style="32" customWidth="1"/>
    <col min="12569" max="12569" width="2.42578125" style="32" customWidth="1"/>
    <col min="12570" max="12570" width="1.85546875" style="32" customWidth="1"/>
    <col min="12571" max="12571" width="1.5703125" style="32" customWidth="1"/>
    <col min="12572" max="12572" width="3.85546875" style="32" customWidth="1"/>
    <col min="12573" max="12573" width="9.140625" style="32" customWidth="1"/>
    <col min="12574" max="12574" width="6.85546875" style="32" customWidth="1"/>
    <col min="12575" max="12575" width="9.5703125" style="32" customWidth="1"/>
    <col min="12576" max="12577" width="8.42578125" style="32" customWidth="1"/>
    <col min="12578" max="12578" width="5.28515625" style="32" customWidth="1"/>
    <col min="12579" max="12579" width="9.42578125" style="32" customWidth="1"/>
    <col min="12580" max="12580" width="6.7109375" style="32" customWidth="1"/>
    <col min="12581" max="12581" width="7.42578125" style="32" customWidth="1"/>
    <col min="12582" max="12582" width="20.7109375" style="32" customWidth="1"/>
    <col min="12583" max="12583" width="22.28515625" style="32" customWidth="1"/>
    <col min="12584" max="12584" width="11.42578125" style="32" customWidth="1"/>
    <col min="12585" max="12585" width="10.42578125" style="32" customWidth="1"/>
    <col min="12586" max="12816" width="22.28515625" style="32"/>
    <col min="12817" max="12818" width="4.28515625" style="32" customWidth="1"/>
    <col min="12819" max="12819" width="22.28515625" style="32" customWidth="1"/>
    <col min="12820" max="12820" width="8.5703125" style="32" customWidth="1"/>
    <col min="12821" max="12821" width="22.28515625" style="32" customWidth="1"/>
    <col min="12822" max="12822" width="14.85546875" style="32" customWidth="1"/>
    <col min="12823" max="12823" width="22.28515625" style="32" customWidth="1"/>
    <col min="12824" max="12824" width="16.85546875" style="32" customWidth="1"/>
    <col min="12825" max="12825" width="2.42578125" style="32" customWidth="1"/>
    <col min="12826" max="12826" width="1.85546875" style="32" customWidth="1"/>
    <col min="12827" max="12827" width="1.5703125" style="32" customWidth="1"/>
    <col min="12828" max="12828" width="3.85546875" style="32" customWidth="1"/>
    <col min="12829" max="12829" width="9.140625" style="32" customWidth="1"/>
    <col min="12830" max="12830" width="6.85546875" style="32" customWidth="1"/>
    <col min="12831" max="12831" width="9.5703125" style="32" customWidth="1"/>
    <col min="12832" max="12833" width="8.42578125" style="32" customWidth="1"/>
    <col min="12834" max="12834" width="5.28515625" style="32" customWidth="1"/>
    <col min="12835" max="12835" width="9.42578125" style="32" customWidth="1"/>
    <col min="12836" max="12836" width="6.7109375" style="32" customWidth="1"/>
    <col min="12837" max="12837" width="7.42578125" style="32" customWidth="1"/>
    <col min="12838" max="12838" width="20.7109375" style="32" customWidth="1"/>
    <col min="12839" max="12839" width="22.28515625" style="32" customWidth="1"/>
    <col min="12840" max="12840" width="11.42578125" style="32" customWidth="1"/>
    <col min="12841" max="12841" width="10.42578125" style="32" customWidth="1"/>
    <col min="12842" max="13072" width="22.28515625" style="32"/>
    <col min="13073" max="13074" width="4.28515625" style="32" customWidth="1"/>
    <col min="13075" max="13075" width="22.28515625" style="32" customWidth="1"/>
    <col min="13076" max="13076" width="8.5703125" style="32" customWidth="1"/>
    <col min="13077" max="13077" width="22.28515625" style="32" customWidth="1"/>
    <col min="13078" max="13078" width="14.85546875" style="32" customWidth="1"/>
    <col min="13079" max="13079" width="22.28515625" style="32" customWidth="1"/>
    <col min="13080" max="13080" width="16.85546875" style="32" customWidth="1"/>
    <col min="13081" max="13081" width="2.42578125" style="32" customWidth="1"/>
    <col min="13082" max="13082" width="1.85546875" style="32" customWidth="1"/>
    <col min="13083" max="13083" width="1.5703125" style="32" customWidth="1"/>
    <col min="13084" max="13084" width="3.85546875" style="32" customWidth="1"/>
    <col min="13085" max="13085" width="9.140625" style="32" customWidth="1"/>
    <col min="13086" max="13086" width="6.85546875" style="32" customWidth="1"/>
    <col min="13087" max="13087" width="9.5703125" style="32" customWidth="1"/>
    <col min="13088" max="13089" width="8.42578125" style="32" customWidth="1"/>
    <col min="13090" max="13090" width="5.28515625" style="32" customWidth="1"/>
    <col min="13091" max="13091" width="9.42578125" style="32" customWidth="1"/>
    <col min="13092" max="13092" width="6.7109375" style="32" customWidth="1"/>
    <col min="13093" max="13093" width="7.42578125" style="32" customWidth="1"/>
    <col min="13094" max="13094" width="20.7109375" style="32" customWidth="1"/>
    <col min="13095" max="13095" width="22.28515625" style="32" customWidth="1"/>
    <col min="13096" max="13096" width="11.42578125" style="32" customWidth="1"/>
    <col min="13097" max="13097" width="10.42578125" style="32" customWidth="1"/>
    <col min="13098" max="13328" width="22.28515625" style="32"/>
    <col min="13329" max="13330" width="4.28515625" style="32" customWidth="1"/>
    <col min="13331" max="13331" width="22.28515625" style="32" customWidth="1"/>
    <col min="13332" max="13332" width="8.5703125" style="32" customWidth="1"/>
    <col min="13333" max="13333" width="22.28515625" style="32" customWidth="1"/>
    <col min="13334" max="13334" width="14.85546875" style="32" customWidth="1"/>
    <col min="13335" max="13335" width="22.28515625" style="32" customWidth="1"/>
    <col min="13336" max="13336" width="16.85546875" style="32" customWidth="1"/>
    <col min="13337" max="13337" width="2.42578125" style="32" customWidth="1"/>
    <col min="13338" max="13338" width="1.85546875" style="32" customWidth="1"/>
    <col min="13339" max="13339" width="1.5703125" style="32" customWidth="1"/>
    <col min="13340" max="13340" width="3.85546875" style="32" customWidth="1"/>
    <col min="13341" max="13341" width="9.140625" style="32" customWidth="1"/>
    <col min="13342" max="13342" width="6.85546875" style="32" customWidth="1"/>
    <col min="13343" max="13343" width="9.5703125" style="32" customWidth="1"/>
    <col min="13344" max="13345" width="8.42578125" style="32" customWidth="1"/>
    <col min="13346" max="13346" width="5.28515625" style="32" customWidth="1"/>
    <col min="13347" max="13347" width="9.42578125" style="32" customWidth="1"/>
    <col min="13348" max="13348" width="6.7109375" style="32" customWidth="1"/>
    <col min="13349" max="13349" width="7.42578125" style="32" customWidth="1"/>
    <col min="13350" max="13350" width="20.7109375" style="32" customWidth="1"/>
    <col min="13351" max="13351" width="22.28515625" style="32" customWidth="1"/>
    <col min="13352" max="13352" width="11.42578125" style="32" customWidth="1"/>
    <col min="13353" max="13353" width="10.42578125" style="32" customWidth="1"/>
    <col min="13354" max="13584" width="22.28515625" style="32"/>
    <col min="13585" max="13586" width="4.28515625" style="32" customWidth="1"/>
    <col min="13587" max="13587" width="22.28515625" style="32" customWidth="1"/>
    <col min="13588" max="13588" width="8.5703125" style="32" customWidth="1"/>
    <col min="13589" max="13589" width="22.28515625" style="32" customWidth="1"/>
    <col min="13590" max="13590" width="14.85546875" style="32" customWidth="1"/>
    <col min="13591" max="13591" width="22.28515625" style="32" customWidth="1"/>
    <col min="13592" max="13592" width="16.85546875" style="32" customWidth="1"/>
    <col min="13593" max="13593" width="2.42578125" style="32" customWidth="1"/>
    <col min="13594" max="13594" width="1.85546875" style="32" customWidth="1"/>
    <col min="13595" max="13595" width="1.5703125" style="32" customWidth="1"/>
    <col min="13596" max="13596" width="3.85546875" style="32" customWidth="1"/>
    <col min="13597" max="13597" width="9.140625" style="32" customWidth="1"/>
    <col min="13598" max="13598" width="6.85546875" style="32" customWidth="1"/>
    <col min="13599" max="13599" width="9.5703125" style="32" customWidth="1"/>
    <col min="13600" max="13601" width="8.42578125" style="32" customWidth="1"/>
    <col min="13602" max="13602" width="5.28515625" style="32" customWidth="1"/>
    <col min="13603" max="13603" width="9.42578125" style="32" customWidth="1"/>
    <col min="13604" max="13604" width="6.7109375" style="32" customWidth="1"/>
    <col min="13605" max="13605" width="7.42578125" style="32" customWidth="1"/>
    <col min="13606" max="13606" width="20.7109375" style="32" customWidth="1"/>
    <col min="13607" max="13607" width="22.28515625" style="32" customWidth="1"/>
    <col min="13608" max="13608" width="11.42578125" style="32" customWidth="1"/>
    <col min="13609" max="13609" width="10.42578125" style="32" customWidth="1"/>
    <col min="13610" max="13840" width="22.28515625" style="32"/>
    <col min="13841" max="13842" width="4.28515625" style="32" customWidth="1"/>
    <col min="13843" max="13843" width="22.28515625" style="32" customWidth="1"/>
    <col min="13844" max="13844" width="8.5703125" style="32" customWidth="1"/>
    <col min="13845" max="13845" width="22.28515625" style="32" customWidth="1"/>
    <col min="13846" max="13846" width="14.85546875" style="32" customWidth="1"/>
    <col min="13847" max="13847" width="22.28515625" style="32" customWidth="1"/>
    <col min="13848" max="13848" width="16.85546875" style="32" customWidth="1"/>
    <col min="13849" max="13849" width="2.42578125" style="32" customWidth="1"/>
    <col min="13850" max="13850" width="1.85546875" style="32" customWidth="1"/>
    <col min="13851" max="13851" width="1.5703125" style="32" customWidth="1"/>
    <col min="13852" max="13852" width="3.85546875" style="32" customWidth="1"/>
    <col min="13853" max="13853" width="9.140625" style="32" customWidth="1"/>
    <col min="13854" max="13854" width="6.85546875" style="32" customWidth="1"/>
    <col min="13855" max="13855" width="9.5703125" style="32" customWidth="1"/>
    <col min="13856" max="13857" width="8.42578125" style="32" customWidth="1"/>
    <col min="13858" max="13858" width="5.28515625" style="32" customWidth="1"/>
    <col min="13859" max="13859" width="9.42578125" style="32" customWidth="1"/>
    <col min="13860" max="13860" width="6.7109375" style="32" customWidth="1"/>
    <col min="13861" max="13861" width="7.42578125" style="32" customWidth="1"/>
    <col min="13862" max="13862" width="20.7109375" style="32" customWidth="1"/>
    <col min="13863" max="13863" width="22.28515625" style="32" customWidth="1"/>
    <col min="13864" max="13864" width="11.42578125" style="32" customWidth="1"/>
    <col min="13865" max="13865" width="10.42578125" style="32" customWidth="1"/>
    <col min="13866" max="14096" width="22.28515625" style="32"/>
    <col min="14097" max="14098" width="4.28515625" style="32" customWidth="1"/>
    <col min="14099" max="14099" width="22.28515625" style="32" customWidth="1"/>
    <col min="14100" max="14100" width="8.5703125" style="32" customWidth="1"/>
    <col min="14101" max="14101" width="22.28515625" style="32" customWidth="1"/>
    <col min="14102" max="14102" width="14.85546875" style="32" customWidth="1"/>
    <col min="14103" max="14103" width="22.28515625" style="32" customWidth="1"/>
    <col min="14104" max="14104" width="16.85546875" style="32" customWidth="1"/>
    <col min="14105" max="14105" width="2.42578125" style="32" customWidth="1"/>
    <col min="14106" max="14106" width="1.85546875" style="32" customWidth="1"/>
    <col min="14107" max="14107" width="1.5703125" style="32" customWidth="1"/>
    <col min="14108" max="14108" width="3.85546875" style="32" customWidth="1"/>
    <col min="14109" max="14109" width="9.140625" style="32" customWidth="1"/>
    <col min="14110" max="14110" width="6.85546875" style="32" customWidth="1"/>
    <col min="14111" max="14111" width="9.5703125" style="32" customWidth="1"/>
    <col min="14112" max="14113" width="8.42578125" style="32" customWidth="1"/>
    <col min="14114" max="14114" width="5.28515625" style="32" customWidth="1"/>
    <col min="14115" max="14115" width="9.42578125" style="32" customWidth="1"/>
    <col min="14116" max="14116" width="6.7109375" style="32" customWidth="1"/>
    <col min="14117" max="14117" width="7.42578125" style="32" customWidth="1"/>
    <col min="14118" max="14118" width="20.7109375" style="32" customWidth="1"/>
    <col min="14119" max="14119" width="22.28515625" style="32" customWidth="1"/>
    <col min="14120" max="14120" width="11.42578125" style="32" customWidth="1"/>
    <col min="14121" max="14121" width="10.42578125" style="32" customWidth="1"/>
    <col min="14122" max="14352" width="22.28515625" style="32"/>
    <col min="14353" max="14354" width="4.28515625" style="32" customWidth="1"/>
    <col min="14355" max="14355" width="22.28515625" style="32" customWidth="1"/>
    <col min="14356" max="14356" width="8.5703125" style="32" customWidth="1"/>
    <col min="14357" max="14357" width="22.28515625" style="32" customWidth="1"/>
    <col min="14358" max="14358" width="14.85546875" style="32" customWidth="1"/>
    <col min="14359" max="14359" width="22.28515625" style="32" customWidth="1"/>
    <col min="14360" max="14360" width="16.85546875" style="32" customWidth="1"/>
    <col min="14361" max="14361" width="2.42578125" style="32" customWidth="1"/>
    <col min="14362" max="14362" width="1.85546875" style="32" customWidth="1"/>
    <col min="14363" max="14363" width="1.5703125" style="32" customWidth="1"/>
    <col min="14364" max="14364" width="3.85546875" style="32" customWidth="1"/>
    <col min="14365" max="14365" width="9.140625" style="32" customWidth="1"/>
    <col min="14366" max="14366" width="6.85546875" style="32" customWidth="1"/>
    <col min="14367" max="14367" width="9.5703125" style="32" customWidth="1"/>
    <col min="14368" max="14369" width="8.42578125" style="32" customWidth="1"/>
    <col min="14370" max="14370" width="5.28515625" style="32" customWidth="1"/>
    <col min="14371" max="14371" width="9.42578125" style="32" customWidth="1"/>
    <col min="14372" max="14372" width="6.7109375" style="32" customWidth="1"/>
    <col min="14373" max="14373" width="7.42578125" style="32" customWidth="1"/>
    <col min="14374" max="14374" width="20.7109375" style="32" customWidth="1"/>
    <col min="14375" max="14375" width="22.28515625" style="32" customWidth="1"/>
    <col min="14376" max="14376" width="11.42578125" style="32" customWidth="1"/>
    <col min="14377" max="14377" width="10.42578125" style="32" customWidth="1"/>
    <col min="14378" max="14608" width="22.28515625" style="32"/>
    <col min="14609" max="14610" width="4.28515625" style="32" customWidth="1"/>
    <col min="14611" max="14611" width="22.28515625" style="32" customWidth="1"/>
    <col min="14612" max="14612" width="8.5703125" style="32" customWidth="1"/>
    <col min="14613" max="14613" width="22.28515625" style="32" customWidth="1"/>
    <col min="14614" max="14614" width="14.85546875" style="32" customWidth="1"/>
    <col min="14615" max="14615" width="22.28515625" style="32" customWidth="1"/>
    <col min="14616" max="14616" width="16.85546875" style="32" customWidth="1"/>
    <col min="14617" max="14617" width="2.42578125" style="32" customWidth="1"/>
    <col min="14618" max="14618" width="1.85546875" style="32" customWidth="1"/>
    <col min="14619" max="14619" width="1.5703125" style="32" customWidth="1"/>
    <col min="14620" max="14620" width="3.85546875" style="32" customWidth="1"/>
    <col min="14621" max="14621" width="9.140625" style="32" customWidth="1"/>
    <col min="14622" max="14622" width="6.85546875" style="32" customWidth="1"/>
    <col min="14623" max="14623" width="9.5703125" style="32" customWidth="1"/>
    <col min="14624" max="14625" width="8.42578125" style="32" customWidth="1"/>
    <col min="14626" max="14626" width="5.28515625" style="32" customWidth="1"/>
    <col min="14627" max="14627" width="9.42578125" style="32" customWidth="1"/>
    <col min="14628" max="14628" width="6.7109375" style="32" customWidth="1"/>
    <col min="14629" max="14629" width="7.42578125" style="32" customWidth="1"/>
    <col min="14630" max="14630" width="20.7109375" style="32" customWidth="1"/>
    <col min="14631" max="14631" width="22.28515625" style="32" customWidth="1"/>
    <col min="14632" max="14632" width="11.42578125" style="32" customWidth="1"/>
    <col min="14633" max="14633" width="10.42578125" style="32" customWidth="1"/>
    <col min="14634" max="14864" width="22.28515625" style="32"/>
    <col min="14865" max="14866" width="4.28515625" style="32" customWidth="1"/>
    <col min="14867" max="14867" width="22.28515625" style="32" customWidth="1"/>
    <col min="14868" max="14868" width="8.5703125" style="32" customWidth="1"/>
    <col min="14869" max="14869" width="22.28515625" style="32" customWidth="1"/>
    <col min="14870" max="14870" width="14.85546875" style="32" customWidth="1"/>
    <col min="14871" max="14871" width="22.28515625" style="32" customWidth="1"/>
    <col min="14872" max="14872" width="16.85546875" style="32" customWidth="1"/>
    <col min="14873" max="14873" width="2.42578125" style="32" customWidth="1"/>
    <col min="14874" max="14874" width="1.85546875" style="32" customWidth="1"/>
    <col min="14875" max="14875" width="1.5703125" style="32" customWidth="1"/>
    <col min="14876" max="14876" width="3.85546875" style="32" customWidth="1"/>
    <col min="14877" max="14877" width="9.140625" style="32" customWidth="1"/>
    <col min="14878" max="14878" width="6.85546875" style="32" customWidth="1"/>
    <col min="14879" max="14879" width="9.5703125" style="32" customWidth="1"/>
    <col min="14880" max="14881" width="8.42578125" style="32" customWidth="1"/>
    <col min="14882" max="14882" width="5.28515625" style="32" customWidth="1"/>
    <col min="14883" max="14883" width="9.42578125" style="32" customWidth="1"/>
    <col min="14884" max="14884" width="6.7109375" style="32" customWidth="1"/>
    <col min="14885" max="14885" width="7.42578125" style="32" customWidth="1"/>
    <col min="14886" max="14886" width="20.7109375" style="32" customWidth="1"/>
    <col min="14887" max="14887" width="22.28515625" style="32" customWidth="1"/>
    <col min="14888" max="14888" width="11.42578125" style="32" customWidth="1"/>
    <col min="14889" max="14889" width="10.42578125" style="32" customWidth="1"/>
    <col min="14890" max="15120" width="22.28515625" style="32"/>
    <col min="15121" max="15122" width="4.28515625" style="32" customWidth="1"/>
    <col min="15123" max="15123" width="22.28515625" style="32" customWidth="1"/>
    <col min="15124" max="15124" width="8.5703125" style="32" customWidth="1"/>
    <col min="15125" max="15125" width="22.28515625" style="32" customWidth="1"/>
    <col min="15126" max="15126" width="14.85546875" style="32" customWidth="1"/>
    <col min="15127" max="15127" width="22.28515625" style="32" customWidth="1"/>
    <col min="15128" max="15128" width="16.85546875" style="32" customWidth="1"/>
    <col min="15129" max="15129" width="2.42578125" style="32" customWidth="1"/>
    <col min="15130" max="15130" width="1.85546875" style="32" customWidth="1"/>
    <col min="15131" max="15131" width="1.5703125" style="32" customWidth="1"/>
    <col min="15132" max="15132" width="3.85546875" style="32" customWidth="1"/>
    <col min="15133" max="15133" width="9.140625" style="32" customWidth="1"/>
    <col min="15134" max="15134" width="6.85546875" style="32" customWidth="1"/>
    <col min="15135" max="15135" width="9.5703125" style="32" customWidth="1"/>
    <col min="15136" max="15137" width="8.42578125" style="32" customWidth="1"/>
    <col min="15138" max="15138" width="5.28515625" style="32" customWidth="1"/>
    <col min="15139" max="15139" width="9.42578125" style="32" customWidth="1"/>
    <col min="15140" max="15140" width="6.7109375" style="32" customWidth="1"/>
    <col min="15141" max="15141" width="7.42578125" style="32" customWidth="1"/>
    <col min="15142" max="15142" width="20.7109375" style="32" customWidth="1"/>
    <col min="15143" max="15143" width="22.28515625" style="32" customWidth="1"/>
    <col min="15144" max="15144" width="11.42578125" style="32" customWidth="1"/>
    <col min="15145" max="15145" width="10.42578125" style="32" customWidth="1"/>
    <col min="15146" max="15376" width="22.28515625" style="32"/>
    <col min="15377" max="15378" width="4.28515625" style="32" customWidth="1"/>
    <col min="15379" max="15379" width="22.28515625" style="32" customWidth="1"/>
    <col min="15380" max="15380" width="8.5703125" style="32" customWidth="1"/>
    <col min="15381" max="15381" width="22.28515625" style="32" customWidth="1"/>
    <col min="15382" max="15382" width="14.85546875" style="32" customWidth="1"/>
    <col min="15383" max="15383" width="22.28515625" style="32" customWidth="1"/>
    <col min="15384" max="15384" width="16.85546875" style="32" customWidth="1"/>
    <col min="15385" max="15385" width="2.42578125" style="32" customWidth="1"/>
    <col min="15386" max="15386" width="1.85546875" style="32" customWidth="1"/>
    <col min="15387" max="15387" width="1.5703125" style="32" customWidth="1"/>
    <col min="15388" max="15388" width="3.85546875" style="32" customWidth="1"/>
    <col min="15389" max="15389" width="9.140625" style="32" customWidth="1"/>
    <col min="15390" max="15390" width="6.85546875" style="32" customWidth="1"/>
    <col min="15391" max="15391" width="9.5703125" style="32" customWidth="1"/>
    <col min="15392" max="15393" width="8.42578125" style="32" customWidth="1"/>
    <col min="15394" max="15394" width="5.28515625" style="32" customWidth="1"/>
    <col min="15395" max="15395" width="9.42578125" style="32" customWidth="1"/>
    <col min="15396" max="15396" width="6.7109375" style="32" customWidth="1"/>
    <col min="15397" max="15397" width="7.42578125" style="32" customWidth="1"/>
    <col min="15398" max="15398" width="20.7109375" style="32" customWidth="1"/>
    <col min="15399" max="15399" width="22.28515625" style="32" customWidth="1"/>
    <col min="15400" max="15400" width="11.42578125" style="32" customWidth="1"/>
    <col min="15401" max="15401" width="10.42578125" style="32" customWidth="1"/>
    <col min="15402" max="15632" width="22.28515625" style="32"/>
    <col min="15633" max="15634" width="4.28515625" style="32" customWidth="1"/>
    <col min="15635" max="15635" width="22.28515625" style="32" customWidth="1"/>
    <col min="15636" max="15636" width="8.5703125" style="32" customWidth="1"/>
    <col min="15637" max="15637" width="22.28515625" style="32" customWidth="1"/>
    <col min="15638" max="15638" width="14.85546875" style="32" customWidth="1"/>
    <col min="15639" max="15639" width="22.28515625" style="32" customWidth="1"/>
    <col min="15640" max="15640" width="16.85546875" style="32" customWidth="1"/>
    <col min="15641" max="15641" width="2.42578125" style="32" customWidth="1"/>
    <col min="15642" max="15642" width="1.85546875" style="32" customWidth="1"/>
    <col min="15643" max="15643" width="1.5703125" style="32" customWidth="1"/>
    <col min="15644" max="15644" width="3.85546875" style="32" customWidth="1"/>
    <col min="15645" max="15645" width="9.140625" style="32" customWidth="1"/>
    <col min="15646" max="15646" width="6.85546875" style="32" customWidth="1"/>
    <col min="15647" max="15647" width="9.5703125" style="32" customWidth="1"/>
    <col min="15648" max="15649" width="8.42578125" style="32" customWidth="1"/>
    <col min="15650" max="15650" width="5.28515625" style="32" customWidth="1"/>
    <col min="15651" max="15651" width="9.42578125" style="32" customWidth="1"/>
    <col min="15652" max="15652" width="6.7109375" style="32" customWidth="1"/>
    <col min="15653" max="15653" width="7.42578125" style="32" customWidth="1"/>
    <col min="15654" max="15654" width="20.7109375" style="32" customWidth="1"/>
    <col min="15655" max="15655" width="22.28515625" style="32" customWidth="1"/>
    <col min="15656" max="15656" width="11.42578125" style="32" customWidth="1"/>
    <col min="15657" max="15657" width="10.42578125" style="32" customWidth="1"/>
    <col min="15658" max="15888" width="22.28515625" style="32"/>
    <col min="15889" max="15890" width="4.28515625" style="32" customWidth="1"/>
    <col min="15891" max="15891" width="22.28515625" style="32" customWidth="1"/>
    <col min="15892" max="15892" width="8.5703125" style="32" customWidth="1"/>
    <col min="15893" max="15893" width="22.28515625" style="32" customWidth="1"/>
    <col min="15894" max="15894" width="14.85546875" style="32" customWidth="1"/>
    <col min="15895" max="15895" width="22.28515625" style="32" customWidth="1"/>
    <col min="15896" max="15896" width="16.85546875" style="32" customWidth="1"/>
    <col min="15897" max="15897" width="2.42578125" style="32" customWidth="1"/>
    <col min="15898" max="15898" width="1.85546875" style="32" customWidth="1"/>
    <col min="15899" max="15899" width="1.5703125" style="32" customWidth="1"/>
    <col min="15900" max="15900" width="3.85546875" style="32" customWidth="1"/>
    <col min="15901" max="15901" width="9.140625" style="32" customWidth="1"/>
    <col min="15902" max="15902" width="6.85546875" style="32" customWidth="1"/>
    <col min="15903" max="15903" width="9.5703125" style="32" customWidth="1"/>
    <col min="15904" max="15905" width="8.42578125" style="32" customWidth="1"/>
    <col min="15906" max="15906" width="5.28515625" style="32" customWidth="1"/>
    <col min="15907" max="15907" width="9.42578125" style="32" customWidth="1"/>
    <col min="15908" max="15908" width="6.7109375" style="32" customWidth="1"/>
    <col min="15909" max="15909" width="7.42578125" style="32" customWidth="1"/>
    <col min="15910" max="15910" width="20.7109375" style="32" customWidth="1"/>
    <col min="15911" max="15911" width="22.28515625" style="32" customWidth="1"/>
    <col min="15912" max="15912" width="11.42578125" style="32" customWidth="1"/>
    <col min="15913" max="15913" width="10.42578125" style="32" customWidth="1"/>
    <col min="15914" max="16144" width="22.28515625" style="32"/>
    <col min="16145" max="16146" width="4.28515625" style="32" customWidth="1"/>
    <col min="16147" max="16147" width="22.28515625" style="32" customWidth="1"/>
    <col min="16148" max="16148" width="8.5703125" style="32" customWidth="1"/>
    <col min="16149" max="16149" width="22.28515625" style="32" customWidth="1"/>
    <col min="16150" max="16150" width="14.85546875" style="32" customWidth="1"/>
    <col min="16151" max="16151" width="22.28515625" style="32" customWidth="1"/>
    <col min="16152" max="16152" width="16.85546875" style="32" customWidth="1"/>
    <col min="16153" max="16153" width="2.42578125" style="32" customWidth="1"/>
    <col min="16154" max="16154" width="1.85546875" style="32" customWidth="1"/>
    <col min="16155" max="16155" width="1.5703125" style="32" customWidth="1"/>
    <col min="16156" max="16156" width="3.85546875" style="32" customWidth="1"/>
    <col min="16157" max="16157" width="9.140625" style="32" customWidth="1"/>
    <col min="16158" max="16158" width="6.85546875" style="32" customWidth="1"/>
    <col min="16159" max="16159" width="9.5703125" style="32" customWidth="1"/>
    <col min="16160" max="16161" width="8.42578125" style="32" customWidth="1"/>
    <col min="16162" max="16162" width="5.28515625" style="32" customWidth="1"/>
    <col min="16163" max="16163" width="9.42578125" style="32" customWidth="1"/>
    <col min="16164" max="16164" width="6.7109375" style="32" customWidth="1"/>
    <col min="16165" max="16165" width="7.42578125" style="32" customWidth="1"/>
    <col min="16166" max="16166" width="20.7109375" style="32" customWidth="1"/>
    <col min="16167" max="16167" width="22.28515625" style="32" customWidth="1"/>
    <col min="16168" max="16168" width="11.42578125" style="32" customWidth="1"/>
    <col min="16169" max="16169" width="10.42578125" style="32" customWidth="1"/>
    <col min="16170" max="16384" width="22.28515625" style="32"/>
  </cols>
  <sheetData>
    <row r="1" spans="1:43" s="47" customFormat="1">
      <c r="A1" s="45" t="s">
        <v>3590</v>
      </c>
      <c r="B1" s="45" t="s">
        <v>3591</v>
      </c>
      <c r="C1" s="45" t="s">
        <v>5</v>
      </c>
      <c r="D1" s="45" t="s">
        <v>37</v>
      </c>
      <c r="E1" s="45" t="s">
        <v>6</v>
      </c>
      <c r="F1" s="45" t="s">
        <v>38</v>
      </c>
      <c r="G1" s="45" t="s">
        <v>39</v>
      </c>
      <c r="H1" s="45" t="s">
        <v>40</v>
      </c>
      <c r="I1" s="45" t="s">
        <v>0</v>
      </c>
      <c r="J1" s="45" t="s">
        <v>12</v>
      </c>
      <c r="K1" s="45" t="s">
        <v>50</v>
      </c>
      <c r="L1" s="45" t="s">
        <v>11</v>
      </c>
      <c r="M1" s="45" t="s">
        <v>59</v>
      </c>
      <c r="N1" s="45" t="s">
        <v>58</v>
      </c>
      <c r="O1" s="45" t="s">
        <v>51</v>
      </c>
      <c r="P1" s="45" t="s">
        <v>9</v>
      </c>
      <c r="Q1" s="45" t="s">
        <v>52</v>
      </c>
      <c r="R1" s="45" t="s">
        <v>35</v>
      </c>
      <c r="S1" s="45" t="s">
        <v>53</v>
      </c>
      <c r="T1" s="45" t="s">
        <v>49</v>
      </c>
      <c r="U1" s="45" t="s">
        <v>32</v>
      </c>
      <c r="V1" s="45" t="s">
        <v>29</v>
      </c>
      <c r="W1" s="45" t="s">
        <v>2288</v>
      </c>
      <c r="X1" s="45" t="s">
        <v>2</v>
      </c>
      <c r="Y1" s="45" t="s">
        <v>2289</v>
      </c>
      <c r="Z1" s="60" t="s">
        <v>19</v>
      </c>
      <c r="AA1" s="45" t="s">
        <v>21</v>
      </c>
      <c r="AB1" s="45" t="s">
        <v>20</v>
      </c>
      <c r="AC1" s="45" t="s">
        <v>30</v>
      </c>
      <c r="AD1" s="45" t="s">
        <v>7</v>
      </c>
      <c r="AE1" s="45" t="s">
        <v>8</v>
      </c>
      <c r="AF1" s="60" t="s">
        <v>54</v>
      </c>
      <c r="AG1" s="46" t="s">
        <v>55</v>
      </c>
      <c r="AH1" s="60" t="s">
        <v>41</v>
      </c>
      <c r="AI1" s="46" t="s">
        <v>42</v>
      </c>
      <c r="AJ1" s="45" t="s">
        <v>47</v>
      </c>
      <c r="AK1" s="45" t="s">
        <v>48</v>
      </c>
      <c r="AL1" s="45" t="s">
        <v>1</v>
      </c>
      <c r="AM1" s="46" t="s">
        <v>14</v>
      </c>
      <c r="AN1" s="46" t="s">
        <v>43</v>
      </c>
      <c r="AO1" s="46" t="s">
        <v>56</v>
      </c>
      <c r="AP1" s="45" t="s">
        <v>33</v>
      </c>
      <c r="AQ1" s="45" t="s">
        <v>10</v>
      </c>
    </row>
    <row r="2" spans="1:43" s="35" customFormat="1">
      <c r="A2" s="31">
        <v>2015</v>
      </c>
      <c r="B2" s="31">
        <v>3</v>
      </c>
      <c r="C2" s="31">
        <v>1</v>
      </c>
      <c r="D2" s="31">
        <v>51530203</v>
      </c>
      <c r="E2" s="31" t="s">
        <v>3</v>
      </c>
      <c r="F2" s="31" t="s">
        <v>3592</v>
      </c>
      <c r="G2" s="31"/>
      <c r="H2" s="31" t="s">
        <v>3593</v>
      </c>
      <c r="I2" s="31" t="s">
        <v>16</v>
      </c>
      <c r="J2" s="31" t="s">
        <v>17</v>
      </c>
      <c r="K2" s="31">
        <f t="shared" ref="K2:K45" si="0">IF(ISBLANK(L2),"",INDEX(FACULTY_CODE,MATCH(L2,FACULTY_NAME_EN,0)))</f>
        <v>11100000</v>
      </c>
      <c r="L2" s="31" t="s">
        <v>70</v>
      </c>
      <c r="M2" s="31">
        <f t="shared" ref="M2:M45" si="1">IF(ISBLANK(N2),"",INDEX(DEPARTMENT_CODE,MATCH(N2,DEPT_NAME_EN,0)))</f>
        <v>11104000</v>
      </c>
      <c r="N2" s="31" t="s">
        <v>160</v>
      </c>
      <c r="O2" s="31" t="str">
        <f t="shared" ref="O2:O45" si="2">IF(ISBLANK(P2),"",INDEX(Program_Code,MATCH(P2,Program_Name_En,0)))</f>
        <v>2534002</v>
      </c>
      <c r="P2" s="31" t="s">
        <v>3226</v>
      </c>
      <c r="Q2" s="31">
        <f t="shared" ref="Q2:Q45" si="3">IF(ISBLANK(R2),"",INDEX(FOS_Code,MATCH(R2,FOS_Name_En,0)))</f>
        <v>11104001</v>
      </c>
      <c r="R2" s="31" t="s">
        <v>2499</v>
      </c>
      <c r="S2" s="31" t="str">
        <f t="shared" ref="S2:S45" si="4">IF(ISBLANK(T2),"",INDEX(Program_Project_Code,MATCH(T2,Program_Project_Name,0)))</f>
        <v>25540355</v>
      </c>
      <c r="T2" s="31" t="s">
        <v>2706</v>
      </c>
      <c r="U2" s="31"/>
      <c r="V2" s="31"/>
      <c r="W2" s="31" t="str">
        <f t="shared" ref="W2:W45" si="5">IF(ISBLANK(X2),"",INDEX(Country_Code,MATCH(X2,Country_Name,0)))</f>
        <v>104</v>
      </c>
      <c r="X2" s="31" t="s">
        <v>46</v>
      </c>
      <c r="Y2" s="31" t="str">
        <f t="shared" ref="Y2:Y45" si="6">IF(ISBLANK(X2),"",INDEX(Continents,MATCH(X2,Country_Name,0)))</f>
        <v>Asia</v>
      </c>
      <c r="Z2" s="61"/>
      <c r="AA2" s="31"/>
      <c r="AB2" s="31"/>
      <c r="AC2" s="31" t="s">
        <v>2317</v>
      </c>
      <c r="AD2" s="31" t="s">
        <v>3594</v>
      </c>
      <c r="AE2" s="36"/>
      <c r="AF2" s="61">
        <v>39601</v>
      </c>
      <c r="AG2" s="36" t="s">
        <v>3595</v>
      </c>
      <c r="AH2" s="61"/>
      <c r="AI2" s="36"/>
      <c r="AJ2" s="31"/>
      <c r="AK2" s="31" t="str">
        <f t="shared" ref="AK2:AK46" si="7">IF(OR(ISBLANK(AF2),(ISBLANK(AH2))),"", DATEDIF(AF2,AH2,"d"))</f>
        <v/>
      </c>
      <c r="AL2" s="31" t="s">
        <v>18</v>
      </c>
      <c r="AM2" s="36"/>
      <c r="AN2" s="36"/>
      <c r="AO2" s="36"/>
      <c r="AP2" s="36"/>
      <c r="AQ2" s="31"/>
    </row>
    <row r="3" spans="1:43" s="35" customFormat="1">
      <c r="A3" s="31">
        <v>2015</v>
      </c>
      <c r="B3" s="31">
        <v>3</v>
      </c>
      <c r="C3" s="31">
        <v>2</v>
      </c>
      <c r="D3" s="31">
        <v>53530204</v>
      </c>
      <c r="E3" s="31" t="s">
        <v>3</v>
      </c>
      <c r="F3" s="31" t="s">
        <v>3596</v>
      </c>
      <c r="G3" s="31"/>
      <c r="H3" s="31" t="s">
        <v>3597</v>
      </c>
      <c r="I3" s="31" t="s">
        <v>16</v>
      </c>
      <c r="J3" s="31" t="s">
        <v>17</v>
      </c>
      <c r="K3" s="31">
        <f t="shared" si="0"/>
        <v>11100000</v>
      </c>
      <c r="L3" s="31" t="s">
        <v>70</v>
      </c>
      <c r="M3" s="31">
        <f t="shared" si="1"/>
        <v>11104000</v>
      </c>
      <c r="N3" s="31" t="s">
        <v>160</v>
      </c>
      <c r="O3" s="31" t="str">
        <f t="shared" si="2"/>
        <v>2534002</v>
      </c>
      <c r="P3" s="31" t="s">
        <v>3226</v>
      </c>
      <c r="Q3" s="31">
        <f t="shared" si="3"/>
        <v>11104001</v>
      </c>
      <c r="R3" s="31" t="s">
        <v>2499</v>
      </c>
      <c r="S3" s="31" t="str">
        <f t="shared" si="4"/>
        <v>25540355</v>
      </c>
      <c r="T3" s="31" t="s">
        <v>2706</v>
      </c>
      <c r="U3" s="31"/>
      <c r="V3" s="31"/>
      <c r="W3" s="31" t="str">
        <f t="shared" si="5"/>
        <v>360</v>
      </c>
      <c r="X3" s="31" t="s">
        <v>1749</v>
      </c>
      <c r="Y3" s="31" t="str">
        <f t="shared" si="6"/>
        <v>Asia</v>
      </c>
      <c r="Z3" s="61"/>
      <c r="AA3" s="31"/>
      <c r="AB3" s="31"/>
      <c r="AC3" s="31" t="s">
        <v>15</v>
      </c>
      <c r="AD3" s="39" t="s">
        <v>3598</v>
      </c>
      <c r="AE3" s="36"/>
      <c r="AF3" s="61">
        <v>40483</v>
      </c>
      <c r="AG3" s="36" t="s">
        <v>3599</v>
      </c>
      <c r="AH3" s="61"/>
      <c r="AI3" s="36"/>
      <c r="AJ3" s="31"/>
      <c r="AK3" s="31" t="str">
        <f t="shared" si="7"/>
        <v/>
      </c>
      <c r="AL3" s="31" t="s">
        <v>18</v>
      </c>
      <c r="AM3" s="36"/>
      <c r="AN3" s="36"/>
      <c r="AO3" s="36"/>
      <c r="AP3" s="36"/>
      <c r="AQ3" s="31"/>
    </row>
    <row r="4" spans="1:43" s="35" customFormat="1">
      <c r="A4" s="31">
        <v>2015</v>
      </c>
      <c r="B4" s="31">
        <v>3</v>
      </c>
      <c r="C4" s="31">
        <v>3</v>
      </c>
      <c r="D4" s="31">
        <v>53530403</v>
      </c>
      <c r="E4" s="31" t="s">
        <v>3</v>
      </c>
      <c r="F4" s="31" t="s">
        <v>3600</v>
      </c>
      <c r="G4" s="31"/>
      <c r="H4" s="31" t="s">
        <v>3601</v>
      </c>
      <c r="I4" s="31" t="s">
        <v>16</v>
      </c>
      <c r="J4" s="31" t="s">
        <v>17</v>
      </c>
      <c r="K4" s="31">
        <f t="shared" si="0"/>
        <v>11400000</v>
      </c>
      <c r="L4" s="31" t="s">
        <v>75</v>
      </c>
      <c r="M4" s="31">
        <f t="shared" si="1"/>
        <v>11403000</v>
      </c>
      <c r="N4" s="31" t="s">
        <v>179</v>
      </c>
      <c r="O4" s="31" t="str">
        <f t="shared" si="2"/>
        <v>2550004</v>
      </c>
      <c r="P4" s="31" t="s">
        <v>3465</v>
      </c>
      <c r="Q4" s="31">
        <f t="shared" si="3"/>
        <v>11406002</v>
      </c>
      <c r="R4" s="31" t="s">
        <v>2483</v>
      </c>
      <c r="S4" s="31" t="str">
        <f t="shared" si="4"/>
        <v>25540425</v>
      </c>
      <c r="T4" s="31" t="s">
        <v>2983</v>
      </c>
      <c r="U4" s="31"/>
      <c r="V4" s="31"/>
      <c r="W4" s="31" t="str">
        <f t="shared" si="5"/>
        <v>356</v>
      </c>
      <c r="X4" s="31" t="s">
        <v>1747</v>
      </c>
      <c r="Y4" s="31" t="str">
        <f t="shared" si="6"/>
        <v>Asia</v>
      </c>
      <c r="Z4" s="61"/>
      <c r="AA4" s="31"/>
      <c r="AB4" s="31"/>
      <c r="AC4" s="31" t="s">
        <v>2367</v>
      </c>
      <c r="AD4" s="31"/>
      <c r="AE4" s="36"/>
      <c r="AF4" s="61">
        <v>40483</v>
      </c>
      <c r="AG4" s="36" t="s">
        <v>3599</v>
      </c>
      <c r="AH4" s="61"/>
      <c r="AI4" s="36"/>
      <c r="AJ4" s="31"/>
      <c r="AK4" s="31" t="str">
        <f t="shared" si="7"/>
        <v/>
      </c>
      <c r="AL4" s="31" t="s">
        <v>18</v>
      </c>
      <c r="AM4" s="36"/>
      <c r="AN4" s="36"/>
      <c r="AO4" s="36"/>
      <c r="AP4" s="36"/>
      <c r="AQ4" s="31"/>
    </row>
    <row r="5" spans="1:43" s="35" customFormat="1">
      <c r="A5" s="31">
        <v>2015</v>
      </c>
      <c r="B5" s="31">
        <v>3</v>
      </c>
      <c r="C5" s="31">
        <v>4</v>
      </c>
      <c r="D5" s="31">
        <v>54520101</v>
      </c>
      <c r="E5" s="31" t="s">
        <v>22</v>
      </c>
      <c r="F5" s="31" t="s">
        <v>3602</v>
      </c>
      <c r="G5" s="31"/>
      <c r="H5" s="31" t="s">
        <v>3603</v>
      </c>
      <c r="I5" s="31" t="s">
        <v>16</v>
      </c>
      <c r="J5" s="31" t="s">
        <v>17</v>
      </c>
      <c r="K5" s="31">
        <f t="shared" si="0"/>
        <v>13600000</v>
      </c>
      <c r="L5" s="31" t="s">
        <v>88</v>
      </c>
      <c r="M5" s="31" t="str">
        <f t="shared" si="1"/>
        <v/>
      </c>
      <c r="N5" s="31"/>
      <c r="O5" s="31" t="str">
        <f t="shared" si="2"/>
        <v>2548001</v>
      </c>
      <c r="P5" s="31" t="s">
        <v>3363</v>
      </c>
      <c r="Q5" s="31" t="str">
        <f t="shared" si="3"/>
        <v/>
      </c>
      <c r="R5" s="31"/>
      <c r="S5" s="31" t="str">
        <f t="shared" si="4"/>
        <v>25540486</v>
      </c>
      <c r="T5" s="31" t="s">
        <v>2929</v>
      </c>
      <c r="U5" s="31"/>
      <c r="V5" s="31"/>
      <c r="W5" s="31" t="str">
        <f t="shared" si="5"/>
        <v>050</v>
      </c>
      <c r="X5" s="31" t="s">
        <v>1573</v>
      </c>
      <c r="Y5" s="31" t="str">
        <f t="shared" si="6"/>
        <v>Asia</v>
      </c>
      <c r="Z5" s="61"/>
      <c r="AA5" s="31"/>
      <c r="AB5" s="31"/>
      <c r="AC5" s="31" t="s">
        <v>2304</v>
      </c>
      <c r="AD5" s="31" t="s">
        <v>3604</v>
      </c>
      <c r="AE5" s="31"/>
      <c r="AF5" s="61">
        <v>40691</v>
      </c>
      <c r="AG5" s="36" t="s">
        <v>3605</v>
      </c>
      <c r="AH5" s="61"/>
      <c r="AI5" s="36"/>
      <c r="AJ5" s="31"/>
      <c r="AK5" s="31" t="str">
        <f t="shared" si="7"/>
        <v/>
      </c>
      <c r="AL5" s="31" t="s">
        <v>18</v>
      </c>
      <c r="AM5" s="36"/>
      <c r="AN5" s="36"/>
      <c r="AO5" s="36"/>
      <c r="AP5" s="36"/>
      <c r="AQ5" s="31"/>
    </row>
    <row r="6" spans="1:43" s="35" customFormat="1">
      <c r="A6" s="31">
        <v>2015</v>
      </c>
      <c r="B6" s="31">
        <v>3</v>
      </c>
      <c r="C6" s="31">
        <v>5</v>
      </c>
      <c r="D6" s="31">
        <v>54530002</v>
      </c>
      <c r="E6" s="31" t="s">
        <v>22</v>
      </c>
      <c r="F6" s="31" t="s">
        <v>3606</v>
      </c>
      <c r="G6" s="31"/>
      <c r="H6" s="31" t="s">
        <v>3607</v>
      </c>
      <c r="I6" s="31" t="s">
        <v>16</v>
      </c>
      <c r="J6" s="31" t="s">
        <v>17</v>
      </c>
      <c r="K6" s="31">
        <f t="shared" si="0"/>
        <v>10700000</v>
      </c>
      <c r="L6" s="31" t="s">
        <v>62</v>
      </c>
      <c r="M6" s="31">
        <f t="shared" si="1"/>
        <v>10712000</v>
      </c>
      <c r="N6" s="31" t="s">
        <v>116</v>
      </c>
      <c r="O6" s="31" t="str">
        <f t="shared" si="2"/>
        <v>2542001</v>
      </c>
      <c r="P6" s="31" t="s">
        <v>3276</v>
      </c>
      <c r="Q6" s="31">
        <f t="shared" si="3"/>
        <v>10712023</v>
      </c>
      <c r="R6" s="31" t="s">
        <v>2521</v>
      </c>
      <c r="S6" s="31" t="str">
        <f t="shared" si="4"/>
        <v>25540101</v>
      </c>
      <c r="T6" s="31" t="s">
        <v>2749</v>
      </c>
      <c r="U6" s="31"/>
      <c r="V6" s="31"/>
      <c r="W6" s="31" t="str">
        <f t="shared" si="5"/>
        <v>364</v>
      </c>
      <c r="X6" s="31" t="s">
        <v>1751</v>
      </c>
      <c r="Y6" s="31" t="str">
        <f t="shared" si="6"/>
        <v>Asia</v>
      </c>
      <c r="Z6" s="61"/>
      <c r="AA6" s="31"/>
      <c r="AB6" s="31"/>
      <c r="AC6" s="31" t="s">
        <v>2368</v>
      </c>
      <c r="AD6" s="31" t="s">
        <v>3608</v>
      </c>
      <c r="AE6" s="31"/>
      <c r="AF6" s="61">
        <v>40691</v>
      </c>
      <c r="AG6" s="36" t="s">
        <v>3605</v>
      </c>
      <c r="AH6" s="61"/>
      <c r="AI6" s="36"/>
      <c r="AJ6" s="31"/>
      <c r="AK6" s="31" t="str">
        <f t="shared" si="7"/>
        <v/>
      </c>
      <c r="AL6" s="31" t="s">
        <v>18</v>
      </c>
      <c r="AM6" s="36"/>
      <c r="AN6" s="36"/>
      <c r="AO6" s="36"/>
      <c r="AP6" s="36"/>
      <c r="AQ6" s="31"/>
    </row>
    <row r="7" spans="1:43" s="35" customFormat="1">
      <c r="A7" s="31">
        <v>2015</v>
      </c>
      <c r="B7" s="31">
        <v>3</v>
      </c>
      <c r="C7" s="31">
        <v>6</v>
      </c>
      <c r="D7" s="31">
        <v>54530403</v>
      </c>
      <c r="E7" s="31" t="s">
        <v>22</v>
      </c>
      <c r="F7" s="31" t="s">
        <v>3609</v>
      </c>
      <c r="G7" s="31"/>
      <c r="H7" s="31" t="s">
        <v>3610</v>
      </c>
      <c r="I7" s="31" t="s">
        <v>16</v>
      </c>
      <c r="J7" s="31" t="s">
        <v>17</v>
      </c>
      <c r="K7" s="31">
        <f t="shared" si="0"/>
        <v>11400000</v>
      </c>
      <c r="L7" s="31" t="s">
        <v>75</v>
      </c>
      <c r="M7" s="31">
        <f t="shared" si="1"/>
        <v>11403000</v>
      </c>
      <c r="N7" s="31" t="s">
        <v>179</v>
      </c>
      <c r="O7" s="31" t="str">
        <f t="shared" si="2"/>
        <v>2550004</v>
      </c>
      <c r="P7" s="31" t="s">
        <v>3465</v>
      </c>
      <c r="Q7" s="31">
        <f t="shared" si="3"/>
        <v>11406002</v>
      </c>
      <c r="R7" s="31" t="s">
        <v>2483</v>
      </c>
      <c r="S7" s="31" t="str">
        <f t="shared" si="4"/>
        <v>25540425</v>
      </c>
      <c r="T7" s="31" t="s">
        <v>2983</v>
      </c>
      <c r="U7" s="31"/>
      <c r="V7" s="31"/>
      <c r="W7" s="31" t="str">
        <f t="shared" si="5"/>
        <v>364</v>
      </c>
      <c r="X7" s="31" t="s">
        <v>1751</v>
      </c>
      <c r="Y7" s="31" t="str">
        <f t="shared" si="6"/>
        <v>Asia</v>
      </c>
      <c r="Z7" s="61"/>
      <c r="AA7" s="31"/>
      <c r="AB7" s="31"/>
      <c r="AC7" s="31" t="s">
        <v>2368</v>
      </c>
      <c r="AD7" s="31" t="s">
        <v>3611</v>
      </c>
      <c r="AE7" s="31"/>
      <c r="AF7" s="61">
        <v>40877</v>
      </c>
      <c r="AG7" s="36" t="s">
        <v>3612</v>
      </c>
      <c r="AH7" s="61"/>
      <c r="AI7" s="36"/>
      <c r="AJ7" s="31"/>
      <c r="AK7" s="31" t="str">
        <f t="shared" si="7"/>
        <v/>
      </c>
      <c r="AL7" s="31" t="s">
        <v>18</v>
      </c>
      <c r="AM7" s="36"/>
      <c r="AN7" s="36"/>
      <c r="AO7" s="36"/>
      <c r="AP7" s="36"/>
      <c r="AQ7" s="31"/>
    </row>
    <row r="8" spans="1:43" s="35" customFormat="1">
      <c r="A8" s="31">
        <v>2015</v>
      </c>
      <c r="B8" s="31">
        <v>3</v>
      </c>
      <c r="C8" s="31">
        <v>7</v>
      </c>
      <c r="D8" s="31">
        <v>54530404</v>
      </c>
      <c r="E8" s="31" t="s">
        <v>22</v>
      </c>
      <c r="F8" s="31" t="s">
        <v>3613</v>
      </c>
      <c r="G8" s="31"/>
      <c r="H8" s="31" t="s">
        <v>3614</v>
      </c>
      <c r="I8" s="31" t="s">
        <v>16</v>
      </c>
      <c r="J8" s="31" t="s">
        <v>17</v>
      </c>
      <c r="K8" s="31">
        <f t="shared" si="0"/>
        <v>11400000</v>
      </c>
      <c r="L8" s="31" t="s">
        <v>75</v>
      </c>
      <c r="M8" s="31">
        <f t="shared" si="1"/>
        <v>11403000</v>
      </c>
      <c r="N8" s="31" t="s">
        <v>179</v>
      </c>
      <c r="O8" s="31" t="str">
        <f t="shared" si="2"/>
        <v>2550004</v>
      </c>
      <c r="P8" s="31" t="s">
        <v>3465</v>
      </c>
      <c r="Q8" s="31">
        <f t="shared" si="3"/>
        <v>11406002</v>
      </c>
      <c r="R8" s="31" t="s">
        <v>2483</v>
      </c>
      <c r="S8" s="31" t="str">
        <f t="shared" si="4"/>
        <v>25540425</v>
      </c>
      <c r="T8" s="31" t="s">
        <v>2983</v>
      </c>
      <c r="U8" s="31"/>
      <c r="V8" s="31"/>
      <c r="W8" s="31" t="str">
        <f t="shared" si="5"/>
        <v>458</v>
      </c>
      <c r="X8" s="31" t="s">
        <v>28</v>
      </c>
      <c r="Y8" s="31" t="str">
        <f t="shared" si="6"/>
        <v>Asia</v>
      </c>
      <c r="Z8" s="61"/>
      <c r="AA8" s="31"/>
      <c r="AB8" s="31"/>
      <c r="AC8" s="31" t="s">
        <v>27</v>
      </c>
      <c r="AD8" s="31"/>
      <c r="AE8" s="31"/>
      <c r="AF8" s="61">
        <v>40877</v>
      </c>
      <c r="AG8" s="36" t="s">
        <v>3612</v>
      </c>
      <c r="AH8" s="61"/>
      <c r="AI8" s="36"/>
      <c r="AJ8" s="31"/>
      <c r="AK8" s="31" t="str">
        <f t="shared" si="7"/>
        <v/>
      </c>
      <c r="AL8" s="31" t="s">
        <v>18</v>
      </c>
      <c r="AM8" s="36"/>
      <c r="AN8" s="36"/>
      <c r="AO8" s="36"/>
      <c r="AP8" s="36"/>
      <c r="AQ8" s="31"/>
    </row>
    <row r="9" spans="1:43" s="35" customFormat="1">
      <c r="A9" s="31">
        <v>2015</v>
      </c>
      <c r="B9" s="31">
        <v>3</v>
      </c>
      <c r="C9" s="31">
        <v>8</v>
      </c>
      <c r="D9" s="31">
        <v>54530405</v>
      </c>
      <c r="E9" s="31" t="s">
        <v>22</v>
      </c>
      <c r="F9" s="31" t="s">
        <v>3615</v>
      </c>
      <c r="G9" s="31"/>
      <c r="H9" s="31" t="s">
        <v>3616</v>
      </c>
      <c r="I9" s="31" t="s">
        <v>16</v>
      </c>
      <c r="J9" s="31" t="s">
        <v>17</v>
      </c>
      <c r="K9" s="31">
        <f t="shared" si="0"/>
        <v>11400000</v>
      </c>
      <c r="L9" s="31" t="s">
        <v>75</v>
      </c>
      <c r="M9" s="31">
        <f t="shared" si="1"/>
        <v>11403000</v>
      </c>
      <c r="N9" s="31" t="s">
        <v>179</v>
      </c>
      <c r="O9" s="31" t="str">
        <f t="shared" si="2"/>
        <v>2550004</v>
      </c>
      <c r="P9" s="31" t="s">
        <v>3465</v>
      </c>
      <c r="Q9" s="31">
        <f t="shared" si="3"/>
        <v>11406002</v>
      </c>
      <c r="R9" s="31" t="s">
        <v>2483</v>
      </c>
      <c r="S9" s="31" t="str">
        <f t="shared" si="4"/>
        <v>25540425</v>
      </c>
      <c r="T9" s="31" t="s">
        <v>2983</v>
      </c>
      <c r="U9" s="31"/>
      <c r="V9" s="31"/>
      <c r="W9" s="31" t="str">
        <f t="shared" si="5"/>
        <v>840</v>
      </c>
      <c r="X9" s="31" t="s">
        <v>2019</v>
      </c>
      <c r="Y9" s="31" t="str">
        <f t="shared" si="6"/>
        <v>North America</v>
      </c>
      <c r="Z9" s="61"/>
      <c r="AA9" s="31"/>
      <c r="AB9" s="31"/>
      <c r="AC9" s="31" t="s">
        <v>2474</v>
      </c>
      <c r="AD9" s="31"/>
      <c r="AE9" s="31"/>
      <c r="AF9" s="61">
        <v>40877</v>
      </c>
      <c r="AG9" s="36" t="s">
        <v>3612</v>
      </c>
      <c r="AH9" s="61"/>
      <c r="AI9" s="36"/>
      <c r="AJ9" s="31"/>
      <c r="AK9" s="31" t="str">
        <f t="shared" si="7"/>
        <v/>
      </c>
      <c r="AL9" s="31" t="s">
        <v>18</v>
      </c>
      <c r="AM9" s="36"/>
      <c r="AN9" s="36"/>
      <c r="AO9" s="36"/>
      <c r="AP9" s="36"/>
      <c r="AQ9" s="31"/>
    </row>
    <row r="10" spans="1:43" s="35" customFormat="1">
      <c r="A10" s="31">
        <v>2015</v>
      </c>
      <c r="B10" s="31">
        <v>3</v>
      </c>
      <c r="C10" s="31">
        <v>9</v>
      </c>
      <c r="D10" s="31">
        <v>55080500063</v>
      </c>
      <c r="E10" s="31" t="s">
        <v>4022</v>
      </c>
      <c r="F10" s="31" t="s">
        <v>4070</v>
      </c>
      <c r="G10" s="31"/>
      <c r="H10" s="31" t="s">
        <v>4071</v>
      </c>
      <c r="I10" s="31" t="s">
        <v>4</v>
      </c>
      <c r="J10" s="31" t="s">
        <v>17</v>
      </c>
      <c r="K10" s="31">
        <v>10800000</v>
      </c>
      <c r="L10" s="31" t="s">
        <v>64</v>
      </c>
      <c r="M10" s="31">
        <v>10807000</v>
      </c>
      <c r="N10" s="31" t="s">
        <v>128</v>
      </c>
      <c r="O10" s="31" t="s">
        <v>315</v>
      </c>
      <c r="P10" s="31" t="s">
        <v>3208</v>
      </c>
      <c r="Q10" s="31">
        <v>10807010</v>
      </c>
      <c r="R10" s="31" t="s">
        <v>2590</v>
      </c>
      <c r="S10" s="31" t="s">
        <v>993</v>
      </c>
      <c r="T10" s="31" t="s">
        <v>3124</v>
      </c>
      <c r="U10" s="31"/>
      <c r="V10" s="31" t="s">
        <v>4072</v>
      </c>
      <c r="W10" s="31" t="s">
        <v>2158</v>
      </c>
      <c r="X10" s="31" t="s">
        <v>1780</v>
      </c>
      <c r="Y10" s="31" t="s">
        <v>1537</v>
      </c>
      <c r="Z10" s="61">
        <v>34632</v>
      </c>
      <c r="AA10" s="31">
        <v>17</v>
      </c>
      <c r="AB10" s="31" t="s">
        <v>4073</v>
      </c>
      <c r="AC10" s="31" t="s">
        <v>3620</v>
      </c>
      <c r="AD10" s="31" t="s">
        <v>3621</v>
      </c>
      <c r="AE10" s="31" t="s">
        <v>4074</v>
      </c>
      <c r="AF10" s="61">
        <v>41128</v>
      </c>
      <c r="AG10" s="36" t="s">
        <v>3618</v>
      </c>
      <c r="AH10" s="61"/>
      <c r="AI10" s="36"/>
      <c r="AJ10" s="31" t="s">
        <v>4075</v>
      </c>
      <c r="AK10" s="31" t="e">
        <v>#VALUE!</v>
      </c>
      <c r="AL10" s="31" t="s">
        <v>18</v>
      </c>
      <c r="AM10" s="36" t="s">
        <v>3858</v>
      </c>
      <c r="AN10" s="36" t="s">
        <v>3858</v>
      </c>
      <c r="AO10" s="36" t="s">
        <v>3858</v>
      </c>
      <c r="AP10" s="36" t="s">
        <v>3858</v>
      </c>
      <c r="AQ10" s="31"/>
    </row>
    <row r="11" spans="1:43" s="35" customFormat="1">
      <c r="A11" s="31">
        <v>2015</v>
      </c>
      <c r="B11" s="31">
        <v>3</v>
      </c>
      <c r="C11" s="31">
        <v>10</v>
      </c>
      <c r="D11" s="31">
        <v>55110700110</v>
      </c>
      <c r="E11" s="31" t="s">
        <v>22</v>
      </c>
      <c r="F11" s="31" t="s">
        <v>3622</v>
      </c>
      <c r="G11" s="31"/>
      <c r="H11" s="31" t="s">
        <v>3623</v>
      </c>
      <c r="I11" s="31" t="s">
        <v>24</v>
      </c>
      <c r="J11" s="31" t="s">
        <v>17</v>
      </c>
      <c r="K11" s="31">
        <f t="shared" si="0"/>
        <v>11100000</v>
      </c>
      <c r="L11" s="31" t="s">
        <v>70</v>
      </c>
      <c r="M11" s="31">
        <f t="shared" si="1"/>
        <v>11105000</v>
      </c>
      <c r="N11" s="31" t="s">
        <v>162</v>
      </c>
      <c r="O11" s="31" t="str">
        <f t="shared" si="2"/>
        <v>2538006</v>
      </c>
      <c r="P11" s="31" t="s">
        <v>3214</v>
      </c>
      <c r="Q11" s="31">
        <f t="shared" si="3"/>
        <v>11105002</v>
      </c>
      <c r="R11" s="31" t="s">
        <v>2583</v>
      </c>
      <c r="S11" s="31" t="str">
        <f t="shared" si="4"/>
        <v>25540360</v>
      </c>
      <c r="T11" s="31" t="s">
        <v>3081</v>
      </c>
      <c r="U11" s="31"/>
      <c r="V11" s="31"/>
      <c r="W11" s="31" t="str">
        <f t="shared" si="5"/>
        <v>418</v>
      </c>
      <c r="X11" s="31" t="s">
        <v>1780</v>
      </c>
      <c r="Y11" s="31" t="str">
        <f t="shared" si="6"/>
        <v>Asia</v>
      </c>
      <c r="Z11" s="61"/>
      <c r="AA11" s="31"/>
      <c r="AB11" s="31"/>
      <c r="AC11" s="31" t="s">
        <v>3620</v>
      </c>
      <c r="AD11" s="31" t="s">
        <v>3624</v>
      </c>
      <c r="AE11" s="31" t="s">
        <v>3625</v>
      </c>
      <c r="AF11" s="61">
        <v>41128</v>
      </c>
      <c r="AG11" s="36" t="s">
        <v>3618</v>
      </c>
      <c r="AH11" s="61"/>
      <c r="AI11" s="36"/>
      <c r="AJ11" s="31"/>
      <c r="AK11" s="31" t="str">
        <f t="shared" si="7"/>
        <v/>
      </c>
      <c r="AL11" s="31" t="s">
        <v>18</v>
      </c>
      <c r="AM11" s="36"/>
      <c r="AN11" s="36"/>
      <c r="AO11" s="36"/>
      <c r="AP11" s="36"/>
      <c r="AQ11" s="31"/>
    </row>
    <row r="12" spans="1:43" s="35" customFormat="1">
      <c r="A12" s="31">
        <v>2015</v>
      </c>
      <c r="B12" s="31">
        <v>3</v>
      </c>
      <c r="C12" s="31">
        <v>11</v>
      </c>
      <c r="D12" s="31">
        <v>55110800107</v>
      </c>
      <c r="E12" s="31" t="s">
        <v>22</v>
      </c>
      <c r="F12" s="31" t="s">
        <v>3626</v>
      </c>
      <c r="G12" s="31"/>
      <c r="H12" s="31" t="s">
        <v>3627</v>
      </c>
      <c r="I12" s="31" t="s">
        <v>16</v>
      </c>
      <c r="J12" s="31" t="s">
        <v>17</v>
      </c>
      <c r="K12" s="31">
        <f t="shared" si="0"/>
        <v>11100000</v>
      </c>
      <c r="L12" s="31" t="s">
        <v>70</v>
      </c>
      <c r="M12" s="31">
        <f t="shared" si="1"/>
        <v>11102000</v>
      </c>
      <c r="N12" s="31" t="s">
        <v>156</v>
      </c>
      <c r="O12" s="31" t="str">
        <f t="shared" si="2"/>
        <v>2546010</v>
      </c>
      <c r="P12" s="31" t="s">
        <v>3357</v>
      </c>
      <c r="Q12" s="31">
        <f t="shared" si="3"/>
        <v>11102003</v>
      </c>
      <c r="R12" s="31" t="s">
        <v>2588</v>
      </c>
      <c r="S12" s="31" t="str">
        <f t="shared" si="4"/>
        <v>25540363</v>
      </c>
      <c r="T12" s="31" t="s">
        <v>3093</v>
      </c>
      <c r="U12" s="31"/>
      <c r="V12" s="31"/>
      <c r="W12" s="31" t="str">
        <f t="shared" si="5"/>
        <v>364</v>
      </c>
      <c r="X12" s="31" t="s">
        <v>1751</v>
      </c>
      <c r="Y12" s="31" t="str">
        <f t="shared" si="6"/>
        <v>Asia</v>
      </c>
      <c r="Z12" s="61"/>
      <c r="AA12" s="31"/>
      <c r="AB12" s="31"/>
      <c r="AC12" s="31" t="s">
        <v>2368</v>
      </c>
      <c r="AD12" s="31" t="s">
        <v>3628</v>
      </c>
      <c r="AE12" s="31" t="s">
        <v>3629</v>
      </c>
      <c r="AF12" s="61">
        <v>41280</v>
      </c>
      <c r="AG12" s="36" t="s">
        <v>3630</v>
      </c>
      <c r="AH12" s="61"/>
      <c r="AI12" s="36"/>
      <c r="AJ12" s="31"/>
      <c r="AK12" s="31" t="str">
        <f t="shared" si="7"/>
        <v/>
      </c>
      <c r="AL12" s="31" t="s">
        <v>18</v>
      </c>
      <c r="AM12" s="36"/>
      <c r="AN12" s="36"/>
      <c r="AO12" s="36"/>
      <c r="AP12" s="36"/>
      <c r="AQ12" s="31"/>
    </row>
    <row r="13" spans="1:43" s="35" customFormat="1">
      <c r="A13" s="31">
        <v>2015</v>
      </c>
      <c r="B13" s="31">
        <v>3</v>
      </c>
      <c r="C13" s="31">
        <v>12</v>
      </c>
      <c r="D13" s="31">
        <v>55120500002</v>
      </c>
      <c r="E13" s="31" t="s">
        <v>22</v>
      </c>
      <c r="F13" s="31" t="s">
        <v>3631</v>
      </c>
      <c r="G13" s="31"/>
      <c r="H13" s="31" t="s">
        <v>3632</v>
      </c>
      <c r="I13" s="31" t="s">
        <v>4</v>
      </c>
      <c r="J13" s="31" t="s">
        <v>17</v>
      </c>
      <c r="K13" s="31">
        <f t="shared" si="0"/>
        <v>11200000</v>
      </c>
      <c r="L13" s="31" t="s">
        <v>72</v>
      </c>
      <c r="M13" s="31">
        <f t="shared" si="1"/>
        <v>11202000</v>
      </c>
      <c r="N13" s="31" t="s">
        <v>164</v>
      </c>
      <c r="O13" s="31" t="str">
        <f t="shared" si="2"/>
        <v>2537004</v>
      </c>
      <c r="P13" s="31" t="s">
        <v>3540</v>
      </c>
      <c r="Q13" s="31">
        <f t="shared" si="3"/>
        <v>11200003</v>
      </c>
      <c r="R13" s="31" t="s">
        <v>2491</v>
      </c>
      <c r="S13" s="31" t="str">
        <f t="shared" si="4"/>
        <v>25540369</v>
      </c>
      <c r="T13" s="31" t="s">
        <v>2670</v>
      </c>
      <c r="U13" s="31"/>
      <c r="V13" s="31"/>
      <c r="W13" s="31" t="str">
        <f t="shared" si="5"/>
        <v>158</v>
      </c>
      <c r="X13" s="31" t="s">
        <v>1632</v>
      </c>
      <c r="Y13" s="31" t="str">
        <f t="shared" si="6"/>
        <v>Asia</v>
      </c>
      <c r="Z13" s="61"/>
      <c r="AA13" s="31"/>
      <c r="AB13" s="31"/>
      <c r="AC13" s="31" t="s">
        <v>2329</v>
      </c>
      <c r="AD13" s="31" t="s">
        <v>3633</v>
      </c>
      <c r="AE13" s="31" t="s">
        <v>3634</v>
      </c>
      <c r="AF13" s="61">
        <v>41061</v>
      </c>
      <c r="AG13" s="36" t="s">
        <v>3618</v>
      </c>
      <c r="AH13" s="61"/>
      <c r="AI13" s="36"/>
      <c r="AJ13" s="31"/>
      <c r="AK13" s="31" t="str">
        <f t="shared" si="7"/>
        <v/>
      </c>
      <c r="AL13" s="31" t="s">
        <v>18</v>
      </c>
      <c r="AM13" s="36"/>
      <c r="AN13" s="36"/>
      <c r="AO13" s="36"/>
      <c r="AP13" s="36"/>
      <c r="AQ13" s="31"/>
    </row>
    <row r="14" spans="1:43" s="35" customFormat="1">
      <c r="A14" s="31">
        <v>2015</v>
      </c>
      <c r="B14" s="31">
        <v>3</v>
      </c>
      <c r="C14" s="31">
        <v>13</v>
      </c>
      <c r="D14" s="31">
        <v>55120700004</v>
      </c>
      <c r="E14" s="31" t="s">
        <v>22</v>
      </c>
      <c r="F14" s="31" t="s">
        <v>3635</v>
      </c>
      <c r="G14" s="31"/>
      <c r="H14" s="31" t="s">
        <v>3636</v>
      </c>
      <c r="I14" s="31" t="s">
        <v>24</v>
      </c>
      <c r="J14" s="31" t="s">
        <v>17</v>
      </c>
      <c r="K14" s="31">
        <f t="shared" si="0"/>
        <v>11200000</v>
      </c>
      <c r="L14" s="31" t="s">
        <v>72</v>
      </c>
      <c r="M14" s="31" t="str">
        <f t="shared" si="1"/>
        <v/>
      </c>
      <c r="N14" s="31"/>
      <c r="O14" s="31" t="str">
        <f t="shared" si="2"/>
        <v>2550002</v>
      </c>
      <c r="P14" s="31" t="s">
        <v>3459</v>
      </c>
      <c r="Q14" s="31">
        <f t="shared" si="3"/>
        <v>11200007</v>
      </c>
      <c r="R14" s="31" t="s">
        <v>2631</v>
      </c>
      <c r="S14" s="31" t="str">
        <f t="shared" si="4"/>
        <v>25540393</v>
      </c>
      <c r="T14" s="31" t="s">
        <v>2817</v>
      </c>
      <c r="U14" s="31"/>
      <c r="V14" s="31"/>
      <c r="W14" s="31" t="str">
        <f t="shared" si="5"/>
        <v>724</v>
      </c>
      <c r="X14" s="31" t="s">
        <v>1957</v>
      </c>
      <c r="Y14" s="31" t="str">
        <f t="shared" si="6"/>
        <v>Europe</v>
      </c>
      <c r="Z14" s="61"/>
      <c r="AA14" s="31"/>
      <c r="AB14" s="31"/>
      <c r="AC14" s="31" t="s">
        <v>2450</v>
      </c>
      <c r="AD14" s="31" t="s">
        <v>3637</v>
      </c>
      <c r="AE14" s="31" t="s">
        <v>3638</v>
      </c>
      <c r="AF14" s="61">
        <v>41128</v>
      </c>
      <c r="AG14" s="36" t="s">
        <v>3618</v>
      </c>
      <c r="AH14" s="61"/>
      <c r="AI14" s="36"/>
      <c r="AJ14" s="31"/>
      <c r="AK14" s="31" t="str">
        <f t="shared" si="7"/>
        <v/>
      </c>
      <c r="AL14" s="31" t="s">
        <v>18</v>
      </c>
      <c r="AM14" s="36"/>
      <c r="AN14" s="36"/>
      <c r="AO14" s="36"/>
      <c r="AP14" s="36"/>
      <c r="AQ14" s="31"/>
    </row>
    <row r="15" spans="1:43" s="35" customFormat="1">
      <c r="A15" s="31">
        <v>2015</v>
      </c>
      <c r="B15" s="31">
        <v>3</v>
      </c>
      <c r="C15" s="31">
        <v>14</v>
      </c>
      <c r="D15" s="31">
        <v>55120700016</v>
      </c>
      <c r="E15" s="31" t="s">
        <v>22</v>
      </c>
      <c r="F15" s="31" t="s">
        <v>3639</v>
      </c>
      <c r="G15" s="31"/>
      <c r="H15" s="31" t="s">
        <v>3640</v>
      </c>
      <c r="I15" s="31" t="s">
        <v>24</v>
      </c>
      <c r="J15" s="31" t="s">
        <v>17</v>
      </c>
      <c r="K15" s="31">
        <f t="shared" si="0"/>
        <v>11200000</v>
      </c>
      <c r="L15" s="31" t="s">
        <v>72</v>
      </c>
      <c r="M15" s="31" t="str">
        <f t="shared" si="1"/>
        <v/>
      </c>
      <c r="N15" s="31"/>
      <c r="O15" s="31" t="str">
        <f t="shared" si="2"/>
        <v>2550002</v>
      </c>
      <c r="P15" s="31" t="s">
        <v>3459</v>
      </c>
      <c r="Q15" s="31">
        <f t="shared" si="3"/>
        <v>11200007</v>
      </c>
      <c r="R15" s="31" t="s">
        <v>2631</v>
      </c>
      <c r="S15" s="31" t="str">
        <f t="shared" si="4"/>
        <v>25540393</v>
      </c>
      <c r="T15" s="31" t="s">
        <v>2817</v>
      </c>
      <c r="U15" s="31"/>
      <c r="V15" s="31"/>
      <c r="W15" s="31" t="str">
        <f t="shared" si="5"/>
        <v>392</v>
      </c>
      <c r="X15" s="31" t="s">
        <v>45</v>
      </c>
      <c r="Y15" s="31" t="str">
        <f t="shared" si="6"/>
        <v>Asia</v>
      </c>
      <c r="Z15" s="61"/>
      <c r="AA15" s="31"/>
      <c r="AB15" s="31"/>
      <c r="AC15" s="31" t="s">
        <v>31</v>
      </c>
      <c r="AD15" s="31" t="s">
        <v>3641</v>
      </c>
      <c r="AE15" s="31" t="s">
        <v>3642</v>
      </c>
      <c r="AF15" s="61">
        <v>41294</v>
      </c>
      <c r="AG15" s="36" t="s">
        <v>3630</v>
      </c>
      <c r="AH15" s="61"/>
      <c r="AI15" s="36"/>
      <c r="AJ15" s="31"/>
      <c r="AK15" s="31" t="str">
        <f t="shared" si="7"/>
        <v/>
      </c>
      <c r="AL15" s="31" t="s">
        <v>18</v>
      </c>
      <c r="AM15" s="36"/>
      <c r="AN15" s="36"/>
      <c r="AO15" s="36"/>
      <c r="AP15" s="36"/>
      <c r="AQ15" s="31"/>
    </row>
    <row r="16" spans="1:43" s="35" customFormat="1">
      <c r="A16" s="31">
        <v>2015</v>
      </c>
      <c r="B16" s="31">
        <v>3</v>
      </c>
      <c r="C16" s="31">
        <v>15</v>
      </c>
      <c r="D16" s="31">
        <v>55140800003</v>
      </c>
      <c r="E16" s="31" t="s">
        <v>22</v>
      </c>
      <c r="F16" s="31" t="s">
        <v>3643</v>
      </c>
      <c r="G16" s="31"/>
      <c r="H16" s="31" t="s">
        <v>3644</v>
      </c>
      <c r="I16" s="31" t="s">
        <v>16</v>
      </c>
      <c r="J16" s="31" t="s">
        <v>17</v>
      </c>
      <c r="K16" s="31">
        <f t="shared" si="0"/>
        <v>11400000</v>
      </c>
      <c r="L16" s="31" t="s">
        <v>75</v>
      </c>
      <c r="M16" s="31">
        <f t="shared" si="1"/>
        <v>11403000</v>
      </c>
      <c r="N16" s="31" t="s">
        <v>179</v>
      </c>
      <c r="O16" s="31" t="str">
        <f t="shared" si="2"/>
        <v>2550004</v>
      </c>
      <c r="P16" s="31" t="s">
        <v>3465</v>
      </c>
      <c r="Q16" s="31">
        <f t="shared" si="3"/>
        <v>11406002</v>
      </c>
      <c r="R16" s="31" t="s">
        <v>2483</v>
      </c>
      <c r="S16" s="31" t="str">
        <f t="shared" si="4"/>
        <v>25540425</v>
      </c>
      <c r="T16" s="31" t="s">
        <v>2983</v>
      </c>
      <c r="U16" s="31"/>
      <c r="V16" s="31"/>
      <c r="W16" s="31" t="str">
        <f t="shared" si="5"/>
        <v>608</v>
      </c>
      <c r="X16" s="31" t="s">
        <v>1889</v>
      </c>
      <c r="Y16" s="31" t="str">
        <f t="shared" si="6"/>
        <v>Asia</v>
      </c>
      <c r="Z16" s="61"/>
      <c r="AA16" s="31"/>
      <c r="AB16" s="31"/>
      <c r="AC16" s="31" t="s">
        <v>2424</v>
      </c>
      <c r="AD16" s="31" t="s">
        <v>3645</v>
      </c>
      <c r="AE16" s="31" t="s">
        <v>3646</v>
      </c>
      <c r="AF16" s="61">
        <v>41280</v>
      </c>
      <c r="AG16" s="36" t="s">
        <v>3630</v>
      </c>
      <c r="AH16" s="61"/>
      <c r="AI16" s="36"/>
      <c r="AJ16" s="31"/>
      <c r="AK16" s="31" t="str">
        <f t="shared" si="7"/>
        <v/>
      </c>
      <c r="AL16" s="31" t="s">
        <v>18</v>
      </c>
      <c r="AM16" s="36"/>
      <c r="AN16" s="36"/>
      <c r="AO16" s="36"/>
      <c r="AP16" s="36"/>
      <c r="AQ16" s="31"/>
    </row>
    <row r="17" spans="1:43" s="35" customFormat="1">
      <c r="A17" s="31">
        <v>2015</v>
      </c>
      <c r="B17" s="31">
        <v>3</v>
      </c>
      <c r="C17" s="31">
        <v>16</v>
      </c>
      <c r="D17" s="31">
        <v>55300800008</v>
      </c>
      <c r="E17" s="31" t="s">
        <v>22</v>
      </c>
      <c r="F17" s="31" t="s">
        <v>3647</v>
      </c>
      <c r="G17" s="31"/>
      <c r="H17" s="31" t="s">
        <v>3648</v>
      </c>
      <c r="I17" s="31" t="s">
        <v>16</v>
      </c>
      <c r="J17" s="31" t="s">
        <v>17</v>
      </c>
      <c r="K17" s="31">
        <f t="shared" si="0"/>
        <v>13000000</v>
      </c>
      <c r="L17" s="31" t="s">
        <v>80</v>
      </c>
      <c r="M17" s="31">
        <f t="shared" si="1"/>
        <v>11002000</v>
      </c>
      <c r="N17" s="31" t="s">
        <v>146</v>
      </c>
      <c r="O17" s="31" t="str">
        <f t="shared" si="2"/>
        <v>2541008</v>
      </c>
      <c r="P17" s="31" t="s">
        <v>3552</v>
      </c>
      <c r="Q17" s="31">
        <f t="shared" si="3"/>
        <v>11002001</v>
      </c>
      <c r="R17" s="31" t="s">
        <v>2533</v>
      </c>
      <c r="S17" s="31" t="str">
        <f t="shared" si="4"/>
        <v>25540434</v>
      </c>
      <c r="T17" s="31" t="s">
        <v>2964</v>
      </c>
      <c r="U17" s="31"/>
      <c r="V17" s="31"/>
      <c r="W17" s="31" t="str">
        <f t="shared" si="5"/>
        <v>360</v>
      </c>
      <c r="X17" s="31" t="s">
        <v>1749</v>
      </c>
      <c r="Y17" s="31" t="str">
        <f t="shared" si="6"/>
        <v>Asia</v>
      </c>
      <c r="Z17" s="61"/>
      <c r="AA17" s="31"/>
      <c r="AB17" s="31"/>
      <c r="AC17" s="31" t="s">
        <v>15</v>
      </c>
      <c r="AD17" s="31" t="s">
        <v>3649</v>
      </c>
      <c r="AE17" s="31"/>
      <c r="AF17" s="61">
        <v>41281</v>
      </c>
      <c r="AG17" s="36" t="s">
        <v>3630</v>
      </c>
      <c r="AH17" s="61"/>
      <c r="AI17" s="36"/>
      <c r="AJ17" s="31"/>
      <c r="AK17" s="31" t="str">
        <f t="shared" si="7"/>
        <v/>
      </c>
      <c r="AL17" s="31" t="s">
        <v>18</v>
      </c>
      <c r="AM17" s="36"/>
      <c r="AN17" s="36"/>
      <c r="AO17" s="36"/>
      <c r="AP17" s="36"/>
      <c r="AQ17" s="31"/>
    </row>
    <row r="18" spans="1:43" s="35" customFormat="1">
      <c r="A18" s="31">
        <v>2015</v>
      </c>
      <c r="B18" s="31">
        <v>3</v>
      </c>
      <c r="C18" s="31">
        <v>17</v>
      </c>
      <c r="D18" s="31">
        <v>55300800207</v>
      </c>
      <c r="E18" s="31" t="s">
        <v>22</v>
      </c>
      <c r="F18" s="31" t="s">
        <v>3650</v>
      </c>
      <c r="G18" s="31"/>
      <c r="H18" s="31" t="s">
        <v>3651</v>
      </c>
      <c r="I18" s="31" t="s">
        <v>16</v>
      </c>
      <c r="J18" s="31" t="s">
        <v>17</v>
      </c>
      <c r="K18" s="31">
        <f t="shared" si="0"/>
        <v>13000000</v>
      </c>
      <c r="L18" s="31" t="s">
        <v>80</v>
      </c>
      <c r="M18" s="31">
        <f t="shared" si="1"/>
        <v>11005000</v>
      </c>
      <c r="N18" s="31" t="s">
        <v>152</v>
      </c>
      <c r="O18" s="31" t="str">
        <f t="shared" si="2"/>
        <v>2541009</v>
      </c>
      <c r="P18" s="31" t="s">
        <v>3549</v>
      </c>
      <c r="Q18" s="31">
        <f t="shared" si="3"/>
        <v>13000002</v>
      </c>
      <c r="R18" s="31" t="s">
        <v>2546</v>
      </c>
      <c r="S18" s="31" t="str">
        <f t="shared" si="4"/>
        <v>25540439</v>
      </c>
      <c r="T18" s="31" t="s">
        <v>2966</v>
      </c>
      <c r="U18" s="31"/>
      <c r="V18" s="31"/>
      <c r="W18" s="31" t="str">
        <f t="shared" si="5"/>
        <v>894</v>
      </c>
      <c r="X18" s="31" t="s">
        <v>2037</v>
      </c>
      <c r="Y18" s="31" t="str">
        <f t="shared" si="6"/>
        <v>Africa</v>
      </c>
      <c r="Z18" s="61"/>
      <c r="AA18" s="31"/>
      <c r="AB18" s="31"/>
      <c r="AC18" s="31" t="s">
        <v>2480</v>
      </c>
      <c r="AD18" s="31" t="s">
        <v>3652</v>
      </c>
      <c r="AE18" s="31" t="s">
        <v>3653</v>
      </c>
      <c r="AF18" s="61">
        <v>41138</v>
      </c>
      <c r="AG18" s="36" t="s">
        <v>3618</v>
      </c>
      <c r="AH18" s="61"/>
      <c r="AI18" s="36"/>
      <c r="AJ18" s="31"/>
      <c r="AK18" s="31" t="str">
        <f t="shared" si="7"/>
        <v/>
      </c>
      <c r="AL18" s="31" t="s">
        <v>18</v>
      </c>
      <c r="AM18" s="36"/>
      <c r="AN18" s="36"/>
      <c r="AO18" s="36"/>
      <c r="AP18" s="36"/>
      <c r="AQ18" s="31"/>
    </row>
    <row r="19" spans="1:43" s="35" customFormat="1">
      <c r="A19" s="31">
        <v>2015</v>
      </c>
      <c r="B19" s="31">
        <v>3</v>
      </c>
      <c r="C19" s="31">
        <v>18</v>
      </c>
      <c r="D19" s="31">
        <v>55360800401</v>
      </c>
      <c r="E19" s="31" t="s">
        <v>22</v>
      </c>
      <c r="F19" s="31" t="s">
        <v>3654</v>
      </c>
      <c r="G19" s="31"/>
      <c r="H19" s="31" t="s">
        <v>3655</v>
      </c>
      <c r="I19" s="31" t="s">
        <v>16</v>
      </c>
      <c r="J19" s="31" t="s">
        <v>17</v>
      </c>
      <c r="K19" s="31">
        <f t="shared" si="0"/>
        <v>13600000</v>
      </c>
      <c r="L19" s="31" t="s">
        <v>88</v>
      </c>
      <c r="M19" s="31" t="str">
        <f t="shared" si="1"/>
        <v/>
      </c>
      <c r="N19" s="31"/>
      <c r="O19" s="31" t="str">
        <f t="shared" si="2"/>
        <v>2548001</v>
      </c>
      <c r="P19" s="31" t="s">
        <v>3363</v>
      </c>
      <c r="Q19" s="31">
        <f t="shared" si="3"/>
        <v>13605005</v>
      </c>
      <c r="R19" s="31" t="s">
        <v>2648</v>
      </c>
      <c r="S19" s="31" t="str">
        <f t="shared" si="4"/>
        <v>25540486</v>
      </c>
      <c r="T19" s="31" t="s">
        <v>2929</v>
      </c>
      <c r="U19" s="31"/>
      <c r="V19" s="31"/>
      <c r="W19" s="31" t="str">
        <f t="shared" si="5"/>
        <v>704</v>
      </c>
      <c r="X19" s="31" t="s">
        <v>1947</v>
      </c>
      <c r="Y19" s="31" t="str">
        <f t="shared" si="6"/>
        <v>Asia</v>
      </c>
      <c r="Z19" s="61"/>
      <c r="AA19" s="31"/>
      <c r="AB19" s="31"/>
      <c r="AC19" s="31" t="s">
        <v>2445</v>
      </c>
      <c r="AD19" s="31" t="s">
        <v>3656</v>
      </c>
      <c r="AE19" s="31" t="s">
        <v>3657</v>
      </c>
      <c r="AF19" s="61">
        <v>41128</v>
      </c>
      <c r="AG19" s="36" t="s">
        <v>3618</v>
      </c>
      <c r="AH19" s="61"/>
      <c r="AI19" s="36"/>
      <c r="AJ19" s="31"/>
      <c r="AK19" s="31" t="str">
        <f t="shared" si="7"/>
        <v/>
      </c>
      <c r="AL19" s="31" t="s">
        <v>18</v>
      </c>
      <c r="AM19" s="36"/>
      <c r="AN19" s="36"/>
      <c r="AO19" s="36"/>
      <c r="AP19" s="36"/>
      <c r="AQ19" s="31"/>
    </row>
    <row r="20" spans="1:43" s="35" customFormat="1">
      <c r="A20" s="31">
        <v>2015</v>
      </c>
      <c r="B20" s="31">
        <v>3</v>
      </c>
      <c r="C20" s="31">
        <v>19</v>
      </c>
      <c r="D20" s="31">
        <v>55360800403</v>
      </c>
      <c r="E20" s="31" t="s">
        <v>3</v>
      </c>
      <c r="F20" s="31" t="s">
        <v>3658</v>
      </c>
      <c r="G20" s="31"/>
      <c r="H20" s="31" t="s">
        <v>3617</v>
      </c>
      <c r="I20" s="31" t="s">
        <v>16</v>
      </c>
      <c r="J20" s="31" t="s">
        <v>17</v>
      </c>
      <c r="K20" s="31">
        <f t="shared" si="0"/>
        <v>13600000</v>
      </c>
      <c r="L20" s="31" t="s">
        <v>88</v>
      </c>
      <c r="M20" s="31" t="str">
        <f t="shared" si="1"/>
        <v/>
      </c>
      <c r="N20" s="31"/>
      <c r="O20" s="31" t="str">
        <f t="shared" si="2"/>
        <v>2548001</v>
      </c>
      <c r="P20" s="31" t="s">
        <v>3363</v>
      </c>
      <c r="Q20" s="31">
        <f t="shared" si="3"/>
        <v>13605005</v>
      </c>
      <c r="R20" s="31" t="s">
        <v>2648</v>
      </c>
      <c r="S20" s="31" t="str">
        <f t="shared" si="4"/>
        <v>25540486</v>
      </c>
      <c r="T20" s="31" t="s">
        <v>2929</v>
      </c>
      <c r="U20" s="31"/>
      <c r="V20" s="31"/>
      <c r="W20" s="31" t="str">
        <f t="shared" si="5"/>
        <v>156</v>
      </c>
      <c r="X20" s="31" t="s">
        <v>1630</v>
      </c>
      <c r="Y20" s="31" t="str">
        <f t="shared" si="6"/>
        <v>Asia</v>
      </c>
      <c r="Z20" s="61"/>
      <c r="AA20" s="31"/>
      <c r="AB20" s="31"/>
      <c r="AC20" s="31" t="s">
        <v>2328</v>
      </c>
      <c r="AD20" s="31" t="s">
        <v>3659</v>
      </c>
      <c r="AE20" s="31" t="s">
        <v>3660</v>
      </c>
      <c r="AF20" s="61">
        <v>41280</v>
      </c>
      <c r="AG20" s="36" t="s">
        <v>3630</v>
      </c>
      <c r="AH20" s="61"/>
      <c r="AI20" s="36"/>
      <c r="AJ20" s="31"/>
      <c r="AK20" s="31" t="str">
        <f t="shared" si="7"/>
        <v/>
      </c>
      <c r="AL20" s="31" t="s">
        <v>18</v>
      </c>
      <c r="AM20" s="36"/>
      <c r="AN20" s="36"/>
      <c r="AO20" s="36"/>
      <c r="AP20" s="36"/>
      <c r="AQ20" s="31"/>
    </row>
    <row r="21" spans="1:43" s="35" customFormat="1">
      <c r="A21" s="31">
        <v>2015</v>
      </c>
      <c r="B21" s="31">
        <v>3</v>
      </c>
      <c r="C21" s="31">
        <v>20</v>
      </c>
      <c r="D21" s="31">
        <v>56070503235</v>
      </c>
      <c r="E21" s="31" t="s">
        <v>22</v>
      </c>
      <c r="F21" s="31" t="s">
        <v>3661</v>
      </c>
      <c r="G21" s="31"/>
      <c r="H21" s="31" t="s">
        <v>3662</v>
      </c>
      <c r="I21" s="31" t="s">
        <v>4</v>
      </c>
      <c r="J21" s="31" t="s">
        <v>17</v>
      </c>
      <c r="K21" s="31">
        <f t="shared" si="0"/>
        <v>10700000</v>
      </c>
      <c r="L21" s="31" t="s">
        <v>62</v>
      </c>
      <c r="M21" s="31">
        <f t="shared" si="1"/>
        <v>10704000</v>
      </c>
      <c r="N21" s="31" t="s">
        <v>100</v>
      </c>
      <c r="O21" s="31" t="str">
        <f t="shared" si="2"/>
        <v>2543004</v>
      </c>
      <c r="P21" s="31" t="s">
        <v>3558</v>
      </c>
      <c r="Q21" s="31">
        <f t="shared" si="3"/>
        <v>10704005</v>
      </c>
      <c r="R21" s="31" t="s">
        <v>2507</v>
      </c>
      <c r="S21" s="31" t="str">
        <f t="shared" si="4"/>
        <v>25540046</v>
      </c>
      <c r="T21" s="31" t="s">
        <v>2790</v>
      </c>
      <c r="U21" s="31"/>
      <c r="V21" s="31"/>
      <c r="W21" s="31" t="str">
        <f t="shared" si="5"/>
        <v>608</v>
      </c>
      <c r="X21" s="31" t="s">
        <v>1889</v>
      </c>
      <c r="Y21" s="31" t="str">
        <f t="shared" si="6"/>
        <v>Asia</v>
      </c>
      <c r="Z21" s="61"/>
      <c r="AA21" s="31"/>
      <c r="AB21" s="31"/>
      <c r="AC21" s="31" t="s">
        <v>2424</v>
      </c>
      <c r="AD21" s="31" t="s">
        <v>3663</v>
      </c>
      <c r="AE21" s="31" t="s">
        <v>3664</v>
      </c>
      <c r="AF21" s="61">
        <v>41440</v>
      </c>
      <c r="AG21" s="36" t="s">
        <v>3665</v>
      </c>
      <c r="AH21" s="61"/>
      <c r="AI21" s="36"/>
      <c r="AJ21" s="31"/>
      <c r="AK21" s="31" t="str">
        <f t="shared" si="7"/>
        <v/>
      </c>
      <c r="AL21" s="31" t="s">
        <v>18</v>
      </c>
      <c r="AM21" s="36"/>
      <c r="AN21" s="36"/>
      <c r="AO21" s="36"/>
      <c r="AP21" s="36"/>
      <c r="AQ21" s="31"/>
    </row>
    <row r="22" spans="1:43" s="35" customFormat="1">
      <c r="A22" s="31">
        <v>2015</v>
      </c>
      <c r="B22" s="31">
        <v>3</v>
      </c>
      <c r="C22" s="31">
        <v>21</v>
      </c>
      <c r="D22" s="31">
        <v>56070503447</v>
      </c>
      <c r="E22" s="31" t="s">
        <v>3</v>
      </c>
      <c r="F22" s="31" t="s">
        <v>3666</v>
      </c>
      <c r="G22" s="31"/>
      <c r="H22" s="31" t="s">
        <v>3667</v>
      </c>
      <c r="I22" s="31" t="s">
        <v>4</v>
      </c>
      <c r="J22" s="31" t="s">
        <v>17</v>
      </c>
      <c r="K22" s="31">
        <f t="shared" si="0"/>
        <v>10700000</v>
      </c>
      <c r="L22" s="31" t="s">
        <v>62</v>
      </c>
      <c r="M22" s="31">
        <f t="shared" si="1"/>
        <v>10712000</v>
      </c>
      <c r="N22" s="31" t="s">
        <v>116</v>
      </c>
      <c r="O22" s="31" t="str">
        <f t="shared" si="2"/>
        <v>2544002</v>
      </c>
      <c r="P22" s="31" t="s">
        <v>3498</v>
      </c>
      <c r="Q22" s="31">
        <f t="shared" si="3"/>
        <v>10712018</v>
      </c>
      <c r="R22" s="31" t="s">
        <v>2512</v>
      </c>
      <c r="S22" s="31" t="str">
        <f t="shared" si="4"/>
        <v>25540099</v>
      </c>
      <c r="T22" s="31" t="s">
        <v>2754</v>
      </c>
      <c r="U22" s="31"/>
      <c r="V22" s="31"/>
      <c r="W22" s="31" t="str">
        <f t="shared" si="5"/>
        <v>704</v>
      </c>
      <c r="X22" s="31" t="s">
        <v>1947</v>
      </c>
      <c r="Y22" s="31" t="str">
        <f t="shared" si="6"/>
        <v>Asia</v>
      </c>
      <c r="Z22" s="61"/>
      <c r="AA22" s="31"/>
      <c r="AB22" s="31"/>
      <c r="AC22" s="31" t="s">
        <v>2445</v>
      </c>
      <c r="AD22" s="31" t="s">
        <v>3668</v>
      </c>
      <c r="AE22" s="31" t="s">
        <v>3669</v>
      </c>
      <c r="AF22" s="61">
        <v>41440</v>
      </c>
      <c r="AG22" s="36" t="s">
        <v>3665</v>
      </c>
      <c r="AH22" s="61"/>
      <c r="AI22" s="36"/>
      <c r="AJ22" s="31"/>
      <c r="AK22" s="31" t="str">
        <f t="shared" si="7"/>
        <v/>
      </c>
      <c r="AL22" s="31" t="s">
        <v>18</v>
      </c>
      <c r="AM22" s="36"/>
      <c r="AN22" s="36"/>
      <c r="AO22" s="36"/>
      <c r="AP22" s="36"/>
      <c r="AQ22" s="31"/>
    </row>
    <row r="23" spans="1:43" s="35" customFormat="1">
      <c r="A23" s="31">
        <v>2015</v>
      </c>
      <c r="B23" s="31">
        <v>3</v>
      </c>
      <c r="C23" s="31">
        <v>22</v>
      </c>
      <c r="D23" s="31">
        <v>56090700010</v>
      </c>
      <c r="E23" s="31" t="s">
        <v>22</v>
      </c>
      <c r="F23" s="31" t="s">
        <v>3670</v>
      </c>
      <c r="G23" s="31"/>
      <c r="H23" s="31" t="s">
        <v>3671</v>
      </c>
      <c r="I23" s="31" t="s">
        <v>24</v>
      </c>
      <c r="J23" s="31" t="s">
        <v>17</v>
      </c>
      <c r="K23" s="31">
        <f t="shared" si="0"/>
        <v>10900000</v>
      </c>
      <c r="L23" s="31" t="s">
        <v>66</v>
      </c>
      <c r="M23" s="31">
        <f t="shared" si="1"/>
        <v>10903000</v>
      </c>
      <c r="N23" s="31" t="s">
        <v>132</v>
      </c>
      <c r="O23" s="31" t="str">
        <f t="shared" si="2"/>
        <v>2533001</v>
      </c>
      <c r="P23" s="31" t="s">
        <v>3216</v>
      </c>
      <c r="Q23" s="31">
        <f t="shared" si="3"/>
        <v>10903006</v>
      </c>
      <c r="R23" s="31" t="s">
        <v>2485</v>
      </c>
      <c r="S23" s="31" t="str">
        <f t="shared" si="4"/>
        <v>25540178</v>
      </c>
      <c r="T23" s="31" t="s">
        <v>3071</v>
      </c>
      <c r="U23" s="31"/>
      <c r="V23" s="31"/>
      <c r="W23" s="31" t="str">
        <f t="shared" si="5"/>
        <v>360</v>
      </c>
      <c r="X23" s="31" t="s">
        <v>1749</v>
      </c>
      <c r="Y23" s="31" t="str">
        <f t="shared" si="6"/>
        <v>Asia</v>
      </c>
      <c r="Z23" s="61"/>
      <c r="AA23" s="31"/>
      <c r="AB23" s="31"/>
      <c r="AC23" s="31" t="s">
        <v>15</v>
      </c>
      <c r="AD23" s="31" t="s">
        <v>3672</v>
      </c>
      <c r="AE23" s="31" t="s">
        <v>3673</v>
      </c>
      <c r="AF23" s="61">
        <v>41490</v>
      </c>
      <c r="AG23" s="36" t="s">
        <v>3665</v>
      </c>
      <c r="AH23" s="61"/>
      <c r="AI23" s="36"/>
      <c r="AJ23" s="31"/>
      <c r="AK23" s="31" t="str">
        <f t="shared" si="7"/>
        <v/>
      </c>
      <c r="AL23" s="31" t="s">
        <v>18</v>
      </c>
      <c r="AM23" s="36"/>
      <c r="AN23" s="36"/>
      <c r="AO23" s="36"/>
      <c r="AP23" s="36"/>
      <c r="AQ23" s="31"/>
    </row>
    <row r="24" spans="1:43" s="35" customFormat="1">
      <c r="A24" s="31">
        <v>2015</v>
      </c>
      <c r="B24" s="31">
        <v>3</v>
      </c>
      <c r="C24" s="31">
        <v>23</v>
      </c>
      <c r="D24" s="31">
        <v>56090700214</v>
      </c>
      <c r="E24" s="31" t="s">
        <v>3</v>
      </c>
      <c r="F24" s="31" t="s">
        <v>3674</v>
      </c>
      <c r="G24" s="31"/>
      <c r="H24" s="31" t="s">
        <v>3674</v>
      </c>
      <c r="I24" s="31" t="s">
        <v>24</v>
      </c>
      <c r="J24" s="31" t="s">
        <v>17</v>
      </c>
      <c r="K24" s="31">
        <f t="shared" si="0"/>
        <v>10900000</v>
      </c>
      <c r="L24" s="31" t="s">
        <v>66</v>
      </c>
      <c r="M24" s="31">
        <f t="shared" si="1"/>
        <v>10905000</v>
      </c>
      <c r="N24" s="31" t="s">
        <v>133</v>
      </c>
      <c r="O24" s="31" t="str">
        <f t="shared" si="2"/>
        <v>2539001</v>
      </c>
      <c r="P24" s="31" t="s">
        <v>3224</v>
      </c>
      <c r="Q24" s="31">
        <f t="shared" si="3"/>
        <v>10905016</v>
      </c>
      <c r="R24" s="31" t="s">
        <v>2486</v>
      </c>
      <c r="S24" s="31" t="str">
        <f t="shared" si="4"/>
        <v>25540208</v>
      </c>
      <c r="T24" s="31" t="s">
        <v>3056</v>
      </c>
      <c r="U24" s="31"/>
      <c r="V24" s="31"/>
      <c r="W24" s="31" t="str">
        <f t="shared" si="5"/>
        <v>360</v>
      </c>
      <c r="X24" s="31" t="s">
        <v>1749</v>
      </c>
      <c r="Y24" s="31" t="str">
        <f t="shared" si="6"/>
        <v>Asia</v>
      </c>
      <c r="Z24" s="61"/>
      <c r="AA24" s="31"/>
      <c r="AB24" s="31"/>
      <c r="AC24" s="31" t="s">
        <v>15</v>
      </c>
      <c r="AD24" s="31" t="s">
        <v>3675</v>
      </c>
      <c r="AE24" s="31" t="s">
        <v>3676</v>
      </c>
      <c r="AF24" s="61">
        <v>41490</v>
      </c>
      <c r="AG24" s="36" t="s">
        <v>3665</v>
      </c>
      <c r="AH24" s="61"/>
      <c r="AI24" s="36"/>
      <c r="AJ24" s="31"/>
      <c r="AK24" s="31" t="str">
        <f t="shared" si="7"/>
        <v/>
      </c>
      <c r="AL24" s="31" t="s">
        <v>18</v>
      </c>
      <c r="AM24" s="36"/>
      <c r="AN24" s="36"/>
      <c r="AO24" s="36"/>
      <c r="AP24" s="36"/>
      <c r="AQ24" s="31"/>
    </row>
    <row r="25" spans="1:43" s="35" customFormat="1">
      <c r="A25" s="31">
        <v>2015</v>
      </c>
      <c r="B25" s="31">
        <v>3</v>
      </c>
      <c r="C25" s="31">
        <v>24</v>
      </c>
      <c r="D25" s="31">
        <v>56110700004</v>
      </c>
      <c r="E25" s="31" t="s">
        <v>22</v>
      </c>
      <c r="F25" s="31" t="s">
        <v>3678</v>
      </c>
      <c r="G25" s="31"/>
      <c r="H25" s="31" t="s">
        <v>3679</v>
      </c>
      <c r="I25" s="31" t="s">
        <v>24</v>
      </c>
      <c r="J25" s="31" t="s">
        <v>17</v>
      </c>
      <c r="K25" s="31">
        <f t="shared" si="0"/>
        <v>11100000</v>
      </c>
      <c r="L25" s="31" t="s">
        <v>70</v>
      </c>
      <c r="M25" s="31">
        <f t="shared" si="1"/>
        <v>11104000</v>
      </c>
      <c r="N25" s="31" t="s">
        <v>160</v>
      </c>
      <c r="O25" s="31" t="str">
        <f t="shared" si="2"/>
        <v>2525002</v>
      </c>
      <c r="P25" s="31" t="s">
        <v>3199</v>
      </c>
      <c r="Q25" s="31">
        <f t="shared" si="3"/>
        <v>11104001</v>
      </c>
      <c r="R25" s="31" t="s">
        <v>2499</v>
      </c>
      <c r="S25" s="31" t="str">
        <f t="shared" si="4"/>
        <v>25540358</v>
      </c>
      <c r="T25" s="31" t="s">
        <v>2709</v>
      </c>
      <c r="U25" s="31"/>
      <c r="V25" s="31"/>
      <c r="W25" s="31" t="str">
        <f t="shared" si="5"/>
        <v>120</v>
      </c>
      <c r="X25" s="31" t="s">
        <v>1614</v>
      </c>
      <c r="Y25" s="31" t="str">
        <f t="shared" si="6"/>
        <v>Africa</v>
      </c>
      <c r="Z25" s="61"/>
      <c r="AA25" s="31"/>
      <c r="AB25" s="31"/>
      <c r="AC25" s="31" t="s">
        <v>2321</v>
      </c>
      <c r="AD25" s="31" t="s">
        <v>3680</v>
      </c>
      <c r="AE25" s="31" t="s">
        <v>3681</v>
      </c>
      <c r="AF25" s="61">
        <v>41490</v>
      </c>
      <c r="AG25" s="36" t="s">
        <v>3665</v>
      </c>
      <c r="AH25" s="61"/>
      <c r="AI25" s="36"/>
      <c r="AJ25" s="31"/>
      <c r="AK25" s="31" t="str">
        <f t="shared" si="7"/>
        <v/>
      </c>
      <c r="AL25" s="31" t="s">
        <v>18</v>
      </c>
      <c r="AM25" s="36"/>
      <c r="AN25" s="36"/>
      <c r="AO25" s="36"/>
      <c r="AP25" s="36"/>
      <c r="AQ25" s="31"/>
    </row>
    <row r="26" spans="1:43" s="35" customFormat="1">
      <c r="A26" s="31">
        <v>2015</v>
      </c>
      <c r="B26" s="31">
        <v>3</v>
      </c>
      <c r="C26" s="31">
        <v>25</v>
      </c>
      <c r="D26" s="31">
        <v>56110800004</v>
      </c>
      <c r="E26" s="31" t="s">
        <v>22</v>
      </c>
      <c r="F26" s="31" t="s">
        <v>3682</v>
      </c>
      <c r="G26" s="31"/>
      <c r="H26" s="31" t="s">
        <v>3683</v>
      </c>
      <c r="I26" s="31" t="s">
        <v>16</v>
      </c>
      <c r="J26" s="31" t="s">
        <v>17</v>
      </c>
      <c r="K26" s="31">
        <f t="shared" si="0"/>
        <v>11100000</v>
      </c>
      <c r="L26" s="31" t="s">
        <v>70</v>
      </c>
      <c r="M26" s="31">
        <f t="shared" si="1"/>
        <v>11104000</v>
      </c>
      <c r="N26" s="31" t="s">
        <v>160</v>
      </c>
      <c r="O26" s="31" t="str">
        <f t="shared" si="2"/>
        <v>2534002</v>
      </c>
      <c r="P26" s="31" t="s">
        <v>3226</v>
      </c>
      <c r="Q26" s="31">
        <f t="shared" si="3"/>
        <v>11104001</v>
      </c>
      <c r="R26" s="31" t="s">
        <v>2499</v>
      </c>
      <c r="S26" s="31" t="str">
        <f t="shared" si="4"/>
        <v>25540355</v>
      </c>
      <c r="T26" s="31" t="s">
        <v>2706</v>
      </c>
      <c r="U26" s="31"/>
      <c r="V26" s="31"/>
      <c r="W26" s="31" t="str">
        <f t="shared" si="5"/>
        <v>360</v>
      </c>
      <c r="X26" s="31" t="s">
        <v>1749</v>
      </c>
      <c r="Y26" s="31" t="str">
        <f t="shared" si="6"/>
        <v>Asia</v>
      </c>
      <c r="Z26" s="61"/>
      <c r="AA26" s="31"/>
      <c r="AB26" s="31"/>
      <c r="AC26" s="31" t="s">
        <v>15</v>
      </c>
      <c r="AD26" s="31" t="s">
        <v>3684</v>
      </c>
      <c r="AE26" s="31" t="s">
        <v>3685</v>
      </c>
      <c r="AF26" s="61">
        <v>41490</v>
      </c>
      <c r="AG26" s="36" t="s">
        <v>3665</v>
      </c>
      <c r="AH26" s="61"/>
      <c r="AI26" s="36"/>
      <c r="AJ26" s="31"/>
      <c r="AK26" s="31" t="str">
        <f t="shared" si="7"/>
        <v/>
      </c>
      <c r="AL26" s="31" t="s">
        <v>18</v>
      </c>
      <c r="AM26" s="36"/>
      <c r="AN26" s="36"/>
      <c r="AO26" s="36"/>
      <c r="AP26" s="36"/>
      <c r="AQ26" s="31"/>
    </row>
    <row r="27" spans="1:43" s="35" customFormat="1">
      <c r="A27" s="31">
        <v>2015</v>
      </c>
      <c r="B27" s="31">
        <v>3</v>
      </c>
      <c r="C27" s="31">
        <v>26</v>
      </c>
      <c r="D27" s="31">
        <v>56120500629</v>
      </c>
      <c r="E27" s="31" t="s">
        <v>3</v>
      </c>
      <c r="F27" s="31" t="s">
        <v>3686</v>
      </c>
      <c r="G27" s="31"/>
      <c r="H27" s="31" t="s">
        <v>3687</v>
      </c>
      <c r="I27" s="31" t="s">
        <v>4</v>
      </c>
      <c r="J27" s="31" t="s">
        <v>17</v>
      </c>
      <c r="K27" s="31">
        <f t="shared" si="0"/>
        <v>11200000</v>
      </c>
      <c r="L27" s="31" t="s">
        <v>72</v>
      </c>
      <c r="M27" s="31">
        <f t="shared" si="1"/>
        <v>11206000</v>
      </c>
      <c r="N27" s="31" t="s">
        <v>170</v>
      </c>
      <c r="O27" s="31" t="str">
        <f t="shared" si="2"/>
        <v>2545005</v>
      </c>
      <c r="P27" s="31" t="s">
        <v>3288</v>
      </c>
      <c r="Q27" s="31">
        <f t="shared" si="3"/>
        <v>11200004</v>
      </c>
      <c r="R27" s="31" t="s">
        <v>2510</v>
      </c>
      <c r="S27" s="31" t="str">
        <f t="shared" si="4"/>
        <v>25540380</v>
      </c>
      <c r="T27" s="31" t="s">
        <v>2746</v>
      </c>
      <c r="U27" s="31"/>
      <c r="V27" s="31"/>
      <c r="W27" s="31" t="str">
        <f t="shared" si="5"/>
        <v>158</v>
      </c>
      <c r="X27" s="31" t="s">
        <v>1632</v>
      </c>
      <c r="Y27" s="31" t="str">
        <f t="shared" si="6"/>
        <v>Asia</v>
      </c>
      <c r="Z27" s="61"/>
      <c r="AA27" s="31"/>
      <c r="AB27" s="31"/>
      <c r="AC27" s="31" t="s">
        <v>2329</v>
      </c>
      <c r="AD27" s="31" t="s">
        <v>3688</v>
      </c>
      <c r="AE27" s="31" t="s">
        <v>3689</v>
      </c>
      <c r="AF27" s="61">
        <v>41440</v>
      </c>
      <c r="AG27" s="36" t="s">
        <v>3665</v>
      </c>
      <c r="AH27" s="61"/>
      <c r="AI27" s="36"/>
      <c r="AJ27" s="31"/>
      <c r="AK27" s="31" t="str">
        <f t="shared" si="7"/>
        <v/>
      </c>
      <c r="AL27" s="31" t="s">
        <v>18</v>
      </c>
      <c r="AM27" s="36"/>
      <c r="AN27" s="36"/>
      <c r="AO27" s="36"/>
      <c r="AP27" s="36"/>
      <c r="AQ27" s="31"/>
    </row>
    <row r="28" spans="1:43" s="35" customFormat="1">
      <c r="A28" s="31">
        <v>2015</v>
      </c>
      <c r="B28" s="31">
        <v>3</v>
      </c>
      <c r="C28" s="31">
        <v>27</v>
      </c>
      <c r="D28" s="31">
        <v>56130500236</v>
      </c>
      <c r="E28" s="31" t="s">
        <v>22</v>
      </c>
      <c r="F28" s="31" t="s">
        <v>3690</v>
      </c>
      <c r="G28" s="31"/>
      <c r="H28" s="31" t="s">
        <v>3691</v>
      </c>
      <c r="I28" s="31" t="s">
        <v>4</v>
      </c>
      <c r="J28" s="31" t="s">
        <v>17</v>
      </c>
      <c r="K28" s="31">
        <f t="shared" si="0"/>
        <v>11300000</v>
      </c>
      <c r="L28" s="31" t="s">
        <v>44</v>
      </c>
      <c r="M28" s="31" t="str">
        <f t="shared" si="1"/>
        <v/>
      </c>
      <c r="N28" s="31"/>
      <c r="O28" s="31" t="str">
        <f t="shared" si="2"/>
        <v>2543003</v>
      </c>
      <c r="P28" s="31" t="s">
        <v>3555</v>
      </c>
      <c r="Q28" s="31">
        <f t="shared" si="3"/>
        <v>11300002</v>
      </c>
      <c r="R28" s="31" t="s">
        <v>2514</v>
      </c>
      <c r="S28" s="31" t="str">
        <f t="shared" si="4"/>
        <v>25540412</v>
      </c>
      <c r="T28" s="31" t="s">
        <v>2764</v>
      </c>
      <c r="U28" s="31"/>
      <c r="V28" s="31"/>
      <c r="W28" s="31" t="str">
        <f t="shared" si="5"/>
        <v>360</v>
      </c>
      <c r="X28" s="31" t="s">
        <v>1749</v>
      </c>
      <c r="Y28" s="31" t="str">
        <f t="shared" si="6"/>
        <v>Asia</v>
      </c>
      <c r="Z28" s="61"/>
      <c r="AA28" s="31"/>
      <c r="AB28" s="31"/>
      <c r="AC28" s="31" t="s">
        <v>15</v>
      </c>
      <c r="AD28" s="31" t="s">
        <v>3692</v>
      </c>
      <c r="AE28" s="31" t="s">
        <v>3693</v>
      </c>
      <c r="AF28" s="61">
        <v>41440</v>
      </c>
      <c r="AG28" s="36" t="s">
        <v>3665</v>
      </c>
      <c r="AH28" s="61"/>
      <c r="AI28" s="36"/>
      <c r="AJ28" s="31"/>
      <c r="AK28" s="31" t="str">
        <f t="shared" si="7"/>
        <v/>
      </c>
      <c r="AL28" s="31" t="s">
        <v>18</v>
      </c>
      <c r="AM28" s="36"/>
      <c r="AN28" s="36"/>
      <c r="AO28" s="36"/>
      <c r="AP28" s="36"/>
      <c r="AQ28" s="31"/>
    </row>
    <row r="29" spans="1:43" s="35" customFormat="1">
      <c r="A29" s="31">
        <v>2015</v>
      </c>
      <c r="B29" s="31">
        <v>3</v>
      </c>
      <c r="C29" s="31">
        <v>28</v>
      </c>
      <c r="D29" s="31">
        <v>56140700101</v>
      </c>
      <c r="E29" s="31" t="s">
        <v>22</v>
      </c>
      <c r="F29" s="31" t="s">
        <v>3694</v>
      </c>
      <c r="G29" s="31"/>
      <c r="H29" s="31" t="s">
        <v>3695</v>
      </c>
      <c r="I29" s="31" t="s">
        <v>24</v>
      </c>
      <c r="J29" s="31" t="s">
        <v>17</v>
      </c>
      <c r="K29" s="31">
        <f t="shared" si="0"/>
        <v>11400000</v>
      </c>
      <c r="L29" s="31" t="s">
        <v>75</v>
      </c>
      <c r="M29" s="31">
        <f t="shared" si="1"/>
        <v>11403000</v>
      </c>
      <c r="N29" s="31" t="s">
        <v>179</v>
      </c>
      <c r="O29" s="31" t="str">
        <f t="shared" si="2"/>
        <v>2527001</v>
      </c>
      <c r="P29" s="31" t="s">
        <v>3201</v>
      </c>
      <c r="Q29" s="31">
        <f t="shared" si="3"/>
        <v>11406004</v>
      </c>
      <c r="R29" s="31" t="s">
        <v>2484</v>
      </c>
      <c r="S29" s="31" t="str">
        <f t="shared" si="4"/>
        <v>25540429</v>
      </c>
      <c r="T29" s="31" t="s">
        <v>2992</v>
      </c>
      <c r="U29" s="31"/>
      <c r="V29" s="31"/>
      <c r="W29" s="31" t="str">
        <f t="shared" si="5"/>
        <v>710</v>
      </c>
      <c r="X29" s="31" t="s">
        <v>1953</v>
      </c>
      <c r="Y29" s="31" t="str">
        <f t="shared" si="6"/>
        <v>Africa</v>
      </c>
      <c r="Z29" s="61"/>
      <c r="AA29" s="31"/>
      <c r="AB29" s="31"/>
      <c r="AC29" s="31" t="s">
        <v>2448</v>
      </c>
      <c r="AD29" s="31" t="s">
        <v>3696</v>
      </c>
      <c r="AE29" s="31" t="s">
        <v>3697</v>
      </c>
      <c r="AF29" s="61">
        <v>41644</v>
      </c>
      <c r="AG29" s="36" t="s">
        <v>3698</v>
      </c>
      <c r="AH29" s="61"/>
      <c r="AI29" s="36"/>
      <c r="AJ29" s="31"/>
      <c r="AK29" s="31" t="str">
        <f t="shared" si="7"/>
        <v/>
      </c>
      <c r="AL29" s="31" t="s">
        <v>18</v>
      </c>
      <c r="AM29" s="36"/>
      <c r="AN29" s="36"/>
      <c r="AO29" s="36"/>
      <c r="AP29" s="36"/>
      <c r="AQ29" s="31"/>
    </row>
    <row r="30" spans="1:43" s="35" customFormat="1">
      <c r="A30" s="31">
        <v>2015</v>
      </c>
      <c r="B30" s="31">
        <v>3</v>
      </c>
      <c r="C30" s="31">
        <v>29</v>
      </c>
      <c r="D30" s="31">
        <v>56140700114</v>
      </c>
      <c r="E30" s="31" t="s">
        <v>3</v>
      </c>
      <c r="F30" s="31" t="s">
        <v>3699</v>
      </c>
      <c r="G30" s="31"/>
      <c r="H30" s="31" t="s">
        <v>3700</v>
      </c>
      <c r="I30" s="31" t="s">
        <v>24</v>
      </c>
      <c r="J30" s="31" t="s">
        <v>17</v>
      </c>
      <c r="K30" s="31">
        <f t="shared" si="0"/>
        <v>11400000</v>
      </c>
      <c r="L30" s="31" t="s">
        <v>75</v>
      </c>
      <c r="M30" s="31">
        <f t="shared" si="1"/>
        <v>11403000</v>
      </c>
      <c r="N30" s="31" t="s">
        <v>179</v>
      </c>
      <c r="O30" s="31" t="str">
        <f t="shared" si="2"/>
        <v>2527001</v>
      </c>
      <c r="P30" s="31" t="s">
        <v>3201</v>
      </c>
      <c r="Q30" s="31">
        <f t="shared" si="3"/>
        <v>11406004</v>
      </c>
      <c r="R30" s="31" t="s">
        <v>2484</v>
      </c>
      <c r="S30" s="31" t="str">
        <f t="shared" si="4"/>
        <v>25540429</v>
      </c>
      <c r="T30" s="31" t="s">
        <v>2992</v>
      </c>
      <c r="U30" s="31"/>
      <c r="V30" s="31"/>
      <c r="W30" s="31" t="str">
        <f t="shared" si="5"/>
        <v>710</v>
      </c>
      <c r="X30" s="31" t="s">
        <v>1953</v>
      </c>
      <c r="Y30" s="31" t="str">
        <f t="shared" si="6"/>
        <v>Africa</v>
      </c>
      <c r="Z30" s="61"/>
      <c r="AA30" s="31"/>
      <c r="AB30" s="31"/>
      <c r="AC30" s="31" t="s">
        <v>2448</v>
      </c>
      <c r="AD30" s="31" t="s">
        <v>3701</v>
      </c>
      <c r="AE30" s="31" t="s">
        <v>3702</v>
      </c>
      <c r="AF30" s="61">
        <v>41644</v>
      </c>
      <c r="AG30" s="36" t="s">
        <v>3698</v>
      </c>
      <c r="AH30" s="61"/>
      <c r="AI30" s="36"/>
      <c r="AJ30" s="31"/>
      <c r="AK30" s="31" t="str">
        <f t="shared" si="7"/>
        <v/>
      </c>
      <c r="AL30" s="31" t="s">
        <v>18</v>
      </c>
      <c r="AM30" s="36"/>
      <c r="AN30" s="36"/>
      <c r="AO30" s="36"/>
      <c r="AP30" s="36"/>
      <c r="AQ30" s="31"/>
    </row>
    <row r="31" spans="1:43" s="35" customFormat="1">
      <c r="A31" s="31">
        <v>2015</v>
      </c>
      <c r="B31" s="31">
        <v>3</v>
      </c>
      <c r="C31" s="31">
        <v>30</v>
      </c>
      <c r="D31" s="31">
        <v>56140800003</v>
      </c>
      <c r="E31" s="31" t="s">
        <v>22</v>
      </c>
      <c r="F31" s="31" t="s">
        <v>3703</v>
      </c>
      <c r="G31" s="31"/>
      <c r="H31" s="31" t="s">
        <v>3704</v>
      </c>
      <c r="I31" s="31" t="s">
        <v>16</v>
      </c>
      <c r="J31" s="31" t="s">
        <v>17</v>
      </c>
      <c r="K31" s="31">
        <f t="shared" si="0"/>
        <v>11400000</v>
      </c>
      <c r="L31" s="31" t="s">
        <v>75</v>
      </c>
      <c r="M31" s="31">
        <f t="shared" si="1"/>
        <v>11403000</v>
      </c>
      <c r="N31" s="31" t="s">
        <v>179</v>
      </c>
      <c r="O31" s="31" t="str">
        <f t="shared" si="2"/>
        <v>2550004</v>
      </c>
      <c r="P31" s="31" t="s">
        <v>3465</v>
      </c>
      <c r="Q31" s="31">
        <f t="shared" si="3"/>
        <v>11406002</v>
      </c>
      <c r="R31" s="31" t="s">
        <v>2483</v>
      </c>
      <c r="S31" s="31" t="str">
        <f t="shared" si="4"/>
        <v>25540425</v>
      </c>
      <c r="T31" s="31" t="s">
        <v>2983</v>
      </c>
      <c r="U31" s="31"/>
      <c r="V31" s="31"/>
      <c r="W31" s="31" t="str">
        <f t="shared" si="5"/>
        <v>156</v>
      </c>
      <c r="X31" s="31" t="s">
        <v>1630</v>
      </c>
      <c r="Y31" s="31" t="str">
        <f t="shared" si="6"/>
        <v>Asia</v>
      </c>
      <c r="Z31" s="61"/>
      <c r="AA31" s="31"/>
      <c r="AB31" s="31"/>
      <c r="AC31" s="31" t="s">
        <v>2328</v>
      </c>
      <c r="AD31" s="31" t="s">
        <v>3705</v>
      </c>
      <c r="AE31" s="31" t="s">
        <v>3706</v>
      </c>
      <c r="AF31" s="61">
        <v>41644</v>
      </c>
      <c r="AG31" s="36" t="s">
        <v>3698</v>
      </c>
      <c r="AH31" s="61"/>
      <c r="AI31" s="36"/>
      <c r="AJ31" s="31"/>
      <c r="AK31" s="31" t="str">
        <f t="shared" si="7"/>
        <v/>
      </c>
      <c r="AL31" s="31" t="s">
        <v>18</v>
      </c>
      <c r="AM31" s="36"/>
      <c r="AN31" s="36"/>
      <c r="AO31" s="36"/>
      <c r="AP31" s="36"/>
      <c r="AQ31" s="31"/>
    </row>
    <row r="32" spans="1:43" s="35" customFormat="1">
      <c r="A32" s="31">
        <v>2015</v>
      </c>
      <c r="B32" s="31">
        <v>3</v>
      </c>
      <c r="C32" s="31">
        <v>31</v>
      </c>
      <c r="D32" s="31">
        <v>56300700801</v>
      </c>
      <c r="E32" s="31" t="s">
        <v>22</v>
      </c>
      <c r="F32" s="31" t="s">
        <v>3707</v>
      </c>
      <c r="G32" s="31"/>
      <c r="H32" s="31" t="s">
        <v>3708</v>
      </c>
      <c r="I32" s="31" t="s">
        <v>24</v>
      </c>
      <c r="J32" s="31" t="s">
        <v>17</v>
      </c>
      <c r="K32" s="31">
        <f t="shared" si="0"/>
        <v>13000000</v>
      </c>
      <c r="L32" s="31" t="s">
        <v>80</v>
      </c>
      <c r="M32" s="31" t="str">
        <f t="shared" si="1"/>
        <v/>
      </c>
      <c r="N32" s="31"/>
      <c r="O32" s="31" t="str">
        <f t="shared" si="2"/>
        <v>2548005</v>
      </c>
      <c r="P32" s="31" t="s">
        <v>3579</v>
      </c>
      <c r="Q32" s="31">
        <f t="shared" si="3"/>
        <v>13000004</v>
      </c>
      <c r="R32" s="31" t="s">
        <v>2547</v>
      </c>
      <c r="S32" s="31" t="str">
        <f t="shared" si="4"/>
        <v>25540446</v>
      </c>
      <c r="T32" s="31" t="s">
        <v>2974</v>
      </c>
      <c r="U32" s="31"/>
      <c r="V32" s="31"/>
      <c r="W32" s="31" t="str">
        <f t="shared" si="5"/>
        <v>116</v>
      </c>
      <c r="X32" s="31" t="s">
        <v>1612</v>
      </c>
      <c r="Y32" s="31" t="str">
        <f t="shared" si="6"/>
        <v>Asia</v>
      </c>
      <c r="Z32" s="61"/>
      <c r="AA32" s="31"/>
      <c r="AB32" s="31"/>
      <c r="AC32" s="31" t="s">
        <v>2320</v>
      </c>
      <c r="AD32" s="31" t="s">
        <v>3709</v>
      </c>
      <c r="AE32" s="31" t="s">
        <v>3710</v>
      </c>
      <c r="AF32" s="61">
        <v>41490</v>
      </c>
      <c r="AG32" s="36" t="s">
        <v>3665</v>
      </c>
      <c r="AH32" s="61"/>
      <c r="AI32" s="36"/>
      <c r="AJ32" s="31"/>
      <c r="AK32" s="31" t="str">
        <f t="shared" si="7"/>
        <v/>
      </c>
      <c r="AL32" s="31" t="s">
        <v>18</v>
      </c>
      <c r="AM32" s="36"/>
      <c r="AN32" s="36"/>
      <c r="AO32" s="36"/>
      <c r="AP32" s="36"/>
      <c r="AQ32" s="31"/>
    </row>
    <row r="33" spans="1:43" s="35" customFormat="1">
      <c r="A33" s="31">
        <v>2015</v>
      </c>
      <c r="B33" s="31">
        <v>3</v>
      </c>
      <c r="C33" s="31">
        <v>32</v>
      </c>
      <c r="D33" s="31">
        <v>56360800401</v>
      </c>
      <c r="E33" s="31" t="s">
        <v>3711</v>
      </c>
      <c r="F33" s="31" t="s">
        <v>3712</v>
      </c>
      <c r="G33" s="31"/>
      <c r="H33" s="31" t="s">
        <v>3713</v>
      </c>
      <c r="I33" s="31" t="s">
        <v>16</v>
      </c>
      <c r="J33" s="31" t="s">
        <v>17</v>
      </c>
      <c r="K33" s="31">
        <f t="shared" si="0"/>
        <v>13600000</v>
      </c>
      <c r="L33" s="31" t="s">
        <v>88</v>
      </c>
      <c r="M33" s="31" t="str">
        <f t="shared" si="1"/>
        <v/>
      </c>
      <c r="N33" s="31"/>
      <c r="O33" s="31" t="str">
        <f t="shared" si="2"/>
        <v>2548001</v>
      </c>
      <c r="P33" s="31" t="s">
        <v>3363</v>
      </c>
      <c r="Q33" s="31">
        <f t="shared" si="3"/>
        <v>13605005</v>
      </c>
      <c r="R33" s="31" t="s">
        <v>2648</v>
      </c>
      <c r="S33" s="31" t="str">
        <f t="shared" si="4"/>
        <v>25540486</v>
      </c>
      <c r="T33" s="31" t="s">
        <v>2929</v>
      </c>
      <c r="U33" s="31"/>
      <c r="V33" s="31"/>
      <c r="W33" s="31" t="str">
        <f t="shared" si="5"/>
        <v>360</v>
      </c>
      <c r="X33" s="31" t="s">
        <v>1749</v>
      </c>
      <c r="Y33" s="31" t="str">
        <f t="shared" si="6"/>
        <v>Asia</v>
      </c>
      <c r="Z33" s="61"/>
      <c r="AA33" s="31"/>
      <c r="AB33" s="31"/>
      <c r="AC33" s="31" t="s">
        <v>15</v>
      </c>
      <c r="AD33" s="31" t="s">
        <v>3714</v>
      </c>
      <c r="AE33" s="31" t="s">
        <v>3715</v>
      </c>
      <c r="AF33" s="61">
        <v>41644</v>
      </c>
      <c r="AG33" s="36" t="s">
        <v>3698</v>
      </c>
      <c r="AH33" s="61"/>
      <c r="AI33" s="36"/>
      <c r="AJ33" s="31"/>
      <c r="AK33" s="31" t="str">
        <f t="shared" si="7"/>
        <v/>
      </c>
      <c r="AL33" s="31" t="s">
        <v>18</v>
      </c>
      <c r="AM33" s="36"/>
      <c r="AN33" s="36"/>
      <c r="AO33" s="36"/>
      <c r="AP33" s="36"/>
      <c r="AQ33" s="31"/>
    </row>
    <row r="34" spans="1:43" s="35" customFormat="1">
      <c r="A34" s="31">
        <v>2015</v>
      </c>
      <c r="B34" s="31">
        <v>3</v>
      </c>
      <c r="C34" s="31">
        <v>33</v>
      </c>
      <c r="D34" s="31">
        <v>55300800202</v>
      </c>
      <c r="E34" s="31" t="s">
        <v>22</v>
      </c>
      <c r="F34" s="31" t="s">
        <v>3718</v>
      </c>
      <c r="G34" s="31"/>
      <c r="H34" s="31" t="s">
        <v>3719</v>
      </c>
      <c r="I34" s="31" t="s">
        <v>16</v>
      </c>
      <c r="J34" s="31" t="s">
        <v>17</v>
      </c>
      <c r="K34" s="31">
        <f t="shared" si="0"/>
        <v>13000000</v>
      </c>
      <c r="L34" s="31" t="s">
        <v>80</v>
      </c>
      <c r="M34" s="31">
        <f t="shared" si="1"/>
        <v>11005000</v>
      </c>
      <c r="N34" s="31" t="s">
        <v>152</v>
      </c>
      <c r="O34" s="31" t="str">
        <f t="shared" si="2"/>
        <v>2541009</v>
      </c>
      <c r="P34" s="31" t="s">
        <v>3549</v>
      </c>
      <c r="Q34" s="31">
        <f t="shared" si="3"/>
        <v>11003005</v>
      </c>
      <c r="R34" s="31" t="s">
        <v>2544</v>
      </c>
      <c r="S34" s="31" t="str">
        <f t="shared" si="4"/>
        <v>25540439</v>
      </c>
      <c r="T34" s="31" t="s">
        <v>2966</v>
      </c>
      <c r="U34" s="31"/>
      <c r="V34" s="31"/>
      <c r="W34" s="31" t="str">
        <f t="shared" si="5"/>
        <v>364</v>
      </c>
      <c r="X34" s="31" t="s">
        <v>1751</v>
      </c>
      <c r="Y34" s="31" t="str">
        <f t="shared" si="6"/>
        <v>Asia</v>
      </c>
      <c r="Z34" s="61"/>
      <c r="AA34" s="31"/>
      <c r="AB34" s="31"/>
      <c r="AC34" s="31" t="s">
        <v>2368</v>
      </c>
      <c r="AD34" s="31" t="s">
        <v>3720</v>
      </c>
      <c r="AE34" s="31"/>
      <c r="AF34" s="61">
        <v>41128</v>
      </c>
      <c r="AG34" s="36" t="s">
        <v>3618</v>
      </c>
      <c r="AH34" s="61"/>
      <c r="AI34" s="36"/>
      <c r="AJ34" s="31" t="s">
        <v>3721</v>
      </c>
      <c r="AK34" s="31" t="str">
        <f t="shared" si="7"/>
        <v/>
      </c>
      <c r="AL34" s="31" t="s">
        <v>18</v>
      </c>
      <c r="AM34" s="36"/>
      <c r="AN34" s="36"/>
      <c r="AO34" s="36"/>
      <c r="AP34" s="36"/>
      <c r="AQ34" s="31"/>
    </row>
    <row r="35" spans="1:43" s="35" customFormat="1">
      <c r="A35" s="31">
        <v>2015</v>
      </c>
      <c r="B35" s="31">
        <v>3</v>
      </c>
      <c r="C35" s="31">
        <v>34</v>
      </c>
      <c r="D35" s="31">
        <v>57070503483</v>
      </c>
      <c r="E35" s="31" t="s">
        <v>22</v>
      </c>
      <c r="F35" s="31" t="s">
        <v>3722</v>
      </c>
      <c r="G35" s="31"/>
      <c r="H35" s="31" t="s">
        <v>3723</v>
      </c>
      <c r="I35" s="31" t="s">
        <v>4</v>
      </c>
      <c r="J35" s="31" t="s">
        <v>17</v>
      </c>
      <c r="K35" s="31">
        <f t="shared" si="0"/>
        <v>10700000</v>
      </c>
      <c r="L35" s="31" t="s">
        <v>62</v>
      </c>
      <c r="M35" s="31">
        <f t="shared" si="1"/>
        <v>10712000</v>
      </c>
      <c r="N35" s="31" t="s">
        <v>116</v>
      </c>
      <c r="O35" s="31" t="str">
        <f t="shared" si="2"/>
        <v>2544002</v>
      </c>
      <c r="P35" s="31" t="s">
        <v>3498</v>
      </c>
      <c r="Q35" s="31">
        <f t="shared" si="3"/>
        <v>10712018</v>
      </c>
      <c r="R35" s="31" t="s">
        <v>2512</v>
      </c>
      <c r="S35" s="31" t="str">
        <f t="shared" si="4"/>
        <v>25540099</v>
      </c>
      <c r="T35" s="31" t="s">
        <v>2754</v>
      </c>
      <c r="U35" s="31"/>
      <c r="V35" s="31" t="s">
        <v>3724</v>
      </c>
      <c r="W35" s="31" t="str">
        <f t="shared" si="5"/>
        <v>764</v>
      </c>
      <c r="X35" s="31" t="s">
        <v>1979</v>
      </c>
      <c r="Y35" s="31" t="str">
        <f t="shared" si="6"/>
        <v>Asia</v>
      </c>
      <c r="Z35" s="61"/>
      <c r="AA35" s="31"/>
      <c r="AB35" s="31"/>
      <c r="AC35" s="31" t="s">
        <v>2367</v>
      </c>
      <c r="AD35" s="31" t="s">
        <v>3725</v>
      </c>
      <c r="AE35" s="31"/>
      <c r="AF35" s="61">
        <v>41846</v>
      </c>
      <c r="AG35" s="36" t="s">
        <v>3726</v>
      </c>
      <c r="AH35" s="61"/>
      <c r="AI35" s="36"/>
      <c r="AJ35" s="31"/>
      <c r="AK35" s="31" t="str">
        <f t="shared" si="7"/>
        <v/>
      </c>
      <c r="AL35" s="31" t="s">
        <v>18</v>
      </c>
      <c r="AM35" s="36"/>
      <c r="AN35" s="36"/>
      <c r="AO35" s="36"/>
      <c r="AP35" s="36"/>
      <c r="AQ35" s="31"/>
    </row>
    <row r="36" spans="1:43" s="35" customFormat="1">
      <c r="A36" s="31">
        <v>2015</v>
      </c>
      <c r="B36" s="31">
        <v>3</v>
      </c>
      <c r="C36" s="31">
        <v>35</v>
      </c>
      <c r="D36" s="31">
        <v>57110700103</v>
      </c>
      <c r="E36" s="31" t="s">
        <v>22</v>
      </c>
      <c r="F36" s="31" t="s">
        <v>3727</v>
      </c>
      <c r="G36" s="31"/>
      <c r="H36" s="31" t="s">
        <v>3728</v>
      </c>
      <c r="I36" s="31" t="s">
        <v>24</v>
      </c>
      <c r="J36" s="31" t="s">
        <v>17</v>
      </c>
      <c r="K36" s="31">
        <f t="shared" si="0"/>
        <v>11100000</v>
      </c>
      <c r="L36" s="31" t="s">
        <v>70</v>
      </c>
      <c r="M36" s="31">
        <f t="shared" si="1"/>
        <v>11105000</v>
      </c>
      <c r="N36" s="31" t="s">
        <v>162</v>
      </c>
      <c r="O36" s="31" t="str">
        <f t="shared" si="2"/>
        <v>2538006</v>
      </c>
      <c r="P36" s="31" t="s">
        <v>3214</v>
      </c>
      <c r="Q36" s="31">
        <f t="shared" si="3"/>
        <v>11105002</v>
      </c>
      <c r="R36" s="31" t="s">
        <v>2583</v>
      </c>
      <c r="S36" s="31" t="str">
        <f t="shared" si="4"/>
        <v>25540360</v>
      </c>
      <c r="T36" s="31" t="s">
        <v>3081</v>
      </c>
      <c r="U36" s="31"/>
      <c r="V36" s="31" t="s">
        <v>3729</v>
      </c>
      <c r="W36" s="31" t="str">
        <f t="shared" si="5"/>
        <v>116</v>
      </c>
      <c r="X36" s="31" t="s">
        <v>1612</v>
      </c>
      <c r="Y36" s="31" t="str">
        <f t="shared" si="6"/>
        <v>Asia</v>
      </c>
      <c r="Z36" s="61"/>
      <c r="AA36" s="31"/>
      <c r="AB36" s="31"/>
      <c r="AC36" s="31" t="s">
        <v>2320</v>
      </c>
      <c r="AD36" s="31" t="s">
        <v>3730</v>
      </c>
      <c r="AE36" s="31"/>
      <c r="AF36" s="61">
        <v>41846</v>
      </c>
      <c r="AG36" s="36" t="s">
        <v>3726</v>
      </c>
      <c r="AH36" s="61"/>
      <c r="AI36" s="36"/>
      <c r="AJ36" s="31"/>
      <c r="AK36" s="31" t="str">
        <f t="shared" si="7"/>
        <v/>
      </c>
      <c r="AL36" s="31" t="s">
        <v>18</v>
      </c>
      <c r="AM36" s="36"/>
      <c r="AN36" s="36"/>
      <c r="AO36" s="36"/>
      <c r="AP36" s="36"/>
      <c r="AQ36" s="31"/>
    </row>
    <row r="37" spans="1:43" s="35" customFormat="1">
      <c r="A37" s="31">
        <v>2015</v>
      </c>
      <c r="B37" s="31">
        <v>3</v>
      </c>
      <c r="C37" s="31">
        <v>36</v>
      </c>
      <c r="D37" s="31">
        <v>57110700101</v>
      </c>
      <c r="E37" s="31" t="s">
        <v>22</v>
      </c>
      <c r="F37" s="31" t="s">
        <v>3731</v>
      </c>
      <c r="G37" s="31" t="s">
        <v>3732</v>
      </c>
      <c r="H37" s="31" t="s">
        <v>3733</v>
      </c>
      <c r="I37" s="31" t="s">
        <v>24</v>
      </c>
      <c r="J37" s="31" t="s">
        <v>17</v>
      </c>
      <c r="K37" s="31">
        <f t="shared" si="0"/>
        <v>11100000</v>
      </c>
      <c r="L37" s="31" t="s">
        <v>70</v>
      </c>
      <c r="M37" s="31">
        <f t="shared" si="1"/>
        <v>11105000</v>
      </c>
      <c r="N37" s="31" t="s">
        <v>162</v>
      </c>
      <c r="O37" s="31" t="str">
        <f t="shared" si="2"/>
        <v>2538006</v>
      </c>
      <c r="P37" s="31" t="s">
        <v>3214</v>
      </c>
      <c r="Q37" s="31">
        <f t="shared" si="3"/>
        <v>11105002</v>
      </c>
      <c r="R37" s="31" t="s">
        <v>2583</v>
      </c>
      <c r="S37" s="31" t="str">
        <f t="shared" si="4"/>
        <v>25540360</v>
      </c>
      <c r="T37" s="31" t="s">
        <v>3081</v>
      </c>
      <c r="U37" s="31"/>
      <c r="V37" s="31" t="s">
        <v>3734</v>
      </c>
      <c r="W37" s="31" t="str">
        <f t="shared" si="5"/>
        <v>840</v>
      </c>
      <c r="X37" s="31" t="s">
        <v>2019</v>
      </c>
      <c r="Y37" s="31" t="str">
        <f t="shared" si="6"/>
        <v>North America</v>
      </c>
      <c r="Z37" s="61"/>
      <c r="AA37" s="31"/>
      <c r="AB37" s="31"/>
      <c r="AC37" s="31" t="s">
        <v>2474</v>
      </c>
      <c r="AD37" s="31" t="s">
        <v>3735</v>
      </c>
      <c r="AE37" s="31"/>
      <c r="AF37" s="61">
        <v>41846</v>
      </c>
      <c r="AG37" s="36" t="s">
        <v>3726</v>
      </c>
      <c r="AH37" s="61"/>
      <c r="AI37" s="36"/>
      <c r="AJ37" s="31"/>
      <c r="AK37" s="31" t="str">
        <f t="shared" si="7"/>
        <v/>
      </c>
      <c r="AL37" s="31" t="s">
        <v>18</v>
      </c>
      <c r="AM37" s="36"/>
      <c r="AN37" s="36"/>
      <c r="AO37" s="36"/>
      <c r="AP37" s="36"/>
      <c r="AQ37" s="31"/>
    </row>
    <row r="38" spans="1:43" s="35" customFormat="1">
      <c r="A38" s="31">
        <v>2015</v>
      </c>
      <c r="B38" s="31">
        <v>3</v>
      </c>
      <c r="C38" s="31">
        <v>37</v>
      </c>
      <c r="D38" s="31">
        <v>57360800401</v>
      </c>
      <c r="E38" s="31" t="s">
        <v>22</v>
      </c>
      <c r="F38" s="31" t="s">
        <v>3736</v>
      </c>
      <c r="G38" s="31"/>
      <c r="H38" s="31" t="s">
        <v>3737</v>
      </c>
      <c r="I38" s="31" t="s">
        <v>16</v>
      </c>
      <c r="J38" s="31" t="s">
        <v>17</v>
      </c>
      <c r="K38" s="31">
        <f t="shared" si="0"/>
        <v>13600000</v>
      </c>
      <c r="L38" s="31" t="s">
        <v>88</v>
      </c>
      <c r="M38" s="31" t="str">
        <f t="shared" si="1"/>
        <v/>
      </c>
      <c r="N38" s="31"/>
      <c r="O38" s="31" t="str">
        <f t="shared" si="2"/>
        <v>2548001</v>
      </c>
      <c r="P38" s="31" t="s">
        <v>3363</v>
      </c>
      <c r="Q38" s="31">
        <f t="shared" si="3"/>
        <v>13600001</v>
      </c>
      <c r="R38" s="31" t="s">
        <v>2602</v>
      </c>
      <c r="S38" s="31" t="str">
        <f t="shared" si="4"/>
        <v>25540486</v>
      </c>
      <c r="T38" s="31" t="s">
        <v>2929</v>
      </c>
      <c r="U38" s="31"/>
      <c r="V38" s="31" t="s">
        <v>3738</v>
      </c>
      <c r="W38" s="31" t="str">
        <f t="shared" si="5"/>
        <v>116</v>
      </c>
      <c r="X38" s="31" t="s">
        <v>1612</v>
      </c>
      <c r="Y38" s="31" t="str">
        <f t="shared" si="6"/>
        <v>Asia</v>
      </c>
      <c r="Z38" s="61"/>
      <c r="AA38" s="31"/>
      <c r="AB38" s="31"/>
      <c r="AC38" s="31" t="s">
        <v>2320</v>
      </c>
      <c r="AD38" s="39" t="s">
        <v>3739</v>
      </c>
      <c r="AE38" s="36"/>
      <c r="AF38" s="61">
        <v>41846</v>
      </c>
      <c r="AG38" s="36" t="s">
        <v>3726</v>
      </c>
      <c r="AH38" s="61"/>
      <c r="AI38" s="36"/>
      <c r="AJ38" s="31"/>
      <c r="AK38" s="31" t="str">
        <f t="shared" si="7"/>
        <v/>
      </c>
      <c r="AL38" s="31" t="s">
        <v>18</v>
      </c>
      <c r="AM38" s="36"/>
      <c r="AN38" s="36"/>
      <c r="AO38" s="36"/>
      <c r="AP38" s="36"/>
      <c r="AQ38" s="31"/>
    </row>
    <row r="39" spans="1:43" s="35" customFormat="1">
      <c r="A39" s="31">
        <v>2015</v>
      </c>
      <c r="B39" s="31">
        <v>3</v>
      </c>
      <c r="C39" s="31">
        <v>38</v>
      </c>
      <c r="D39" s="31">
        <v>57120500255</v>
      </c>
      <c r="E39" s="31" t="s">
        <v>22</v>
      </c>
      <c r="F39" s="31" t="s">
        <v>3740</v>
      </c>
      <c r="G39" s="31"/>
      <c r="H39" s="31" t="s">
        <v>3632</v>
      </c>
      <c r="I39" s="31" t="s">
        <v>4</v>
      </c>
      <c r="J39" s="31" t="s">
        <v>17</v>
      </c>
      <c r="K39" s="31">
        <f t="shared" si="0"/>
        <v>11200000</v>
      </c>
      <c r="L39" s="31" t="s">
        <v>72</v>
      </c>
      <c r="M39" s="31">
        <f t="shared" si="1"/>
        <v>11203000</v>
      </c>
      <c r="N39" s="31" t="s">
        <v>166</v>
      </c>
      <c r="O39" s="31" t="str">
        <f t="shared" si="2"/>
        <v>2538008</v>
      </c>
      <c r="P39" s="31" t="s">
        <v>3541</v>
      </c>
      <c r="Q39" s="31">
        <f t="shared" si="3"/>
        <v>11200002</v>
      </c>
      <c r="R39" s="31" t="s">
        <v>2561</v>
      </c>
      <c r="S39" s="31" t="str">
        <f t="shared" si="4"/>
        <v>25540373</v>
      </c>
      <c r="T39" s="31" t="s">
        <v>2934</v>
      </c>
      <c r="U39" s="31"/>
      <c r="V39" s="31" t="s">
        <v>3741</v>
      </c>
      <c r="W39" s="31" t="str">
        <f t="shared" si="5"/>
        <v>764</v>
      </c>
      <c r="X39" s="31" t="s">
        <v>1979</v>
      </c>
      <c r="Y39" s="31" t="str">
        <f t="shared" si="6"/>
        <v>Asia</v>
      </c>
      <c r="Z39" s="61"/>
      <c r="AA39" s="31"/>
      <c r="AB39" s="31"/>
      <c r="AC39" s="31" t="s">
        <v>2328</v>
      </c>
      <c r="AD39" s="39" t="s">
        <v>3742</v>
      </c>
      <c r="AE39" s="36"/>
      <c r="AF39" s="61">
        <v>41846</v>
      </c>
      <c r="AG39" s="36" t="s">
        <v>3726</v>
      </c>
      <c r="AH39" s="61"/>
      <c r="AI39" s="36"/>
      <c r="AJ39" s="31"/>
      <c r="AK39" s="31" t="str">
        <f t="shared" si="7"/>
        <v/>
      </c>
      <c r="AL39" s="31" t="s">
        <v>18</v>
      </c>
      <c r="AM39" s="36"/>
      <c r="AN39" s="36"/>
      <c r="AO39" s="36"/>
      <c r="AP39" s="36"/>
      <c r="AQ39" s="31"/>
    </row>
    <row r="40" spans="1:43" s="35" customFormat="1">
      <c r="A40" s="31">
        <v>2015</v>
      </c>
      <c r="B40" s="31">
        <v>3</v>
      </c>
      <c r="C40" s="31">
        <v>39</v>
      </c>
      <c r="D40" s="31">
        <v>57130500262</v>
      </c>
      <c r="E40" s="31" t="s">
        <v>22</v>
      </c>
      <c r="F40" s="31" t="s">
        <v>3743</v>
      </c>
      <c r="G40" s="31"/>
      <c r="H40" s="31" t="s">
        <v>3744</v>
      </c>
      <c r="I40" s="31" t="s">
        <v>4</v>
      </c>
      <c r="J40" s="31" t="s">
        <v>17</v>
      </c>
      <c r="K40" s="31">
        <f t="shared" si="0"/>
        <v>11300000</v>
      </c>
      <c r="L40" s="31" t="s">
        <v>44</v>
      </c>
      <c r="M40" s="31">
        <f t="shared" si="1"/>
        <v>11302000</v>
      </c>
      <c r="N40" s="31" t="s">
        <v>172</v>
      </c>
      <c r="O40" s="31" t="str">
        <f t="shared" si="2"/>
        <v>2543003</v>
      </c>
      <c r="P40" s="31" t="s">
        <v>3555</v>
      </c>
      <c r="Q40" s="31">
        <f t="shared" si="3"/>
        <v>11300002</v>
      </c>
      <c r="R40" s="31" t="s">
        <v>2514</v>
      </c>
      <c r="S40" s="31" t="str">
        <f t="shared" si="4"/>
        <v>25540412</v>
      </c>
      <c r="T40" s="31" t="s">
        <v>2764</v>
      </c>
      <c r="U40" s="31"/>
      <c r="V40" s="31" t="s">
        <v>3745</v>
      </c>
      <c r="W40" s="31" t="str">
        <f t="shared" si="5"/>
        <v>208</v>
      </c>
      <c r="X40" s="31" t="s">
        <v>1662</v>
      </c>
      <c r="Y40" s="31" t="str">
        <f t="shared" si="6"/>
        <v>Europe</v>
      </c>
      <c r="Z40" s="61"/>
      <c r="AA40" s="31"/>
      <c r="AB40" s="31"/>
      <c r="AC40" s="31" t="s">
        <v>2456</v>
      </c>
      <c r="AD40" s="31" t="s">
        <v>3746</v>
      </c>
      <c r="AE40" s="36"/>
      <c r="AF40" s="61">
        <v>41846</v>
      </c>
      <c r="AG40" s="36" t="s">
        <v>3726</v>
      </c>
      <c r="AH40" s="61"/>
      <c r="AI40" s="36"/>
      <c r="AJ40" s="31"/>
      <c r="AK40" s="31" t="str">
        <f t="shared" si="7"/>
        <v/>
      </c>
      <c r="AL40" s="31" t="s">
        <v>18</v>
      </c>
      <c r="AM40" s="36"/>
      <c r="AN40" s="36"/>
      <c r="AO40" s="36"/>
      <c r="AP40" s="36"/>
      <c r="AQ40" s="31"/>
    </row>
    <row r="41" spans="1:43" s="35" customFormat="1">
      <c r="A41" s="31">
        <v>2015</v>
      </c>
      <c r="B41" s="31">
        <v>3</v>
      </c>
      <c r="C41" s="31">
        <v>40</v>
      </c>
      <c r="D41" s="31">
        <v>57300800206</v>
      </c>
      <c r="E41" s="31" t="s">
        <v>22</v>
      </c>
      <c r="F41" s="31" t="s">
        <v>3747</v>
      </c>
      <c r="G41" s="31"/>
      <c r="H41" s="31" t="s">
        <v>3748</v>
      </c>
      <c r="I41" s="31" t="s">
        <v>16</v>
      </c>
      <c r="J41" s="31" t="s">
        <v>17</v>
      </c>
      <c r="K41" s="31">
        <f t="shared" si="0"/>
        <v>13000000</v>
      </c>
      <c r="L41" s="31" t="s">
        <v>80</v>
      </c>
      <c r="M41" s="31">
        <f t="shared" si="1"/>
        <v>11002000</v>
      </c>
      <c r="N41" s="31" t="s">
        <v>146</v>
      </c>
      <c r="O41" s="31" t="str">
        <f t="shared" si="2"/>
        <v>2541009</v>
      </c>
      <c r="P41" s="31" t="s">
        <v>3549</v>
      </c>
      <c r="Q41" s="31">
        <f t="shared" si="3"/>
        <v>11003005</v>
      </c>
      <c r="R41" s="31" t="s">
        <v>2544</v>
      </c>
      <c r="S41" s="31" t="str">
        <f t="shared" si="4"/>
        <v>25540439</v>
      </c>
      <c r="T41" s="31" t="s">
        <v>2966</v>
      </c>
      <c r="U41" s="31"/>
      <c r="V41" s="31" t="s">
        <v>3749</v>
      </c>
      <c r="W41" s="31" t="str">
        <f t="shared" si="5"/>
        <v>356</v>
      </c>
      <c r="X41" s="31" t="s">
        <v>1747</v>
      </c>
      <c r="Y41" s="31" t="str">
        <f t="shared" si="6"/>
        <v>Asia</v>
      </c>
      <c r="Z41" s="61"/>
      <c r="AA41" s="31"/>
      <c r="AB41" s="31"/>
      <c r="AC41" s="31" t="s">
        <v>2367</v>
      </c>
      <c r="AD41" s="31" t="s">
        <v>3750</v>
      </c>
      <c r="AE41" s="36"/>
      <c r="AF41" s="61">
        <v>41846</v>
      </c>
      <c r="AG41" s="36" t="s">
        <v>3726</v>
      </c>
      <c r="AH41" s="61"/>
      <c r="AI41" s="36"/>
      <c r="AJ41" s="31"/>
      <c r="AK41" s="31" t="str">
        <f t="shared" si="7"/>
        <v/>
      </c>
      <c r="AL41" s="31" t="s">
        <v>18</v>
      </c>
      <c r="AM41" s="36"/>
      <c r="AN41" s="36"/>
      <c r="AO41" s="36"/>
      <c r="AP41" s="36"/>
      <c r="AQ41" s="31"/>
    </row>
    <row r="42" spans="1:43" s="35" customFormat="1">
      <c r="A42" s="31">
        <v>2015</v>
      </c>
      <c r="B42" s="31">
        <v>3</v>
      </c>
      <c r="C42" s="31">
        <v>41</v>
      </c>
      <c r="D42" s="31">
        <v>57110800005</v>
      </c>
      <c r="E42" s="31" t="s">
        <v>22</v>
      </c>
      <c r="F42" s="31" t="s">
        <v>3716</v>
      </c>
      <c r="G42" s="31"/>
      <c r="H42" s="31" t="s">
        <v>3751</v>
      </c>
      <c r="I42" s="31" t="s">
        <v>16</v>
      </c>
      <c r="J42" s="31" t="s">
        <v>17</v>
      </c>
      <c r="K42" s="31">
        <f t="shared" si="0"/>
        <v>11100000</v>
      </c>
      <c r="L42" s="31" t="s">
        <v>70</v>
      </c>
      <c r="M42" s="31">
        <f t="shared" si="1"/>
        <v>11104000</v>
      </c>
      <c r="N42" s="31" t="s">
        <v>160</v>
      </c>
      <c r="O42" s="31" t="str">
        <f t="shared" si="2"/>
        <v>2534002</v>
      </c>
      <c r="P42" s="31" t="s">
        <v>3226</v>
      </c>
      <c r="Q42" s="31">
        <f t="shared" si="3"/>
        <v>11104001</v>
      </c>
      <c r="R42" s="31" t="s">
        <v>2499</v>
      </c>
      <c r="S42" s="31" t="str">
        <f t="shared" si="4"/>
        <v>25540355</v>
      </c>
      <c r="T42" s="31" t="s">
        <v>2706</v>
      </c>
      <c r="U42" s="31"/>
      <c r="V42" s="31" t="s">
        <v>3752</v>
      </c>
      <c r="W42" s="31" t="str">
        <f t="shared" si="5"/>
        <v>764</v>
      </c>
      <c r="X42" s="31" t="s">
        <v>1979</v>
      </c>
      <c r="Y42" s="31" t="str">
        <f t="shared" si="6"/>
        <v>Asia</v>
      </c>
      <c r="Z42" s="61"/>
      <c r="AA42" s="31"/>
      <c r="AB42" s="31"/>
      <c r="AC42" s="31" t="s">
        <v>15</v>
      </c>
      <c r="AD42" s="39" t="s">
        <v>3753</v>
      </c>
      <c r="AE42" s="36"/>
      <c r="AF42" s="61">
        <v>41846</v>
      </c>
      <c r="AG42" s="36" t="s">
        <v>3726</v>
      </c>
      <c r="AH42" s="61"/>
      <c r="AI42" s="36"/>
      <c r="AJ42" s="31"/>
      <c r="AK42" s="31" t="str">
        <f t="shared" si="7"/>
        <v/>
      </c>
      <c r="AL42" s="31" t="s">
        <v>18</v>
      </c>
      <c r="AM42" s="36"/>
      <c r="AN42" s="36"/>
      <c r="AO42" s="36"/>
      <c r="AP42" s="36"/>
      <c r="AQ42" s="31"/>
    </row>
    <row r="43" spans="1:43" s="35" customFormat="1">
      <c r="A43" s="31">
        <v>2015</v>
      </c>
      <c r="B43" s="31">
        <v>3</v>
      </c>
      <c r="C43" s="31">
        <v>42</v>
      </c>
      <c r="D43" s="31">
        <v>57130800007</v>
      </c>
      <c r="E43" s="31" t="s">
        <v>22</v>
      </c>
      <c r="F43" s="31" t="s">
        <v>3754</v>
      </c>
      <c r="G43" s="31"/>
      <c r="H43" s="31" t="s">
        <v>3755</v>
      </c>
      <c r="I43" s="31" t="s">
        <v>16</v>
      </c>
      <c r="J43" s="31" t="s">
        <v>17</v>
      </c>
      <c r="K43" s="31">
        <f t="shared" si="0"/>
        <v>11300000</v>
      </c>
      <c r="L43" s="31" t="s">
        <v>44</v>
      </c>
      <c r="M43" s="31">
        <f t="shared" si="1"/>
        <v>11303000</v>
      </c>
      <c r="N43" s="31" t="s">
        <v>174</v>
      </c>
      <c r="O43" s="31" t="str">
        <f t="shared" si="2"/>
        <v>2543006</v>
      </c>
      <c r="P43" s="31" t="s">
        <v>3345</v>
      </c>
      <c r="Q43" s="31">
        <f t="shared" si="3"/>
        <v>11300001</v>
      </c>
      <c r="R43" s="31" t="s">
        <v>2557</v>
      </c>
      <c r="S43" s="31" t="str">
        <f t="shared" si="4"/>
        <v>25540399</v>
      </c>
      <c r="T43" s="31" t="s">
        <v>2955</v>
      </c>
      <c r="U43" s="31"/>
      <c r="V43" s="31" t="s">
        <v>3756</v>
      </c>
      <c r="W43" s="31" t="str">
        <f t="shared" si="5"/>
        <v>356</v>
      </c>
      <c r="X43" s="31" t="s">
        <v>1747</v>
      </c>
      <c r="Y43" s="31" t="str">
        <f t="shared" si="6"/>
        <v>Asia</v>
      </c>
      <c r="Z43" s="61"/>
      <c r="AA43" s="31"/>
      <c r="AB43" s="31"/>
      <c r="AC43" s="31" t="s">
        <v>2367</v>
      </c>
      <c r="AD43" s="39" t="s">
        <v>3757</v>
      </c>
      <c r="AE43" s="36"/>
      <c r="AF43" s="61">
        <v>41825</v>
      </c>
      <c r="AG43" s="36" t="s">
        <v>3726</v>
      </c>
      <c r="AH43" s="61"/>
      <c r="AI43" s="36"/>
      <c r="AJ43" s="31"/>
      <c r="AK43" s="31" t="str">
        <f t="shared" si="7"/>
        <v/>
      </c>
      <c r="AL43" s="31" t="s">
        <v>18</v>
      </c>
      <c r="AM43" s="36"/>
      <c r="AN43" s="36"/>
      <c r="AO43" s="36"/>
      <c r="AP43" s="36"/>
      <c r="AQ43" s="31"/>
    </row>
    <row r="44" spans="1:43" s="35" customFormat="1">
      <c r="A44" s="31">
        <v>2015</v>
      </c>
      <c r="B44" s="31">
        <v>3</v>
      </c>
      <c r="C44" s="31">
        <v>43</v>
      </c>
      <c r="D44" s="31">
        <v>57120500080</v>
      </c>
      <c r="E44" s="31" t="s">
        <v>3</v>
      </c>
      <c r="F44" s="31" t="s">
        <v>3758</v>
      </c>
      <c r="G44" s="31"/>
      <c r="H44" s="31" t="s">
        <v>3759</v>
      </c>
      <c r="I44" s="31" t="s">
        <v>4</v>
      </c>
      <c r="J44" s="31" t="s">
        <v>17</v>
      </c>
      <c r="K44" s="31">
        <f t="shared" si="0"/>
        <v>11200000</v>
      </c>
      <c r="L44" s="31" t="s">
        <v>72</v>
      </c>
      <c r="M44" s="31">
        <f t="shared" si="1"/>
        <v>11202000</v>
      </c>
      <c r="N44" s="31" t="s">
        <v>164</v>
      </c>
      <c r="O44" s="31" t="str">
        <f t="shared" si="2"/>
        <v>2537004</v>
      </c>
      <c r="P44" s="31" t="s">
        <v>3540</v>
      </c>
      <c r="Q44" s="31">
        <f t="shared" si="3"/>
        <v>11200003</v>
      </c>
      <c r="R44" s="31" t="s">
        <v>2491</v>
      </c>
      <c r="S44" s="31" t="str">
        <f t="shared" si="4"/>
        <v>25540369</v>
      </c>
      <c r="T44" s="31" t="s">
        <v>2670</v>
      </c>
      <c r="U44" s="31"/>
      <c r="V44" s="31"/>
      <c r="W44" s="31" t="str">
        <f t="shared" si="5"/>
        <v>643</v>
      </c>
      <c r="X44" s="31" t="s">
        <v>1909</v>
      </c>
      <c r="Y44" s="31" t="str">
        <f t="shared" si="6"/>
        <v>Europe</v>
      </c>
      <c r="Z44" s="61"/>
      <c r="AA44" s="31"/>
      <c r="AB44" s="31"/>
      <c r="AC44" s="31" t="s">
        <v>3760</v>
      </c>
      <c r="AD44" s="39" t="s">
        <v>3761</v>
      </c>
      <c r="AE44" s="36"/>
      <c r="AF44" s="61">
        <v>41846</v>
      </c>
      <c r="AG44" s="36" t="s">
        <v>3726</v>
      </c>
      <c r="AH44" s="61"/>
      <c r="AI44" s="36"/>
      <c r="AJ44" s="31"/>
      <c r="AK44" s="31" t="str">
        <f t="shared" si="7"/>
        <v/>
      </c>
      <c r="AL44" s="31" t="s">
        <v>18</v>
      </c>
      <c r="AM44" s="36"/>
      <c r="AN44" s="36"/>
      <c r="AO44" s="36"/>
      <c r="AP44" s="36"/>
      <c r="AQ44" s="31"/>
    </row>
    <row r="45" spans="1:43" s="35" customFormat="1">
      <c r="A45" s="31">
        <v>2015</v>
      </c>
      <c r="B45" s="31">
        <v>3</v>
      </c>
      <c r="C45" s="31">
        <v>44</v>
      </c>
      <c r="D45" s="31">
        <v>57300700603</v>
      </c>
      <c r="E45" s="31" t="s">
        <v>22</v>
      </c>
      <c r="F45" s="31" t="s">
        <v>3762</v>
      </c>
      <c r="G45" s="31" t="s">
        <v>3763</v>
      </c>
      <c r="H45" s="31" t="s">
        <v>3764</v>
      </c>
      <c r="I45" s="31" t="s">
        <v>24</v>
      </c>
      <c r="J45" s="31" t="s">
        <v>17</v>
      </c>
      <c r="K45" s="31">
        <f t="shared" si="0"/>
        <v>13000000</v>
      </c>
      <c r="L45" s="31" t="s">
        <v>80</v>
      </c>
      <c r="M45" s="31">
        <f t="shared" si="1"/>
        <v>11003000</v>
      </c>
      <c r="N45" s="31" t="s">
        <v>148</v>
      </c>
      <c r="O45" s="31" t="str">
        <f t="shared" si="2"/>
        <v/>
      </c>
      <c r="P45" s="31"/>
      <c r="Q45" s="31">
        <f t="shared" si="3"/>
        <v>13000003</v>
      </c>
      <c r="R45" s="31" t="s">
        <v>2537</v>
      </c>
      <c r="S45" s="31" t="str">
        <f t="shared" si="4"/>
        <v>25540444</v>
      </c>
      <c r="T45" s="31" t="s">
        <v>2972</v>
      </c>
      <c r="U45" s="31"/>
      <c r="V45" s="31"/>
      <c r="W45" s="31" t="str">
        <f t="shared" si="5"/>
        <v>834</v>
      </c>
      <c r="X45" s="31" t="s">
        <v>2017</v>
      </c>
      <c r="Y45" s="31" t="str">
        <f t="shared" si="6"/>
        <v>Africa</v>
      </c>
      <c r="Z45" s="61"/>
      <c r="AA45" s="31"/>
      <c r="AB45" s="31"/>
      <c r="AC45" s="31" t="s">
        <v>2473</v>
      </c>
      <c r="AD45" s="31" t="s">
        <v>3765</v>
      </c>
      <c r="AE45" s="31"/>
      <c r="AF45" s="61">
        <v>41846</v>
      </c>
      <c r="AG45" s="36" t="s">
        <v>3726</v>
      </c>
      <c r="AH45" s="61"/>
      <c r="AI45" s="36"/>
      <c r="AJ45" s="31"/>
      <c r="AK45" s="31" t="str">
        <f t="shared" si="7"/>
        <v/>
      </c>
      <c r="AL45" s="31" t="s">
        <v>18</v>
      </c>
      <c r="AM45" s="36"/>
      <c r="AN45" s="36"/>
      <c r="AO45" s="36"/>
      <c r="AP45" s="36"/>
      <c r="AQ45" s="31"/>
    </row>
    <row r="46" spans="1:43" s="35" customFormat="1">
      <c r="A46" s="31">
        <v>2015</v>
      </c>
      <c r="B46" s="31">
        <v>3</v>
      </c>
      <c r="C46" s="31">
        <v>45</v>
      </c>
      <c r="D46" s="31">
        <v>57110700401</v>
      </c>
      <c r="E46" s="31" t="s">
        <v>22</v>
      </c>
      <c r="F46" s="31" t="s">
        <v>3766</v>
      </c>
      <c r="G46" s="31" t="s">
        <v>3767</v>
      </c>
      <c r="H46" s="31" t="s">
        <v>3768</v>
      </c>
      <c r="I46" s="31" t="s">
        <v>24</v>
      </c>
      <c r="J46" s="31" t="s">
        <v>17</v>
      </c>
      <c r="K46" s="31">
        <f t="shared" ref="K46:K51" si="8">IF(ISBLANK(L46),"",INDEX(FACULTY_CODE,MATCH(L46,FACULTY_NAME_EN,0)))</f>
        <v>11100000</v>
      </c>
      <c r="L46" s="31" t="s">
        <v>70</v>
      </c>
      <c r="M46" s="31">
        <f t="shared" ref="M46:M51" si="9">IF(ISBLANK(N46),"",INDEX(DEPARTMENT_CODE,MATCH(N46,DEPT_NAME_EN,0)))</f>
        <v>11102000</v>
      </c>
      <c r="N46" s="31" t="s">
        <v>156</v>
      </c>
      <c r="O46" s="31" t="str">
        <f t="shared" ref="O46:O51" si="10">IF(ISBLANK(P46),"",INDEX(Program_Code,MATCH(P46,Program_Name_En,0)))</f>
        <v>2537003</v>
      </c>
      <c r="P46" s="31" t="s">
        <v>3561</v>
      </c>
      <c r="Q46" s="31">
        <f t="shared" ref="Q46:Q51" si="11">IF(ISBLANK(R46),"",INDEX(FOS_Code,MATCH(R46,FOS_Name_En,0)))</f>
        <v>11102003</v>
      </c>
      <c r="R46" s="31" t="s">
        <v>2588</v>
      </c>
      <c r="S46" s="31" t="str">
        <f t="shared" ref="S46:S51" si="12">IF(ISBLANK(T46),"",INDEX(Program_Project_Code,MATCH(T46,Program_Project_Name,0)))</f>
        <v>25540365</v>
      </c>
      <c r="T46" s="31" t="s">
        <v>3094</v>
      </c>
      <c r="U46" s="31"/>
      <c r="V46" s="31"/>
      <c r="W46" s="31" t="str">
        <f t="shared" ref="W46:W51" si="13">IF(ISBLANK(X46),"",INDEX(Country_Code,MATCH(X46,Country_Name,0)))</f>
        <v>834</v>
      </c>
      <c r="X46" s="31" t="s">
        <v>2017</v>
      </c>
      <c r="Y46" s="31" t="str">
        <f t="shared" ref="Y46:Y51" si="14">IF(ISBLANK(X46),"",INDEX(Continents,MATCH(X46,Country_Name,0)))</f>
        <v>Africa</v>
      </c>
      <c r="Z46" s="61"/>
      <c r="AA46" s="31"/>
      <c r="AB46" s="31"/>
      <c r="AC46" s="31" t="s">
        <v>2473</v>
      </c>
      <c r="AD46" s="31" t="s">
        <v>3769</v>
      </c>
      <c r="AE46" s="36"/>
      <c r="AF46" s="61">
        <v>41846</v>
      </c>
      <c r="AG46" s="36" t="s">
        <v>3726</v>
      </c>
      <c r="AH46" s="61"/>
      <c r="AI46" s="36"/>
      <c r="AJ46" s="31"/>
      <c r="AK46" s="31" t="str">
        <f t="shared" si="7"/>
        <v/>
      </c>
      <c r="AL46" s="31" t="s">
        <v>18</v>
      </c>
      <c r="AM46" s="36"/>
      <c r="AN46" s="36"/>
      <c r="AO46" s="36"/>
      <c r="AP46" s="36"/>
      <c r="AQ46" s="31"/>
    </row>
    <row r="47" spans="1:43" s="35" customFormat="1">
      <c r="A47" s="31">
        <v>2015</v>
      </c>
      <c r="B47" s="31">
        <v>3</v>
      </c>
      <c r="C47" s="31">
        <v>46</v>
      </c>
      <c r="D47" s="31">
        <v>57070503640</v>
      </c>
      <c r="E47" s="31" t="s">
        <v>3</v>
      </c>
      <c r="F47" s="31" t="s">
        <v>3770</v>
      </c>
      <c r="G47" s="31"/>
      <c r="H47" s="31" t="s">
        <v>3771</v>
      </c>
      <c r="I47" s="31" t="s">
        <v>4</v>
      </c>
      <c r="J47" s="31" t="s">
        <v>17</v>
      </c>
      <c r="K47" s="31">
        <f t="shared" si="8"/>
        <v>10700000</v>
      </c>
      <c r="L47" s="31" t="s">
        <v>62</v>
      </c>
      <c r="M47" s="31">
        <f t="shared" si="9"/>
        <v>11005000</v>
      </c>
      <c r="N47" s="31" t="s">
        <v>152</v>
      </c>
      <c r="O47" s="31" t="str">
        <f t="shared" si="10"/>
        <v>2553003</v>
      </c>
      <c r="P47" s="31" t="s">
        <v>3456</v>
      </c>
      <c r="Q47" s="31">
        <f t="shared" si="11"/>
        <v>10710022</v>
      </c>
      <c r="R47" s="31" t="s">
        <v>2541</v>
      </c>
      <c r="S47" s="31" t="str">
        <f t="shared" si="12"/>
        <v>25540167</v>
      </c>
      <c r="T47" s="31" t="s">
        <v>2879</v>
      </c>
      <c r="U47" s="31"/>
      <c r="V47" s="31" t="s">
        <v>3772</v>
      </c>
      <c r="W47" s="31" t="str">
        <f t="shared" si="13"/>
        <v>064</v>
      </c>
      <c r="X47" s="31" t="s">
        <v>1583</v>
      </c>
      <c r="Y47" s="31" t="str">
        <f t="shared" si="14"/>
        <v>Asia</v>
      </c>
      <c r="Z47" s="61"/>
      <c r="AA47" s="31"/>
      <c r="AB47" s="31"/>
      <c r="AC47" s="31" t="s">
        <v>2308</v>
      </c>
      <c r="AD47" s="31" t="s">
        <v>3773</v>
      </c>
      <c r="AE47" s="36"/>
      <c r="AF47" s="61">
        <v>41846</v>
      </c>
      <c r="AG47" s="36" t="s">
        <v>3726</v>
      </c>
      <c r="AH47" s="61"/>
      <c r="AI47" s="36"/>
      <c r="AJ47" s="31"/>
      <c r="AK47" s="31" t="str">
        <f t="shared" ref="AK47:AK70" si="15">IF(OR(ISBLANK(AF47),(ISBLANK(AH47))),"", DATEDIF(AF47,AH47,"d"))</f>
        <v/>
      </c>
      <c r="AL47" s="31" t="s">
        <v>18</v>
      </c>
      <c r="AM47" s="36"/>
      <c r="AN47" s="36"/>
      <c r="AO47" s="36"/>
      <c r="AP47" s="36"/>
      <c r="AQ47" s="31"/>
    </row>
    <row r="48" spans="1:43" s="35" customFormat="1">
      <c r="A48" s="31">
        <v>2015</v>
      </c>
      <c r="B48" s="31">
        <v>3</v>
      </c>
      <c r="C48" s="31">
        <v>47</v>
      </c>
      <c r="D48" s="31">
        <v>57080502477</v>
      </c>
      <c r="E48" s="31" t="s">
        <v>22</v>
      </c>
      <c r="F48" s="31" t="s">
        <v>3774</v>
      </c>
      <c r="G48" s="31"/>
      <c r="H48" s="31" t="s">
        <v>3775</v>
      </c>
      <c r="I48" s="31" t="s">
        <v>4</v>
      </c>
      <c r="J48" s="31" t="s">
        <v>17</v>
      </c>
      <c r="K48" s="31">
        <f t="shared" si="8"/>
        <v>10800000</v>
      </c>
      <c r="L48" s="31" t="s">
        <v>64</v>
      </c>
      <c r="M48" s="31" t="str">
        <f t="shared" si="9"/>
        <v/>
      </c>
      <c r="N48" s="31"/>
      <c r="O48" s="31" t="str">
        <f t="shared" si="10"/>
        <v>2547014</v>
      </c>
      <c r="P48" s="31" t="s">
        <v>3429</v>
      </c>
      <c r="Q48" s="31">
        <f t="shared" si="11"/>
        <v>10805003</v>
      </c>
      <c r="R48" s="31" t="s">
        <v>2508</v>
      </c>
      <c r="S48" s="31" t="str">
        <f t="shared" si="12"/>
        <v>25540247</v>
      </c>
      <c r="T48" s="31" t="s">
        <v>2769</v>
      </c>
      <c r="U48" s="31"/>
      <c r="V48" s="31"/>
      <c r="W48" s="31" t="str">
        <f t="shared" si="13"/>
        <v>116</v>
      </c>
      <c r="X48" s="31" t="s">
        <v>1612</v>
      </c>
      <c r="Y48" s="31" t="str">
        <f t="shared" si="14"/>
        <v>Asia</v>
      </c>
      <c r="Z48" s="61"/>
      <c r="AA48" s="31"/>
      <c r="AB48" s="31"/>
      <c r="AC48" s="31" t="s">
        <v>2320</v>
      </c>
      <c r="AD48" s="31"/>
      <c r="AE48" s="31"/>
      <c r="AF48" s="61">
        <v>41849</v>
      </c>
      <c r="AG48" s="36" t="s">
        <v>3726</v>
      </c>
      <c r="AH48" s="61"/>
      <c r="AI48" s="36"/>
      <c r="AJ48" s="31"/>
      <c r="AK48" s="31" t="str">
        <f t="shared" si="15"/>
        <v/>
      </c>
      <c r="AL48" s="31" t="s">
        <v>18</v>
      </c>
      <c r="AM48" s="36"/>
      <c r="AN48" s="36"/>
      <c r="AO48" s="36"/>
      <c r="AP48" s="36"/>
      <c r="AQ48" s="31"/>
    </row>
    <row r="49" spans="1:43" s="35" customFormat="1">
      <c r="A49" s="31">
        <v>2015</v>
      </c>
      <c r="B49" s="31">
        <v>3</v>
      </c>
      <c r="C49" s="31">
        <v>48</v>
      </c>
      <c r="D49" s="31">
        <v>57300700501</v>
      </c>
      <c r="E49" s="31" t="s">
        <v>22</v>
      </c>
      <c r="F49" s="31" t="s">
        <v>3777</v>
      </c>
      <c r="G49" s="31"/>
      <c r="H49" s="31" t="s">
        <v>3778</v>
      </c>
      <c r="I49" s="31" t="s">
        <v>24</v>
      </c>
      <c r="J49" s="31" t="s">
        <v>17</v>
      </c>
      <c r="K49" s="31">
        <f t="shared" si="8"/>
        <v>13000000</v>
      </c>
      <c r="L49" s="31" t="s">
        <v>80</v>
      </c>
      <c r="M49" s="31">
        <f t="shared" si="9"/>
        <v>11003000</v>
      </c>
      <c r="N49" s="31" t="s">
        <v>148</v>
      </c>
      <c r="O49" s="31" t="str">
        <f t="shared" si="10"/>
        <v>2548004</v>
      </c>
      <c r="P49" s="31" t="s">
        <v>3576</v>
      </c>
      <c r="Q49" s="31">
        <f t="shared" si="11"/>
        <v>13000003</v>
      </c>
      <c r="R49" s="31" t="s">
        <v>2537</v>
      </c>
      <c r="S49" s="31" t="str">
        <f t="shared" si="12"/>
        <v>25540443</v>
      </c>
      <c r="T49" s="31" t="s">
        <v>2971</v>
      </c>
      <c r="U49" s="31"/>
      <c r="V49" s="31"/>
      <c r="W49" s="31" t="str">
        <f t="shared" si="13"/>
        <v>360</v>
      </c>
      <c r="X49" s="31" t="s">
        <v>1749</v>
      </c>
      <c r="Y49" s="31" t="str">
        <f t="shared" si="14"/>
        <v>Asia</v>
      </c>
      <c r="Z49" s="61"/>
      <c r="AA49" s="31"/>
      <c r="AB49" s="31"/>
      <c r="AC49" s="31" t="s">
        <v>15</v>
      </c>
      <c r="AD49" s="31" t="s">
        <v>3779</v>
      </c>
      <c r="AE49" s="31"/>
      <c r="AF49" s="61">
        <v>41846</v>
      </c>
      <c r="AG49" s="36" t="s">
        <v>3726</v>
      </c>
      <c r="AH49" s="61"/>
      <c r="AI49" s="36"/>
      <c r="AJ49" s="31"/>
      <c r="AK49" s="31" t="str">
        <f t="shared" si="15"/>
        <v/>
      </c>
      <c r="AL49" s="31" t="s">
        <v>18</v>
      </c>
      <c r="AM49" s="36"/>
      <c r="AN49" s="36"/>
      <c r="AO49" s="36"/>
      <c r="AP49" s="36"/>
      <c r="AQ49" s="31"/>
    </row>
    <row r="50" spans="1:43" s="35" customFormat="1">
      <c r="A50" s="31">
        <v>2015</v>
      </c>
      <c r="B50" s="31">
        <v>3</v>
      </c>
      <c r="C50" s="31">
        <v>49</v>
      </c>
      <c r="D50" s="31">
        <v>57120700001</v>
      </c>
      <c r="E50" s="31" t="s">
        <v>22</v>
      </c>
      <c r="F50" s="31" t="s">
        <v>3781</v>
      </c>
      <c r="G50" s="31"/>
      <c r="H50" s="31" t="s">
        <v>3782</v>
      </c>
      <c r="I50" s="31" t="s">
        <v>24</v>
      </c>
      <c r="J50" s="31" t="s">
        <v>17</v>
      </c>
      <c r="K50" s="31">
        <f t="shared" si="8"/>
        <v>11200000</v>
      </c>
      <c r="L50" s="31" t="s">
        <v>72</v>
      </c>
      <c r="M50" s="31" t="str">
        <f t="shared" si="9"/>
        <v/>
      </c>
      <c r="N50" s="31"/>
      <c r="O50" s="31" t="str">
        <f t="shared" si="10"/>
        <v>2550002</v>
      </c>
      <c r="P50" s="31" t="s">
        <v>3459</v>
      </c>
      <c r="Q50" s="31">
        <f t="shared" si="11"/>
        <v>11200007</v>
      </c>
      <c r="R50" s="31" t="s">
        <v>2631</v>
      </c>
      <c r="S50" s="31" t="str">
        <f t="shared" si="12"/>
        <v>25540393</v>
      </c>
      <c r="T50" s="31" t="s">
        <v>2817</v>
      </c>
      <c r="U50" s="31"/>
      <c r="V50" s="31"/>
      <c r="W50" s="31" t="str">
        <f t="shared" si="13"/>
        <v>380</v>
      </c>
      <c r="X50" s="31" t="s">
        <v>1759</v>
      </c>
      <c r="Y50" s="31" t="str">
        <f t="shared" si="14"/>
        <v>Europe</v>
      </c>
      <c r="Z50" s="61"/>
      <c r="AA50" s="31"/>
      <c r="AB50" s="31"/>
      <c r="AC50" s="31" t="s">
        <v>2372</v>
      </c>
      <c r="AD50" s="31"/>
      <c r="AE50" s="31"/>
      <c r="AF50" s="61">
        <v>41846</v>
      </c>
      <c r="AG50" s="36" t="s">
        <v>3726</v>
      </c>
      <c r="AH50" s="61"/>
      <c r="AI50" s="36"/>
      <c r="AJ50" s="31"/>
      <c r="AK50" s="31" t="str">
        <f t="shared" si="15"/>
        <v/>
      </c>
      <c r="AL50" s="31" t="s">
        <v>18</v>
      </c>
      <c r="AM50" s="36"/>
      <c r="AN50" s="36"/>
      <c r="AO50" s="36"/>
      <c r="AP50" s="36"/>
      <c r="AQ50" s="31"/>
    </row>
    <row r="51" spans="1:43" s="35" customFormat="1">
      <c r="A51" s="31">
        <v>2015</v>
      </c>
      <c r="B51" s="31">
        <v>3</v>
      </c>
      <c r="C51" s="31">
        <v>50</v>
      </c>
      <c r="D51" s="31">
        <v>57070504043</v>
      </c>
      <c r="E51" s="31" t="s">
        <v>22</v>
      </c>
      <c r="F51" s="31" t="s">
        <v>3784</v>
      </c>
      <c r="G51" s="31" t="s">
        <v>3785</v>
      </c>
      <c r="H51" s="31" t="s">
        <v>3786</v>
      </c>
      <c r="I51" s="31" t="s">
        <v>4</v>
      </c>
      <c r="J51" s="31" t="s">
        <v>17</v>
      </c>
      <c r="K51" s="31">
        <f t="shared" si="8"/>
        <v>10700000</v>
      </c>
      <c r="L51" s="31" t="s">
        <v>62</v>
      </c>
      <c r="M51" s="31" t="str">
        <f t="shared" si="9"/>
        <v/>
      </c>
      <c r="N51" s="31"/>
      <c r="O51" s="31" t="str">
        <f t="shared" si="10"/>
        <v>2553004</v>
      </c>
      <c r="P51" s="31" t="s">
        <v>3471</v>
      </c>
      <c r="Q51" s="31">
        <f t="shared" si="11"/>
        <v>10708026</v>
      </c>
      <c r="R51" s="31" t="s">
        <v>2492</v>
      </c>
      <c r="S51" s="31" t="str">
        <f t="shared" si="12"/>
        <v>25540165</v>
      </c>
      <c r="T51" s="31" t="s">
        <v>2940</v>
      </c>
      <c r="U51" s="31"/>
      <c r="V51" s="31" t="s">
        <v>3787</v>
      </c>
      <c r="W51" s="31" t="str">
        <f t="shared" si="13"/>
        <v>050</v>
      </c>
      <c r="X51" s="31" t="s">
        <v>1573</v>
      </c>
      <c r="Y51" s="31" t="str">
        <f t="shared" si="14"/>
        <v>Asia</v>
      </c>
      <c r="Z51" s="61"/>
      <c r="AA51" s="31"/>
      <c r="AB51" s="31"/>
      <c r="AC51" s="31" t="s">
        <v>3788</v>
      </c>
      <c r="AD51" s="31" t="s">
        <v>3789</v>
      </c>
      <c r="AE51" s="31"/>
      <c r="AF51" s="61">
        <v>41850</v>
      </c>
      <c r="AG51" s="36" t="s">
        <v>3726</v>
      </c>
      <c r="AH51" s="61"/>
      <c r="AI51" s="36"/>
      <c r="AJ51" s="31"/>
      <c r="AK51" s="31" t="str">
        <f t="shared" si="15"/>
        <v/>
      </c>
      <c r="AL51" s="31" t="s">
        <v>18</v>
      </c>
      <c r="AM51" s="36"/>
      <c r="AN51" s="36"/>
      <c r="AO51" s="36"/>
      <c r="AP51" s="36"/>
      <c r="AQ51" s="31"/>
    </row>
    <row r="52" spans="1:43" s="35" customFormat="1">
      <c r="A52" s="31">
        <v>2015</v>
      </c>
      <c r="B52" s="31">
        <v>3</v>
      </c>
      <c r="C52" s="31">
        <v>51</v>
      </c>
      <c r="D52" s="31">
        <v>57300700605</v>
      </c>
      <c r="E52" s="31" t="s">
        <v>22</v>
      </c>
      <c r="F52" s="31" t="s">
        <v>3790</v>
      </c>
      <c r="G52" s="31" t="s">
        <v>3791</v>
      </c>
      <c r="H52" s="31" t="s">
        <v>3792</v>
      </c>
      <c r="I52" s="31" t="s">
        <v>24</v>
      </c>
      <c r="J52" s="31" t="s">
        <v>17</v>
      </c>
      <c r="K52" s="31">
        <f t="shared" ref="K52:K58" si="16">IF(ISBLANK(L52),"",INDEX(FACULTY_CODE,MATCH(L52,FACULTY_NAME_EN,0)))</f>
        <v>13000000</v>
      </c>
      <c r="L52" s="31" t="s">
        <v>80</v>
      </c>
      <c r="M52" s="31">
        <f t="shared" ref="M52:M58" si="17">IF(ISBLANK(N52),"",INDEX(DEPARTMENT_CODE,MATCH(N52,DEPT_NAME_EN,0)))</f>
        <v>11003000</v>
      </c>
      <c r="N52" s="31" t="s">
        <v>148</v>
      </c>
      <c r="O52" s="31" t="str">
        <f t="shared" ref="O52:O58" si="18">IF(ISBLANK(P52),"",INDEX(Program_Code,MATCH(P52,Program_Name_En,0)))</f>
        <v>2544001</v>
      </c>
      <c r="P52" s="31" t="s">
        <v>3543</v>
      </c>
      <c r="Q52" s="31">
        <f t="shared" ref="Q52:Q58" si="19">IF(ISBLANK(R52),"",INDEX(FOS_Code,MATCH(R52,FOS_Name_En,0)))</f>
        <v>13000003</v>
      </c>
      <c r="R52" s="31" t="s">
        <v>2537</v>
      </c>
      <c r="S52" s="31" t="str">
        <f t="shared" ref="S52:S58" si="20">IF(ISBLANK(T52),"",INDEX(Program_Project_Code,MATCH(T52,Program_Project_Name,0)))</f>
        <v>25540444</v>
      </c>
      <c r="T52" s="31" t="s">
        <v>2972</v>
      </c>
      <c r="U52" s="31"/>
      <c r="V52" s="31"/>
      <c r="W52" s="31" t="str">
        <f t="shared" ref="W52:W58" si="21">IF(ISBLANK(X52),"",INDEX(Country_Code,MATCH(X52,Country_Name,0)))</f>
        <v>834</v>
      </c>
      <c r="X52" s="31" t="s">
        <v>2017</v>
      </c>
      <c r="Y52" s="31" t="str">
        <f t="shared" ref="Y52:Y58" si="22">IF(ISBLANK(X52),"",INDEX(Continents,MATCH(X52,Country_Name,0)))</f>
        <v>Africa</v>
      </c>
      <c r="Z52" s="61"/>
      <c r="AA52" s="31"/>
      <c r="AB52" s="31"/>
      <c r="AC52" s="31" t="s">
        <v>2473</v>
      </c>
      <c r="AD52" s="31" t="s">
        <v>3793</v>
      </c>
      <c r="AE52" s="31"/>
      <c r="AF52" s="61">
        <v>41846</v>
      </c>
      <c r="AG52" s="36" t="s">
        <v>3726</v>
      </c>
      <c r="AH52" s="61"/>
      <c r="AI52" s="36"/>
      <c r="AJ52" s="31"/>
      <c r="AK52" s="31" t="str">
        <f t="shared" si="15"/>
        <v/>
      </c>
      <c r="AL52" s="31" t="s">
        <v>18</v>
      </c>
      <c r="AM52" s="36"/>
      <c r="AN52" s="36"/>
      <c r="AO52" s="36"/>
      <c r="AP52" s="36"/>
      <c r="AQ52" s="31"/>
    </row>
    <row r="53" spans="1:43" s="35" customFormat="1">
      <c r="A53" s="31">
        <v>2015</v>
      </c>
      <c r="B53" s="31">
        <v>3</v>
      </c>
      <c r="C53" s="31">
        <v>52</v>
      </c>
      <c r="D53" s="31">
        <v>57130700613</v>
      </c>
      <c r="E53" s="31" t="s">
        <v>22</v>
      </c>
      <c r="F53" s="31" t="s">
        <v>3794</v>
      </c>
      <c r="G53" s="31"/>
      <c r="H53" s="31" t="s">
        <v>3795</v>
      </c>
      <c r="I53" s="31" t="s">
        <v>24</v>
      </c>
      <c r="J53" s="31" t="s">
        <v>17</v>
      </c>
      <c r="K53" s="31">
        <f t="shared" si="16"/>
        <v>11300000</v>
      </c>
      <c r="L53" s="31" t="s">
        <v>44</v>
      </c>
      <c r="M53" s="31">
        <f t="shared" si="17"/>
        <v>11303000</v>
      </c>
      <c r="N53" s="31" t="s">
        <v>174</v>
      </c>
      <c r="O53" s="31" t="str">
        <f t="shared" si="18"/>
        <v>2538005</v>
      </c>
      <c r="P53" s="31" t="s">
        <v>3212</v>
      </c>
      <c r="Q53" s="31">
        <f t="shared" si="19"/>
        <v>11004006</v>
      </c>
      <c r="R53" s="31" t="s">
        <v>2645</v>
      </c>
      <c r="S53" s="31" t="str">
        <f t="shared" si="20"/>
        <v>25540418</v>
      </c>
      <c r="T53" s="31" t="s">
        <v>2704</v>
      </c>
      <c r="U53" s="31"/>
      <c r="V53" s="31" t="s">
        <v>3796</v>
      </c>
      <c r="W53" s="31" t="str">
        <f t="shared" si="21"/>
        <v>764</v>
      </c>
      <c r="X53" s="31" t="s">
        <v>1979</v>
      </c>
      <c r="Y53" s="31" t="str">
        <f t="shared" si="22"/>
        <v>Asia</v>
      </c>
      <c r="Z53" s="61"/>
      <c r="AA53" s="31"/>
      <c r="AB53" s="31"/>
      <c r="AC53" s="31" t="s">
        <v>2328</v>
      </c>
      <c r="AD53" s="31" t="s">
        <v>3797</v>
      </c>
      <c r="AE53" s="31"/>
      <c r="AF53" s="61">
        <v>41825</v>
      </c>
      <c r="AG53" s="36" t="s">
        <v>3726</v>
      </c>
      <c r="AH53" s="61"/>
      <c r="AI53" s="36"/>
      <c r="AJ53" s="31"/>
      <c r="AK53" s="31" t="str">
        <f t="shared" si="15"/>
        <v/>
      </c>
      <c r="AL53" s="31" t="s">
        <v>18</v>
      </c>
      <c r="AM53" s="36"/>
      <c r="AN53" s="36"/>
      <c r="AO53" s="36"/>
      <c r="AP53" s="36"/>
      <c r="AQ53" s="31"/>
    </row>
    <row r="54" spans="1:43" s="35" customFormat="1">
      <c r="A54" s="31">
        <v>2015</v>
      </c>
      <c r="B54" s="31">
        <v>3</v>
      </c>
      <c r="C54" s="31">
        <v>53</v>
      </c>
      <c r="D54" s="31">
        <v>57070701701</v>
      </c>
      <c r="E54" s="31" t="s">
        <v>3</v>
      </c>
      <c r="F54" s="31" t="s">
        <v>3798</v>
      </c>
      <c r="G54" s="31"/>
      <c r="H54" s="31" t="s">
        <v>3799</v>
      </c>
      <c r="I54" s="31" t="s">
        <v>24</v>
      </c>
      <c r="J54" s="31" t="s">
        <v>17</v>
      </c>
      <c r="K54" s="31">
        <f t="shared" si="16"/>
        <v>10700000</v>
      </c>
      <c r="L54" s="31" t="s">
        <v>62</v>
      </c>
      <c r="M54" s="31">
        <f t="shared" si="17"/>
        <v>10712000</v>
      </c>
      <c r="N54" s="31" t="s">
        <v>116</v>
      </c>
      <c r="O54" s="31" t="str">
        <f t="shared" si="18"/>
        <v>2539002</v>
      </c>
      <c r="P54" s="31" t="s">
        <v>3228</v>
      </c>
      <c r="Q54" s="31">
        <f t="shared" si="19"/>
        <v>10712018</v>
      </c>
      <c r="R54" s="31" t="s">
        <v>2512</v>
      </c>
      <c r="S54" s="31" t="str">
        <f t="shared" si="20"/>
        <v>25540094</v>
      </c>
      <c r="T54" s="31" t="s">
        <v>2760</v>
      </c>
      <c r="U54" s="31"/>
      <c r="V54" s="31"/>
      <c r="W54" s="31" t="str">
        <f t="shared" si="21"/>
        <v>360</v>
      </c>
      <c r="X54" s="31" t="s">
        <v>1749</v>
      </c>
      <c r="Y54" s="31" t="str">
        <f t="shared" si="22"/>
        <v>Asia</v>
      </c>
      <c r="Z54" s="61"/>
      <c r="AA54" s="31"/>
      <c r="AB54" s="31"/>
      <c r="AC54" s="31" t="s">
        <v>15</v>
      </c>
      <c r="AD54" s="31" t="s">
        <v>3800</v>
      </c>
      <c r="AE54" s="31"/>
      <c r="AF54" s="61">
        <v>41846</v>
      </c>
      <c r="AG54" s="36" t="s">
        <v>3726</v>
      </c>
      <c r="AH54" s="61"/>
      <c r="AI54" s="36"/>
      <c r="AJ54" s="31"/>
      <c r="AK54" s="31" t="str">
        <f t="shared" si="15"/>
        <v/>
      </c>
      <c r="AL54" s="31" t="s">
        <v>18</v>
      </c>
      <c r="AM54" s="36"/>
      <c r="AN54" s="36"/>
      <c r="AO54" s="36"/>
      <c r="AP54" s="36"/>
      <c r="AQ54" s="31"/>
    </row>
    <row r="55" spans="1:43" s="35" customFormat="1">
      <c r="A55" s="31">
        <v>2015</v>
      </c>
      <c r="B55" s="31">
        <v>3</v>
      </c>
      <c r="C55" s="31">
        <v>54</v>
      </c>
      <c r="D55" s="31">
        <v>57110700514</v>
      </c>
      <c r="E55" s="31" t="s">
        <v>3</v>
      </c>
      <c r="F55" s="31" t="s">
        <v>3801</v>
      </c>
      <c r="G55" s="31"/>
      <c r="H55" s="31" t="s">
        <v>3802</v>
      </c>
      <c r="I55" s="31" t="s">
        <v>24</v>
      </c>
      <c r="J55" s="31" t="s">
        <v>17</v>
      </c>
      <c r="K55" s="31">
        <f t="shared" si="16"/>
        <v>11100000</v>
      </c>
      <c r="L55" s="31" t="s">
        <v>70</v>
      </c>
      <c r="M55" s="31">
        <f t="shared" si="17"/>
        <v>11103000</v>
      </c>
      <c r="N55" s="31" t="s">
        <v>158</v>
      </c>
      <c r="O55" s="31" t="str">
        <f t="shared" si="18"/>
        <v>2540005</v>
      </c>
      <c r="P55" s="31" t="s">
        <v>3247</v>
      </c>
      <c r="Q55" s="31">
        <f t="shared" si="19"/>
        <v>11103004</v>
      </c>
      <c r="R55" s="31" t="s">
        <v>2494</v>
      </c>
      <c r="S55" s="31" t="str">
        <f t="shared" si="20"/>
        <v>25540367</v>
      </c>
      <c r="T55" s="31" t="s">
        <v>2698</v>
      </c>
      <c r="U55" s="31"/>
      <c r="V55" s="31"/>
      <c r="W55" s="31" t="str">
        <f t="shared" si="21"/>
        <v>418</v>
      </c>
      <c r="X55" s="31" t="s">
        <v>1780</v>
      </c>
      <c r="Y55" s="31" t="str">
        <f t="shared" si="22"/>
        <v>Asia</v>
      </c>
      <c r="Z55" s="61"/>
      <c r="AA55" s="31"/>
      <c r="AB55" s="31"/>
      <c r="AC55" s="31" t="s">
        <v>1780</v>
      </c>
      <c r="AD55" s="31" t="s">
        <v>3803</v>
      </c>
      <c r="AE55" s="31"/>
      <c r="AF55" s="61">
        <v>41846</v>
      </c>
      <c r="AG55" s="36" t="s">
        <v>3726</v>
      </c>
      <c r="AH55" s="61"/>
      <c r="AI55" s="36"/>
      <c r="AJ55" s="31"/>
      <c r="AK55" s="31" t="str">
        <f t="shared" si="15"/>
        <v/>
      </c>
      <c r="AL55" s="31" t="s">
        <v>18</v>
      </c>
      <c r="AM55" s="36"/>
      <c r="AN55" s="36"/>
      <c r="AO55" s="36"/>
      <c r="AP55" s="36"/>
      <c r="AQ55" s="31"/>
    </row>
    <row r="56" spans="1:43" s="35" customFormat="1">
      <c r="A56" s="31">
        <v>2015</v>
      </c>
      <c r="B56" s="31">
        <v>3</v>
      </c>
      <c r="C56" s="31">
        <v>55</v>
      </c>
      <c r="D56" s="31">
        <v>57300800001</v>
      </c>
      <c r="E56" s="31" t="s">
        <v>22</v>
      </c>
      <c r="F56" s="31" t="s">
        <v>3804</v>
      </c>
      <c r="G56" s="31"/>
      <c r="H56" s="31" t="s">
        <v>3805</v>
      </c>
      <c r="I56" s="31" t="s">
        <v>16</v>
      </c>
      <c r="J56" s="31" t="s">
        <v>17</v>
      </c>
      <c r="K56" s="31">
        <f t="shared" si="16"/>
        <v>13000000</v>
      </c>
      <c r="L56" s="31" t="s">
        <v>80</v>
      </c>
      <c r="M56" s="31">
        <f t="shared" si="17"/>
        <v>11002000</v>
      </c>
      <c r="N56" s="31" t="s">
        <v>146</v>
      </c>
      <c r="O56" s="31" t="str">
        <f t="shared" si="18"/>
        <v>2533003</v>
      </c>
      <c r="P56" s="31" t="s">
        <v>3220</v>
      </c>
      <c r="Q56" s="31">
        <f t="shared" si="19"/>
        <v>11002001</v>
      </c>
      <c r="R56" s="31" t="s">
        <v>2533</v>
      </c>
      <c r="S56" s="31" t="str">
        <f t="shared" si="20"/>
        <v>25540434</v>
      </c>
      <c r="T56" s="31" t="s">
        <v>2964</v>
      </c>
      <c r="U56" s="31"/>
      <c r="V56" s="31"/>
      <c r="W56" s="31" t="str">
        <f t="shared" si="21"/>
        <v>462</v>
      </c>
      <c r="X56" s="31" t="s">
        <v>1805</v>
      </c>
      <c r="Y56" s="31" t="str">
        <f t="shared" si="22"/>
        <v>Asia</v>
      </c>
      <c r="Z56" s="61"/>
      <c r="AA56" s="31"/>
      <c r="AB56" s="31"/>
      <c r="AC56" s="31" t="s">
        <v>2393</v>
      </c>
      <c r="AD56" s="31" t="s">
        <v>3806</v>
      </c>
      <c r="AE56" s="31"/>
      <c r="AF56" s="61">
        <v>41846</v>
      </c>
      <c r="AG56" s="36" t="s">
        <v>3726</v>
      </c>
      <c r="AH56" s="61"/>
      <c r="AI56" s="36"/>
      <c r="AJ56" s="31"/>
      <c r="AK56" s="31" t="str">
        <f t="shared" si="15"/>
        <v/>
      </c>
      <c r="AL56" s="31" t="s">
        <v>18</v>
      </c>
      <c r="AM56" s="36"/>
      <c r="AN56" s="36"/>
      <c r="AO56" s="36"/>
      <c r="AP56" s="36"/>
      <c r="AQ56" s="31"/>
    </row>
    <row r="57" spans="1:43" s="35" customFormat="1">
      <c r="A57" s="31">
        <v>2015</v>
      </c>
      <c r="B57" s="31">
        <v>3</v>
      </c>
      <c r="C57" s="31">
        <v>56</v>
      </c>
      <c r="D57" s="31">
        <v>57300800201</v>
      </c>
      <c r="E57" s="31" t="s">
        <v>3711</v>
      </c>
      <c r="F57" s="31" t="s">
        <v>3807</v>
      </c>
      <c r="G57" s="31"/>
      <c r="H57" s="31" t="s">
        <v>3808</v>
      </c>
      <c r="I57" s="31" t="s">
        <v>16</v>
      </c>
      <c r="J57" s="31" t="s">
        <v>17</v>
      </c>
      <c r="K57" s="31">
        <f t="shared" si="16"/>
        <v>13000000</v>
      </c>
      <c r="L57" s="31" t="s">
        <v>80</v>
      </c>
      <c r="M57" s="31">
        <f t="shared" si="17"/>
        <v>11005000</v>
      </c>
      <c r="N57" s="31" t="s">
        <v>152</v>
      </c>
      <c r="O57" s="31" t="str">
        <f t="shared" si="18"/>
        <v>2541009</v>
      </c>
      <c r="P57" s="31" t="s">
        <v>3549</v>
      </c>
      <c r="Q57" s="31">
        <f t="shared" si="19"/>
        <v>11003005</v>
      </c>
      <c r="R57" s="31" t="s">
        <v>2544</v>
      </c>
      <c r="S57" s="31" t="str">
        <f t="shared" si="20"/>
        <v>25540439</v>
      </c>
      <c r="T57" s="31" t="s">
        <v>2966</v>
      </c>
      <c r="U57" s="31"/>
      <c r="V57" s="31"/>
      <c r="W57" s="31" t="str">
        <f t="shared" si="21"/>
        <v>704</v>
      </c>
      <c r="X57" s="31" t="s">
        <v>1947</v>
      </c>
      <c r="Y57" s="31" t="str">
        <f t="shared" si="22"/>
        <v>Asia</v>
      </c>
      <c r="Z57" s="61"/>
      <c r="AA57" s="31"/>
      <c r="AB57" s="31"/>
      <c r="AC57" s="31" t="s">
        <v>2445</v>
      </c>
      <c r="AD57" s="31" t="s">
        <v>3809</v>
      </c>
      <c r="AE57" s="31"/>
      <c r="AF57" s="61">
        <v>41846</v>
      </c>
      <c r="AG57" s="36" t="s">
        <v>3726</v>
      </c>
      <c r="AH57" s="61"/>
      <c r="AI57" s="36"/>
      <c r="AJ57" s="31"/>
      <c r="AK57" s="31" t="str">
        <f t="shared" si="15"/>
        <v/>
      </c>
      <c r="AL57" s="31" t="s">
        <v>18</v>
      </c>
      <c r="AM57" s="36"/>
      <c r="AN57" s="36"/>
      <c r="AO57" s="36"/>
      <c r="AP57" s="36"/>
      <c r="AQ57" s="31"/>
    </row>
    <row r="58" spans="1:43" s="35" customFormat="1">
      <c r="A58" s="31">
        <v>2015</v>
      </c>
      <c r="B58" s="31">
        <v>3</v>
      </c>
      <c r="C58" s="31">
        <v>57</v>
      </c>
      <c r="D58" s="31">
        <v>57360800402</v>
      </c>
      <c r="E58" s="31" t="s">
        <v>3</v>
      </c>
      <c r="F58" s="31" t="s">
        <v>3810</v>
      </c>
      <c r="G58" s="31" t="s">
        <v>3811</v>
      </c>
      <c r="H58" s="31" t="s">
        <v>3812</v>
      </c>
      <c r="I58" s="31" t="s">
        <v>16</v>
      </c>
      <c r="J58" s="31" t="s">
        <v>17</v>
      </c>
      <c r="K58" s="31">
        <f t="shared" si="16"/>
        <v>13600000</v>
      </c>
      <c r="L58" s="31" t="s">
        <v>88</v>
      </c>
      <c r="M58" s="31" t="str">
        <f t="shared" si="17"/>
        <v/>
      </c>
      <c r="N58" s="31"/>
      <c r="O58" s="31" t="str">
        <f t="shared" si="18"/>
        <v>2548001</v>
      </c>
      <c r="P58" s="31" t="s">
        <v>3363</v>
      </c>
      <c r="Q58" s="31">
        <f t="shared" si="19"/>
        <v>13600001</v>
      </c>
      <c r="R58" s="31" t="s">
        <v>2602</v>
      </c>
      <c r="S58" s="31" t="str">
        <f t="shared" si="20"/>
        <v>25540486</v>
      </c>
      <c r="T58" s="31" t="s">
        <v>2929</v>
      </c>
      <c r="U58" s="31"/>
      <c r="V58" s="31"/>
      <c r="W58" s="31" t="str">
        <f t="shared" si="21"/>
        <v>360</v>
      </c>
      <c r="X58" s="31" t="s">
        <v>1749</v>
      </c>
      <c r="Y58" s="31" t="str">
        <f t="shared" si="22"/>
        <v>Asia</v>
      </c>
      <c r="Z58" s="61"/>
      <c r="AA58" s="31"/>
      <c r="AB58" s="31"/>
      <c r="AC58" s="31" t="s">
        <v>15</v>
      </c>
      <c r="AD58" s="31" t="s">
        <v>3813</v>
      </c>
      <c r="AE58" s="31"/>
      <c r="AF58" s="61">
        <v>41846</v>
      </c>
      <c r="AG58" s="36" t="s">
        <v>3726</v>
      </c>
      <c r="AH58" s="61"/>
      <c r="AI58" s="36"/>
      <c r="AJ58" s="31"/>
      <c r="AK58" s="31" t="str">
        <f t="shared" si="15"/>
        <v/>
      </c>
      <c r="AL58" s="31" t="s">
        <v>18</v>
      </c>
      <c r="AM58" s="36"/>
      <c r="AN58" s="36"/>
      <c r="AO58" s="36"/>
      <c r="AP58" s="36"/>
      <c r="AQ58" s="31"/>
    </row>
    <row r="59" spans="1:43" s="35" customFormat="1">
      <c r="A59" s="31">
        <v>2015</v>
      </c>
      <c r="B59" s="31">
        <v>3</v>
      </c>
      <c r="C59" s="31">
        <v>58</v>
      </c>
      <c r="D59" s="31">
        <v>57070700740</v>
      </c>
      <c r="E59" s="31" t="s">
        <v>22</v>
      </c>
      <c r="F59" s="31" t="s">
        <v>3814</v>
      </c>
      <c r="G59" s="31"/>
      <c r="H59" s="31" t="s">
        <v>3815</v>
      </c>
      <c r="I59" s="31" t="s">
        <v>24</v>
      </c>
      <c r="J59" s="31" t="s">
        <v>17</v>
      </c>
      <c r="K59" s="31">
        <f t="shared" ref="K59:K74" si="23">IF(ISBLANK(L59),"",INDEX(FACULTY_CODE,MATCH(L59,FACULTY_NAME_EN,0)))</f>
        <v>10700000</v>
      </c>
      <c r="L59" s="31" t="s">
        <v>62</v>
      </c>
      <c r="M59" s="31">
        <f t="shared" ref="M59:M74" si="24">IF(ISBLANK(N59),"",INDEX(DEPARTMENT_CODE,MATCH(N59,DEPT_NAME_EN,0)))</f>
        <v>10704000</v>
      </c>
      <c r="N59" s="31" t="s">
        <v>100</v>
      </c>
      <c r="O59" s="31" t="str">
        <f t="shared" ref="O59:O74" si="25">IF(ISBLANK(P59),"",INDEX(Program_Code,MATCH(P59,Program_Name_En,0)))</f>
        <v>2520002</v>
      </c>
      <c r="P59" s="31" t="s">
        <v>3197</v>
      </c>
      <c r="Q59" s="31">
        <f t="shared" ref="Q59:Q74" si="26">IF(ISBLANK(R59),"",INDEX(FOS_Code,MATCH(R59,FOS_Name_En,0)))</f>
        <v>10704005</v>
      </c>
      <c r="R59" s="31" t="s">
        <v>2507</v>
      </c>
      <c r="S59" s="31" t="str">
        <f t="shared" ref="S59:S74" si="27">IF(ISBLANK(T59),"",INDEX(Program_Project_Code,MATCH(T59,Program_Project_Name,0)))</f>
        <v>25540043</v>
      </c>
      <c r="T59" s="31" t="s">
        <v>2792</v>
      </c>
      <c r="U59" s="31"/>
      <c r="V59" s="31"/>
      <c r="W59" s="31" t="str">
        <f t="shared" ref="W59:W74" si="28">IF(ISBLANK(X59),"",INDEX(Country_Code,MATCH(X59,Country_Name,0)))</f>
        <v>116</v>
      </c>
      <c r="X59" s="31" t="s">
        <v>1612</v>
      </c>
      <c r="Y59" s="31" t="str">
        <f t="shared" ref="Y59:Y74" si="29">IF(ISBLANK(X59),"",INDEX(Continents,MATCH(X59,Country_Name,0)))</f>
        <v>Asia</v>
      </c>
      <c r="Z59" s="61"/>
      <c r="AA59" s="31"/>
      <c r="AB59" s="31"/>
      <c r="AC59" s="31" t="s">
        <v>2320</v>
      </c>
      <c r="AD59" s="31" t="s">
        <v>3816</v>
      </c>
      <c r="AE59" s="31"/>
      <c r="AF59" s="61">
        <v>42001</v>
      </c>
      <c r="AG59" s="36" t="s">
        <v>3817</v>
      </c>
      <c r="AH59" s="61"/>
      <c r="AI59" s="36"/>
      <c r="AJ59" s="31"/>
      <c r="AK59" s="31" t="str">
        <f t="shared" si="15"/>
        <v/>
      </c>
      <c r="AL59" s="31" t="s">
        <v>18</v>
      </c>
      <c r="AM59" s="36"/>
      <c r="AN59" s="36"/>
      <c r="AO59" s="36"/>
      <c r="AP59" s="36"/>
      <c r="AQ59" s="31"/>
    </row>
    <row r="60" spans="1:43" s="35" customFormat="1">
      <c r="A60" s="31">
        <v>2015</v>
      </c>
      <c r="B60" s="31">
        <v>3</v>
      </c>
      <c r="C60" s="31">
        <v>59</v>
      </c>
      <c r="D60" s="31">
        <v>57070700735</v>
      </c>
      <c r="E60" s="31" t="s">
        <v>4022</v>
      </c>
      <c r="F60" s="31" t="s">
        <v>4076</v>
      </c>
      <c r="G60" s="31"/>
      <c r="H60" s="31" t="s">
        <v>4077</v>
      </c>
      <c r="I60" s="31" t="s">
        <v>24</v>
      </c>
      <c r="J60" s="31" t="s">
        <v>17</v>
      </c>
      <c r="K60" s="31">
        <v>10700000</v>
      </c>
      <c r="L60" s="31" t="s">
        <v>62</v>
      </c>
      <c r="M60" s="31">
        <v>10704000</v>
      </c>
      <c r="N60" s="31" t="s">
        <v>100</v>
      </c>
      <c r="O60" s="31" t="s">
        <v>237</v>
      </c>
      <c r="P60" s="31" t="s">
        <v>3197</v>
      </c>
      <c r="Q60" s="31">
        <v>10805003</v>
      </c>
      <c r="R60" s="31" t="s">
        <v>2508</v>
      </c>
      <c r="S60" s="31" t="s">
        <v>559</v>
      </c>
      <c r="T60" s="31" t="s">
        <v>2792</v>
      </c>
      <c r="U60" s="31"/>
      <c r="V60" s="31" t="s">
        <v>4078</v>
      </c>
      <c r="W60" s="31" t="s">
        <v>2142</v>
      </c>
      <c r="X60" s="31" t="s">
        <v>1749</v>
      </c>
      <c r="Y60" s="31" t="s">
        <v>1537</v>
      </c>
      <c r="Z60" s="61">
        <v>32978</v>
      </c>
      <c r="AA60" s="31">
        <v>24</v>
      </c>
      <c r="AB60" s="31" t="s">
        <v>4079</v>
      </c>
      <c r="AC60" s="31" t="s">
        <v>15</v>
      </c>
      <c r="AD60" s="31" t="s">
        <v>3838</v>
      </c>
      <c r="AE60" s="31" t="s">
        <v>4080</v>
      </c>
      <c r="AF60" s="61">
        <v>42001</v>
      </c>
      <c r="AG60" s="36" t="s">
        <v>3817</v>
      </c>
      <c r="AH60" s="61"/>
      <c r="AI60" s="36"/>
      <c r="AJ60" s="31" t="s">
        <v>3717</v>
      </c>
      <c r="AK60" s="31" t="e">
        <v>#VALUE!</v>
      </c>
      <c r="AL60" s="31" t="s">
        <v>18</v>
      </c>
      <c r="AM60" s="36" t="s">
        <v>3858</v>
      </c>
      <c r="AN60" s="36" t="s">
        <v>3858</v>
      </c>
      <c r="AO60" s="36" t="s">
        <v>3858</v>
      </c>
      <c r="AP60" s="36" t="s">
        <v>3858</v>
      </c>
      <c r="AQ60" s="31"/>
    </row>
    <row r="61" spans="1:43" s="35" customFormat="1">
      <c r="A61" s="31">
        <v>2015</v>
      </c>
      <c r="B61" s="31">
        <v>3</v>
      </c>
      <c r="C61" s="31">
        <v>60</v>
      </c>
      <c r="D61" s="31">
        <v>57110800008</v>
      </c>
      <c r="E61" s="31" t="s">
        <v>4081</v>
      </c>
      <c r="F61" s="31" t="s">
        <v>4082</v>
      </c>
      <c r="G61" s="31"/>
      <c r="H61" s="31" t="s">
        <v>4083</v>
      </c>
      <c r="I61" s="31" t="s">
        <v>16</v>
      </c>
      <c r="J61" s="31" t="s">
        <v>17</v>
      </c>
      <c r="K61" s="31">
        <v>11100000</v>
      </c>
      <c r="L61" s="31" t="s">
        <v>70</v>
      </c>
      <c r="M61" s="31">
        <v>11104000</v>
      </c>
      <c r="N61" s="31" t="s">
        <v>160</v>
      </c>
      <c r="O61" s="31" t="s">
        <v>279</v>
      </c>
      <c r="P61" s="31" t="s">
        <v>3226</v>
      </c>
      <c r="Q61" s="31">
        <v>11105001</v>
      </c>
      <c r="R61" s="31" t="s">
        <v>2500</v>
      </c>
      <c r="S61" s="31" t="s">
        <v>1157</v>
      </c>
      <c r="T61" s="31" t="s">
        <v>2706</v>
      </c>
      <c r="U61" s="31" t="s">
        <v>4084</v>
      </c>
      <c r="V61" s="31" t="s">
        <v>3897</v>
      </c>
      <c r="W61" s="31" t="s">
        <v>2143</v>
      </c>
      <c r="X61" s="31" t="s">
        <v>1751</v>
      </c>
      <c r="Y61" s="31" t="s">
        <v>1537</v>
      </c>
      <c r="Z61" s="61">
        <v>30149</v>
      </c>
      <c r="AA61" s="31">
        <v>32</v>
      </c>
      <c r="AB61" s="31" t="s">
        <v>4085</v>
      </c>
      <c r="AC61" s="31" t="s">
        <v>2368</v>
      </c>
      <c r="AD61" s="31" t="s">
        <v>3816</v>
      </c>
      <c r="AE61" s="31" t="s">
        <v>4086</v>
      </c>
      <c r="AF61" s="61">
        <v>42001</v>
      </c>
      <c r="AG61" s="36" t="s">
        <v>3817</v>
      </c>
      <c r="AH61" s="61"/>
      <c r="AI61" s="36"/>
      <c r="AJ61" s="31"/>
      <c r="AK61" s="31" t="e">
        <v>#VALUE!</v>
      </c>
      <c r="AL61" s="31" t="s">
        <v>18</v>
      </c>
      <c r="AM61" s="36" t="s">
        <v>3858</v>
      </c>
      <c r="AN61" s="36" t="s">
        <v>3858</v>
      </c>
      <c r="AO61" s="36" t="s">
        <v>3858</v>
      </c>
      <c r="AP61" s="36" t="s">
        <v>3858</v>
      </c>
      <c r="AQ61" s="31"/>
    </row>
    <row r="62" spans="1:43" s="35" customFormat="1">
      <c r="A62" s="31">
        <v>2015</v>
      </c>
      <c r="B62" s="31">
        <v>3</v>
      </c>
      <c r="C62" s="31">
        <v>61</v>
      </c>
      <c r="D62" s="31">
        <v>57110800103</v>
      </c>
      <c r="E62" s="31" t="s">
        <v>3</v>
      </c>
      <c r="F62" s="31" t="s">
        <v>3818</v>
      </c>
      <c r="G62" s="31" t="s">
        <v>3819</v>
      </c>
      <c r="H62" s="31" t="s">
        <v>3783</v>
      </c>
      <c r="I62" s="31" t="s">
        <v>16</v>
      </c>
      <c r="J62" s="31" t="s">
        <v>17</v>
      </c>
      <c r="K62" s="31">
        <f t="shared" si="23"/>
        <v>11100000</v>
      </c>
      <c r="L62" s="31" t="s">
        <v>70</v>
      </c>
      <c r="M62" s="31">
        <f t="shared" si="24"/>
        <v>11103000</v>
      </c>
      <c r="N62" s="31" t="s">
        <v>158</v>
      </c>
      <c r="O62" s="31" t="str">
        <f t="shared" si="25"/>
        <v>2534002</v>
      </c>
      <c r="P62" s="31" t="s">
        <v>3226</v>
      </c>
      <c r="Q62" s="31">
        <f t="shared" si="26"/>
        <v>11102003</v>
      </c>
      <c r="R62" s="31" t="s">
        <v>2588</v>
      </c>
      <c r="S62" s="31" t="str">
        <f t="shared" si="27"/>
        <v>25540363</v>
      </c>
      <c r="T62" s="31" t="s">
        <v>3093</v>
      </c>
      <c r="U62" s="31"/>
      <c r="V62" s="31"/>
      <c r="W62" s="31" t="str">
        <f t="shared" si="28"/>
        <v>862</v>
      </c>
      <c r="X62" s="31" t="s">
        <v>2029</v>
      </c>
      <c r="Y62" s="31" t="str">
        <f t="shared" si="29"/>
        <v>South America</v>
      </c>
      <c r="Z62" s="61"/>
      <c r="AA62" s="31"/>
      <c r="AB62" s="31"/>
      <c r="AC62" s="31" t="s">
        <v>3820</v>
      </c>
      <c r="AD62" s="31" t="s">
        <v>3821</v>
      </c>
      <c r="AE62" s="31"/>
      <c r="AF62" s="61">
        <v>42001</v>
      </c>
      <c r="AG62" s="36" t="s">
        <v>3817</v>
      </c>
      <c r="AH62" s="61"/>
      <c r="AI62" s="36"/>
      <c r="AJ62" s="31"/>
      <c r="AK62" s="31" t="str">
        <f t="shared" si="15"/>
        <v/>
      </c>
      <c r="AL62" s="31" t="s">
        <v>18</v>
      </c>
      <c r="AM62" s="36"/>
      <c r="AN62" s="36"/>
      <c r="AO62" s="36"/>
      <c r="AP62" s="36"/>
      <c r="AQ62" s="31"/>
    </row>
    <row r="63" spans="1:43" s="35" customFormat="1">
      <c r="A63" s="31">
        <v>2015</v>
      </c>
      <c r="B63" s="31">
        <v>3</v>
      </c>
      <c r="C63" s="31">
        <v>62</v>
      </c>
      <c r="D63" s="31">
        <v>57140700101</v>
      </c>
      <c r="E63" s="31" t="s">
        <v>22</v>
      </c>
      <c r="F63" s="31" t="s">
        <v>3822</v>
      </c>
      <c r="G63" s="31"/>
      <c r="H63" s="31" t="s">
        <v>3823</v>
      </c>
      <c r="I63" s="31" t="s">
        <v>24</v>
      </c>
      <c r="J63" s="31" t="s">
        <v>17</v>
      </c>
      <c r="K63" s="31">
        <f t="shared" si="23"/>
        <v>11400000</v>
      </c>
      <c r="L63" s="31" t="s">
        <v>75</v>
      </c>
      <c r="M63" s="31">
        <f t="shared" si="24"/>
        <v>11403000</v>
      </c>
      <c r="N63" s="31" t="s">
        <v>179</v>
      </c>
      <c r="O63" s="31" t="str">
        <f t="shared" si="25"/>
        <v>2527001</v>
      </c>
      <c r="P63" s="31" t="s">
        <v>3201</v>
      </c>
      <c r="Q63" s="31">
        <f t="shared" si="26"/>
        <v>11406004</v>
      </c>
      <c r="R63" s="31" t="s">
        <v>2484</v>
      </c>
      <c r="S63" s="31" t="str">
        <f t="shared" si="27"/>
        <v>25540429</v>
      </c>
      <c r="T63" s="31" t="s">
        <v>2992</v>
      </c>
      <c r="U63" s="31"/>
      <c r="V63" s="31"/>
      <c r="W63" s="31" t="str">
        <f t="shared" si="28"/>
        <v>372</v>
      </c>
      <c r="X63" s="31" t="s">
        <v>1755</v>
      </c>
      <c r="Y63" s="31" t="str">
        <f t="shared" si="29"/>
        <v>Europe</v>
      </c>
      <c r="Z63" s="61"/>
      <c r="AA63" s="31"/>
      <c r="AB63" s="31"/>
      <c r="AC63" s="31" t="s">
        <v>2370</v>
      </c>
      <c r="AD63" s="31" t="s">
        <v>3824</v>
      </c>
      <c r="AE63" s="31"/>
      <c r="AF63" s="61">
        <v>42001</v>
      </c>
      <c r="AG63" s="36" t="s">
        <v>3817</v>
      </c>
      <c r="AH63" s="61"/>
      <c r="AI63" s="36"/>
      <c r="AJ63" s="31"/>
      <c r="AK63" s="31" t="str">
        <f t="shared" si="15"/>
        <v/>
      </c>
      <c r="AL63" s="31" t="s">
        <v>18</v>
      </c>
      <c r="AM63" s="36"/>
      <c r="AN63" s="36"/>
      <c r="AO63" s="36"/>
      <c r="AP63" s="36"/>
      <c r="AQ63" s="31"/>
    </row>
    <row r="64" spans="1:43" s="35" customFormat="1">
      <c r="A64" s="31">
        <v>2015</v>
      </c>
      <c r="B64" s="31">
        <v>3</v>
      </c>
      <c r="C64" s="31">
        <v>63</v>
      </c>
      <c r="D64" s="31">
        <v>57140700102</v>
      </c>
      <c r="E64" s="31" t="s">
        <v>3825</v>
      </c>
      <c r="F64" s="31" t="s">
        <v>3826</v>
      </c>
      <c r="G64" s="31"/>
      <c r="H64" s="31" t="s">
        <v>3827</v>
      </c>
      <c r="I64" s="31" t="s">
        <v>24</v>
      </c>
      <c r="J64" s="31" t="s">
        <v>17</v>
      </c>
      <c r="K64" s="31">
        <f t="shared" si="23"/>
        <v>11400000</v>
      </c>
      <c r="L64" s="31" t="s">
        <v>75</v>
      </c>
      <c r="M64" s="31">
        <f t="shared" si="24"/>
        <v>11403000</v>
      </c>
      <c r="N64" s="31" t="s">
        <v>179</v>
      </c>
      <c r="O64" s="31" t="str">
        <f t="shared" si="25"/>
        <v>2527001</v>
      </c>
      <c r="P64" s="31" t="s">
        <v>3201</v>
      </c>
      <c r="Q64" s="31">
        <f t="shared" si="26"/>
        <v>11406004</v>
      </c>
      <c r="R64" s="31" t="s">
        <v>2484</v>
      </c>
      <c r="S64" s="31" t="str">
        <f t="shared" si="27"/>
        <v>25540429</v>
      </c>
      <c r="T64" s="31" t="s">
        <v>2992</v>
      </c>
      <c r="U64" s="31"/>
      <c r="V64" s="31"/>
      <c r="W64" s="31" t="str">
        <f t="shared" si="28"/>
        <v>840</v>
      </c>
      <c r="X64" s="31" t="s">
        <v>2019</v>
      </c>
      <c r="Y64" s="31" t="str">
        <f t="shared" si="29"/>
        <v>North America</v>
      </c>
      <c r="Z64" s="61"/>
      <c r="AA64" s="31"/>
      <c r="AB64" s="31"/>
      <c r="AC64" s="31" t="s">
        <v>2474</v>
      </c>
      <c r="AD64" s="31" t="s">
        <v>3828</v>
      </c>
      <c r="AE64" s="31"/>
      <c r="AF64" s="61">
        <v>42001</v>
      </c>
      <c r="AG64" s="36" t="s">
        <v>3817</v>
      </c>
      <c r="AH64" s="61"/>
      <c r="AI64" s="36"/>
      <c r="AJ64" s="31"/>
      <c r="AK64" s="31" t="str">
        <f t="shared" si="15"/>
        <v/>
      </c>
      <c r="AL64" s="31" t="s">
        <v>18</v>
      </c>
      <c r="AM64" s="36"/>
      <c r="AN64" s="36"/>
      <c r="AO64" s="36"/>
      <c r="AP64" s="36"/>
      <c r="AQ64" s="31"/>
    </row>
    <row r="65" spans="1:43" s="35" customFormat="1">
      <c r="A65" s="31">
        <v>2015</v>
      </c>
      <c r="B65" s="31">
        <v>3</v>
      </c>
      <c r="C65" s="31">
        <v>64</v>
      </c>
      <c r="D65" s="31">
        <v>57300800008</v>
      </c>
      <c r="E65" s="31" t="s">
        <v>3</v>
      </c>
      <c r="F65" s="31" t="s">
        <v>3829</v>
      </c>
      <c r="G65" s="31"/>
      <c r="H65" s="31" t="s">
        <v>3830</v>
      </c>
      <c r="I65" s="31" t="s">
        <v>16</v>
      </c>
      <c r="J65" s="31" t="s">
        <v>17</v>
      </c>
      <c r="K65" s="31">
        <f t="shared" si="23"/>
        <v>13000000</v>
      </c>
      <c r="L65" s="31" t="s">
        <v>80</v>
      </c>
      <c r="M65" s="31">
        <f t="shared" si="24"/>
        <v>11002000</v>
      </c>
      <c r="N65" s="31" t="s">
        <v>146</v>
      </c>
      <c r="O65" s="31" t="str">
        <f t="shared" si="25"/>
        <v>2533003</v>
      </c>
      <c r="P65" s="31" t="s">
        <v>3220</v>
      </c>
      <c r="Q65" s="31">
        <f t="shared" si="26"/>
        <v>11002001</v>
      </c>
      <c r="R65" s="31" t="s">
        <v>2533</v>
      </c>
      <c r="S65" s="31" t="str">
        <f t="shared" si="27"/>
        <v>25540434</v>
      </c>
      <c r="T65" s="31" t="s">
        <v>2964</v>
      </c>
      <c r="U65" s="31"/>
      <c r="V65" s="31"/>
      <c r="W65" s="31" t="str">
        <f t="shared" si="28"/>
        <v>360</v>
      </c>
      <c r="X65" s="31" t="s">
        <v>1749</v>
      </c>
      <c r="Y65" s="31" t="str">
        <f t="shared" si="29"/>
        <v>Asia</v>
      </c>
      <c r="Z65" s="61"/>
      <c r="AA65" s="31"/>
      <c r="AB65" s="31"/>
      <c r="AC65" s="31" t="s">
        <v>3831</v>
      </c>
      <c r="AD65" s="31" t="s">
        <v>3832</v>
      </c>
      <c r="AE65" s="31"/>
      <c r="AF65" s="61">
        <v>42001</v>
      </c>
      <c r="AG65" s="36" t="s">
        <v>3817</v>
      </c>
      <c r="AH65" s="61"/>
      <c r="AI65" s="36"/>
      <c r="AJ65" s="31"/>
      <c r="AK65" s="31" t="str">
        <f t="shared" si="15"/>
        <v/>
      </c>
      <c r="AL65" s="31" t="s">
        <v>18</v>
      </c>
      <c r="AM65" s="36"/>
      <c r="AN65" s="36"/>
      <c r="AO65" s="36"/>
      <c r="AP65" s="36"/>
      <c r="AQ65" s="31"/>
    </row>
    <row r="66" spans="1:43" s="35" customFormat="1">
      <c r="A66" s="31">
        <v>2015</v>
      </c>
      <c r="B66" s="31">
        <v>3</v>
      </c>
      <c r="C66" s="31">
        <v>65</v>
      </c>
      <c r="D66" s="31">
        <v>57300700101</v>
      </c>
      <c r="E66" s="31" t="s">
        <v>22</v>
      </c>
      <c r="F66" s="31" t="s">
        <v>3833</v>
      </c>
      <c r="G66" s="31"/>
      <c r="H66" s="31" t="s">
        <v>3834</v>
      </c>
      <c r="I66" s="31" t="s">
        <v>24</v>
      </c>
      <c r="J66" s="31" t="s">
        <v>17</v>
      </c>
      <c r="K66" s="31">
        <f t="shared" si="23"/>
        <v>13000000</v>
      </c>
      <c r="L66" s="31" t="s">
        <v>80</v>
      </c>
      <c r="M66" s="31">
        <f t="shared" si="24"/>
        <v>11002000</v>
      </c>
      <c r="N66" s="31" t="s">
        <v>146</v>
      </c>
      <c r="O66" s="31" t="str">
        <f t="shared" si="25"/>
        <v>2519003</v>
      </c>
      <c r="P66" s="31" t="s">
        <v>3568</v>
      </c>
      <c r="Q66" s="31">
        <f t="shared" si="26"/>
        <v>11002001</v>
      </c>
      <c r="R66" s="31" t="s">
        <v>2533</v>
      </c>
      <c r="S66" s="31" t="str">
        <f t="shared" si="27"/>
        <v>25540437</v>
      </c>
      <c r="T66" s="31" t="s">
        <v>2965</v>
      </c>
      <c r="U66" s="31"/>
      <c r="V66" s="31"/>
      <c r="W66" s="31" t="str">
        <f t="shared" si="28"/>
        <v>586</v>
      </c>
      <c r="X66" s="31" t="s">
        <v>1879</v>
      </c>
      <c r="Y66" s="31" t="str">
        <f t="shared" si="29"/>
        <v>Asia</v>
      </c>
      <c r="Z66" s="61"/>
      <c r="AA66" s="31"/>
      <c r="AB66" s="31"/>
      <c r="AC66" s="31" t="s">
        <v>2419</v>
      </c>
      <c r="AD66" s="31" t="s">
        <v>3835</v>
      </c>
      <c r="AE66" s="31"/>
      <c r="AF66" s="61">
        <v>42001</v>
      </c>
      <c r="AG66" s="36" t="s">
        <v>3817</v>
      </c>
      <c r="AH66" s="61"/>
      <c r="AI66" s="36"/>
      <c r="AJ66" s="31"/>
      <c r="AK66" s="31" t="str">
        <f t="shared" si="15"/>
        <v/>
      </c>
      <c r="AL66" s="31" t="s">
        <v>18</v>
      </c>
      <c r="AM66" s="36"/>
      <c r="AN66" s="36"/>
      <c r="AO66" s="36"/>
      <c r="AP66" s="36"/>
      <c r="AQ66" s="31"/>
    </row>
    <row r="67" spans="1:43" s="35" customFormat="1">
      <c r="A67" s="31">
        <v>2015</v>
      </c>
      <c r="B67" s="31">
        <v>3</v>
      </c>
      <c r="C67" s="31">
        <v>66</v>
      </c>
      <c r="D67" s="31">
        <v>57300700605</v>
      </c>
      <c r="E67" s="31" t="s">
        <v>22</v>
      </c>
      <c r="F67" s="31" t="s">
        <v>3836</v>
      </c>
      <c r="G67" s="31"/>
      <c r="H67" s="31" t="s">
        <v>3792</v>
      </c>
      <c r="I67" s="31" t="s">
        <v>24</v>
      </c>
      <c r="J67" s="31" t="s">
        <v>17</v>
      </c>
      <c r="K67" s="31">
        <f t="shared" si="23"/>
        <v>13000000</v>
      </c>
      <c r="L67" s="31" t="s">
        <v>80</v>
      </c>
      <c r="M67" s="31">
        <f t="shared" si="24"/>
        <v>11002000</v>
      </c>
      <c r="N67" s="31" t="s">
        <v>146</v>
      </c>
      <c r="O67" s="31" t="str">
        <f t="shared" si="25"/>
        <v>2541011</v>
      </c>
      <c r="P67" s="31" t="s">
        <v>3566</v>
      </c>
      <c r="Q67" s="31">
        <f t="shared" si="26"/>
        <v>13000003</v>
      </c>
      <c r="R67" s="31" t="s">
        <v>2537</v>
      </c>
      <c r="S67" s="31" t="str">
        <f t="shared" si="27"/>
        <v>25540444</v>
      </c>
      <c r="T67" s="31" t="s">
        <v>2972</v>
      </c>
      <c r="U67" s="31"/>
      <c r="V67" s="31"/>
      <c r="W67" s="31" t="str">
        <f t="shared" si="28"/>
        <v>834</v>
      </c>
      <c r="X67" s="31" t="s">
        <v>2017</v>
      </c>
      <c r="Y67" s="31" t="str">
        <f t="shared" si="29"/>
        <v>Africa</v>
      </c>
      <c r="Z67" s="61"/>
      <c r="AA67" s="31"/>
      <c r="AB67" s="31"/>
      <c r="AC67" s="31" t="s">
        <v>3837</v>
      </c>
      <c r="AD67" s="31" t="s">
        <v>3838</v>
      </c>
      <c r="AE67" s="31"/>
      <c r="AF67" s="61">
        <v>41846</v>
      </c>
      <c r="AG67" s="36" t="s">
        <v>3726</v>
      </c>
      <c r="AH67" s="61"/>
      <c r="AI67" s="36"/>
      <c r="AJ67" s="31"/>
      <c r="AK67" s="31" t="str">
        <f t="shared" si="15"/>
        <v/>
      </c>
      <c r="AL67" s="31" t="s">
        <v>18</v>
      </c>
      <c r="AM67" s="36"/>
      <c r="AN67" s="36"/>
      <c r="AO67" s="36"/>
      <c r="AP67" s="36"/>
      <c r="AQ67" s="31"/>
    </row>
    <row r="68" spans="1:43" s="35" customFormat="1">
      <c r="A68" s="31">
        <v>2015</v>
      </c>
      <c r="B68" s="31">
        <v>3</v>
      </c>
      <c r="C68" s="31">
        <v>67</v>
      </c>
      <c r="D68" s="31">
        <v>57300800209</v>
      </c>
      <c r="E68" s="31" t="s">
        <v>3711</v>
      </c>
      <c r="F68" s="31" t="s">
        <v>3839</v>
      </c>
      <c r="G68" s="31" t="s">
        <v>3840</v>
      </c>
      <c r="H68" s="31" t="s">
        <v>3841</v>
      </c>
      <c r="I68" s="31" t="s">
        <v>16</v>
      </c>
      <c r="J68" s="31" t="s">
        <v>17</v>
      </c>
      <c r="K68" s="31">
        <f t="shared" si="23"/>
        <v>13000000</v>
      </c>
      <c r="L68" s="31" t="s">
        <v>80</v>
      </c>
      <c r="M68" s="31">
        <f t="shared" si="24"/>
        <v>11005000</v>
      </c>
      <c r="N68" s="31" t="s">
        <v>152</v>
      </c>
      <c r="O68" s="31" t="str">
        <f t="shared" si="25"/>
        <v>2541009</v>
      </c>
      <c r="P68" s="31" t="s">
        <v>3549</v>
      </c>
      <c r="Q68" s="31">
        <f t="shared" si="26"/>
        <v>11003005</v>
      </c>
      <c r="R68" s="31" t="s">
        <v>2544</v>
      </c>
      <c r="S68" s="31" t="str">
        <f t="shared" si="27"/>
        <v>25540439</v>
      </c>
      <c r="T68" s="31" t="s">
        <v>2966</v>
      </c>
      <c r="U68" s="31"/>
      <c r="V68" s="31"/>
      <c r="W68" s="31" t="str">
        <f t="shared" si="28"/>
        <v>104</v>
      </c>
      <c r="X68" s="31" t="s">
        <v>46</v>
      </c>
      <c r="Y68" s="31" t="str">
        <f t="shared" si="29"/>
        <v>Asia</v>
      </c>
      <c r="Z68" s="61"/>
      <c r="AA68" s="31"/>
      <c r="AB68" s="31"/>
      <c r="AC68" s="31" t="s">
        <v>2317</v>
      </c>
      <c r="AD68" s="31" t="s">
        <v>3842</v>
      </c>
      <c r="AE68" s="31"/>
      <c r="AF68" s="61">
        <v>42001</v>
      </c>
      <c r="AG68" s="36" t="s">
        <v>3817</v>
      </c>
      <c r="AH68" s="61"/>
      <c r="AI68" s="36"/>
      <c r="AJ68" s="31"/>
      <c r="AK68" s="31" t="str">
        <f t="shared" si="15"/>
        <v/>
      </c>
      <c r="AL68" s="31" t="s">
        <v>18</v>
      </c>
      <c r="AM68" s="36"/>
      <c r="AN68" s="36"/>
      <c r="AO68" s="36"/>
      <c r="AP68" s="36"/>
      <c r="AQ68" s="31"/>
    </row>
    <row r="69" spans="1:43" s="35" customFormat="1">
      <c r="A69" s="31">
        <v>2015</v>
      </c>
      <c r="B69" s="31">
        <v>3</v>
      </c>
      <c r="C69" s="31">
        <v>68</v>
      </c>
      <c r="D69" s="31">
        <v>57300800210</v>
      </c>
      <c r="E69" s="31" t="s">
        <v>22</v>
      </c>
      <c r="F69" s="31" t="s">
        <v>3843</v>
      </c>
      <c r="G69" s="31"/>
      <c r="H69" s="31" t="s">
        <v>3844</v>
      </c>
      <c r="I69" s="31" t="s">
        <v>16</v>
      </c>
      <c r="J69" s="31" t="s">
        <v>17</v>
      </c>
      <c r="K69" s="31">
        <f t="shared" si="23"/>
        <v>13000000</v>
      </c>
      <c r="L69" s="31" t="s">
        <v>80</v>
      </c>
      <c r="M69" s="31">
        <f t="shared" si="24"/>
        <v>11005000</v>
      </c>
      <c r="N69" s="31" t="s">
        <v>152</v>
      </c>
      <c r="O69" s="31" t="str">
        <f t="shared" si="25"/>
        <v>2541009</v>
      </c>
      <c r="P69" s="31" t="s">
        <v>3549</v>
      </c>
      <c r="Q69" s="31">
        <f t="shared" si="26"/>
        <v>11003005</v>
      </c>
      <c r="R69" s="31" t="s">
        <v>2544</v>
      </c>
      <c r="S69" s="31" t="str">
        <f t="shared" si="27"/>
        <v>25540439</v>
      </c>
      <c r="T69" s="31" t="s">
        <v>2966</v>
      </c>
      <c r="U69" s="31"/>
      <c r="V69" s="31"/>
      <c r="W69" s="31" t="str">
        <f t="shared" si="28"/>
        <v>104</v>
      </c>
      <c r="X69" s="31" t="s">
        <v>46</v>
      </c>
      <c r="Y69" s="31" t="str">
        <f t="shared" si="29"/>
        <v>Asia</v>
      </c>
      <c r="Z69" s="61"/>
      <c r="AA69" s="31"/>
      <c r="AB69" s="31"/>
      <c r="AC69" s="31" t="s">
        <v>2317</v>
      </c>
      <c r="AD69" s="31" t="s">
        <v>3845</v>
      </c>
      <c r="AE69" s="31"/>
      <c r="AF69" s="61">
        <v>42001</v>
      </c>
      <c r="AG69" s="36" t="s">
        <v>3817</v>
      </c>
      <c r="AH69" s="61"/>
      <c r="AI69" s="36"/>
      <c r="AJ69" s="31"/>
      <c r="AK69" s="31" t="str">
        <f t="shared" si="15"/>
        <v/>
      </c>
      <c r="AL69" s="31" t="s">
        <v>18</v>
      </c>
      <c r="AM69" s="36"/>
      <c r="AN69" s="36"/>
      <c r="AO69" s="36"/>
      <c r="AP69" s="36"/>
      <c r="AQ69" s="31"/>
    </row>
    <row r="70" spans="1:43" s="35" customFormat="1">
      <c r="A70" s="31">
        <v>2015</v>
      </c>
      <c r="B70" s="31">
        <v>3</v>
      </c>
      <c r="C70" s="31">
        <v>69</v>
      </c>
      <c r="D70" s="31">
        <v>57110800010</v>
      </c>
      <c r="E70" s="31" t="s">
        <v>22</v>
      </c>
      <c r="F70" s="31" t="s">
        <v>3846</v>
      </c>
      <c r="G70" s="31" t="s">
        <v>3847</v>
      </c>
      <c r="H70" s="31" t="s">
        <v>3848</v>
      </c>
      <c r="I70" s="31" t="s">
        <v>16</v>
      </c>
      <c r="J70" s="31" t="s">
        <v>17</v>
      </c>
      <c r="K70" s="31">
        <f t="shared" si="23"/>
        <v>11100000</v>
      </c>
      <c r="L70" s="31" t="s">
        <v>70</v>
      </c>
      <c r="M70" s="31">
        <f t="shared" si="24"/>
        <v>11104000</v>
      </c>
      <c r="N70" s="31" t="s">
        <v>160</v>
      </c>
      <c r="O70" s="31" t="str">
        <f t="shared" si="25"/>
        <v>2534002</v>
      </c>
      <c r="P70" s="31" t="s">
        <v>3226</v>
      </c>
      <c r="Q70" s="31">
        <f t="shared" si="26"/>
        <v>11104001</v>
      </c>
      <c r="R70" s="31" t="s">
        <v>2499</v>
      </c>
      <c r="S70" s="31" t="str">
        <f t="shared" si="27"/>
        <v>25540355</v>
      </c>
      <c r="T70" s="31" t="s">
        <v>2706</v>
      </c>
      <c r="U70" s="31"/>
      <c r="V70" s="31"/>
      <c r="W70" s="31" t="str">
        <f t="shared" si="28"/>
        <v>729</v>
      </c>
      <c r="X70" s="31" t="s">
        <v>1961</v>
      </c>
      <c r="Y70" s="31" t="str">
        <f t="shared" si="29"/>
        <v>Africa</v>
      </c>
      <c r="Z70" s="61"/>
      <c r="AA70" s="31"/>
      <c r="AB70" s="31"/>
      <c r="AC70" s="31" t="s">
        <v>2452</v>
      </c>
      <c r="AD70" s="31" t="s">
        <v>3849</v>
      </c>
      <c r="AE70" s="36"/>
      <c r="AF70" s="61">
        <v>42059</v>
      </c>
      <c r="AG70" s="36" t="s">
        <v>3817</v>
      </c>
      <c r="AH70" s="61"/>
      <c r="AI70" s="36"/>
      <c r="AJ70" s="31"/>
      <c r="AK70" s="31" t="str">
        <f t="shared" si="15"/>
        <v/>
      </c>
      <c r="AL70" s="31" t="s">
        <v>18</v>
      </c>
      <c r="AM70" s="36"/>
      <c r="AN70" s="36"/>
      <c r="AO70" s="36"/>
      <c r="AP70" s="36"/>
      <c r="AQ70" s="31" t="s">
        <v>3850</v>
      </c>
    </row>
    <row r="71" spans="1:43" s="50" customFormat="1">
      <c r="A71" s="48">
        <v>2015</v>
      </c>
      <c r="B71" s="48">
        <v>3</v>
      </c>
      <c r="C71" s="48">
        <v>70</v>
      </c>
      <c r="D71" s="48" t="s">
        <v>4021</v>
      </c>
      <c r="E71" s="48" t="s">
        <v>4022</v>
      </c>
      <c r="F71" s="48" t="s">
        <v>4023</v>
      </c>
      <c r="G71" s="48"/>
      <c r="H71" s="48" t="s">
        <v>4024</v>
      </c>
      <c r="I71" s="48" t="s">
        <v>24</v>
      </c>
      <c r="J71" s="48" t="s">
        <v>17</v>
      </c>
      <c r="K71" s="48">
        <f t="shared" si="23"/>
        <v>13000000</v>
      </c>
      <c r="L71" s="48" t="s">
        <v>80</v>
      </c>
      <c r="M71" s="48" t="str">
        <f t="shared" si="24"/>
        <v/>
      </c>
      <c r="N71" s="48"/>
      <c r="O71" s="48" t="str">
        <f t="shared" si="25"/>
        <v>2541011</v>
      </c>
      <c r="P71" s="48" t="s">
        <v>3566</v>
      </c>
      <c r="Q71" s="48">
        <f t="shared" si="26"/>
        <v>11002001</v>
      </c>
      <c r="R71" s="48" t="s">
        <v>2533</v>
      </c>
      <c r="S71" s="48" t="str">
        <f t="shared" si="27"/>
        <v>25540441</v>
      </c>
      <c r="T71" s="48" t="s">
        <v>2967</v>
      </c>
      <c r="U71" s="48"/>
      <c r="V71" s="48"/>
      <c r="W71" s="48" t="str">
        <f t="shared" si="28"/>
        <v>360</v>
      </c>
      <c r="X71" s="48" t="s">
        <v>1749</v>
      </c>
      <c r="Y71" s="48" t="str">
        <f t="shared" si="29"/>
        <v>Asia</v>
      </c>
      <c r="Z71" s="62" t="s">
        <v>4026</v>
      </c>
      <c r="AA71" s="48">
        <v>29</v>
      </c>
      <c r="AB71" s="48" t="s">
        <v>4027</v>
      </c>
      <c r="AC71" s="48" t="s">
        <v>4028</v>
      </c>
      <c r="AD71" s="49" t="s">
        <v>4029</v>
      </c>
      <c r="AE71" s="49"/>
      <c r="AF71" s="62" t="s">
        <v>4030</v>
      </c>
      <c r="AG71" s="49" t="s">
        <v>4031</v>
      </c>
      <c r="AH71" s="62" t="s">
        <v>4032</v>
      </c>
      <c r="AI71" s="49" t="s">
        <v>3726</v>
      </c>
      <c r="AJ71" s="48"/>
      <c r="AK71" s="48"/>
      <c r="AL71" s="48" t="s">
        <v>18</v>
      </c>
      <c r="AM71" s="49"/>
      <c r="AN71" s="49"/>
      <c r="AO71" s="49"/>
      <c r="AP71" s="49"/>
      <c r="AQ71" s="48"/>
    </row>
    <row r="72" spans="1:43" s="50" customFormat="1">
      <c r="A72" s="48">
        <v>2015</v>
      </c>
      <c r="B72" s="48">
        <v>3</v>
      </c>
      <c r="C72" s="48">
        <v>71</v>
      </c>
      <c r="D72" s="48" t="s">
        <v>4033</v>
      </c>
      <c r="E72" s="48" t="s">
        <v>4034</v>
      </c>
      <c r="F72" s="48" t="s">
        <v>4035</v>
      </c>
      <c r="G72" s="48"/>
      <c r="H72" s="48" t="s">
        <v>4036</v>
      </c>
      <c r="I72" s="48" t="s">
        <v>16</v>
      </c>
      <c r="J72" s="48" t="s">
        <v>17</v>
      </c>
      <c r="K72" s="48">
        <f t="shared" si="23"/>
        <v>11400000</v>
      </c>
      <c r="L72" s="48" t="s">
        <v>75</v>
      </c>
      <c r="M72" s="48">
        <f t="shared" si="24"/>
        <v>11406000</v>
      </c>
      <c r="N72" s="48" t="s">
        <v>184</v>
      </c>
      <c r="O72" s="48" t="str">
        <f t="shared" si="25"/>
        <v>2550004</v>
      </c>
      <c r="P72" s="48" t="s">
        <v>3465</v>
      </c>
      <c r="Q72" s="48" t="e">
        <f t="shared" si="26"/>
        <v>#N/A</v>
      </c>
      <c r="R72" s="48" t="s">
        <v>4037</v>
      </c>
      <c r="S72" s="48" t="str">
        <f t="shared" si="27"/>
        <v>25540425</v>
      </c>
      <c r="T72" s="48" t="s">
        <v>2983</v>
      </c>
      <c r="U72" s="48"/>
      <c r="V72" s="48"/>
      <c r="W72" s="48" t="str">
        <f t="shared" si="28"/>
        <v/>
      </c>
      <c r="X72" s="48"/>
      <c r="Y72" s="48" t="str">
        <f t="shared" si="29"/>
        <v/>
      </c>
      <c r="Z72" s="62" t="s">
        <v>4038</v>
      </c>
      <c r="AA72" s="48">
        <v>41</v>
      </c>
      <c r="AB72" s="48" t="s">
        <v>4039</v>
      </c>
      <c r="AC72" s="48" t="s">
        <v>4040</v>
      </c>
      <c r="AD72" s="49" t="s">
        <v>4041</v>
      </c>
      <c r="AE72" s="49"/>
      <c r="AF72" s="62" t="s">
        <v>4042</v>
      </c>
      <c r="AG72" s="49" t="s">
        <v>4043</v>
      </c>
      <c r="AH72" s="63"/>
      <c r="AI72" s="48"/>
      <c r="AJ72" s="48"/>
      <c r="AK72" s="48"/>
      <c r="AL72" s="48" t="s">
        <v>18</v>
      </c>
      <c r="AM72" s="49"/>
      <c r="AN72" s="49"/>
      <c r="AO72" s="49"/>
      <c r="AP72" s="49"/>
      <c r="AQ72" s="48"/>
    </row>
    <row r="73" spans="1:43" s="50" customFormat="1">
      <c r="A73" s="48">
        <v>2015</v>
      </c>
      <c r="B73" s="48">
        <v>3</v>
      </c>
      <c r="C73" s="48">
        <v>72</v>
      </c>
      <c r="D73" s="48" t="s">
        <v>4044</v>
      </c>
      <c r="E73" s="48" t="s">
        <v>4022</v>
      </c>
      <c r="F73" s="48" t="s">
        <v>4045</v>
      </c>
      <c r="G73" s="48"/>
      <c r="H73" s="48" t="s">
        <v>4046</v>
      </c>
      <c r="I73" s="48" t="s">
        <v>16</v>
      </c>
      <c r="J73" s="48" t="s">
        <v>17</v>
      </c>
      <c r="K73" s="48">
        <f t="shared" si="23"/>
        <v>13000000</v>
      </c>
      <c r="L73" s="48" t="s">
        <v>80</v>
      </c>
      <c r="M73" s="48" t="str">
        <f t="shared" si="24"/>
        <v/>
      </c>
      <c r="N73" s="48"/>
      <c r="O73" s="48" t="str">
        <f t="shared" si="25"/>
        <v>2541008</v>
      </c>
      <c r="P73" s="48" t="s">
        <v>3552</v>
      </c>
      <c r="Q73" s="48" t="e">
        <f t="shared" si="26"/>
        <v>#N/A</v>
      </c>
      <c r="R73" s="48" t="s">
        <v>4025</v>
      </c>
      <c r="S73" s="48" t="str">
        <f t="shared" si="27"/>
        <v>25540439</v>
      </c>
      <c r="T73" s="48" t="s">
        <v>2966</v>
      </c>
      <c r="U73" s="48"/>
      <c r="V73" s="48"/>
      <c r="W73" s="48" t="str">
        <f t="shared" si="28"/>
        <v>360</v>
      </c>
      <c r="X73" s="48" t="s">
        <v>1749</v>
      </c>
      <c r="Y73" s="48" t="str">
        <f t="shared" si="29"/>
        <v>Asia</v>
      </c>
      <c r="Z73" s="62" t="s">
        <v>4047</v>
      </c>
      <c r="AA73" s="48">
        <v>37</v>
      </c>
      <c r="AB73" s="48" t="s">
        <v>4048</v>
      </c>
      <c r="AC73" s="48" t="s">
        <v>4028</v>
      </c>
      <c r="AD73" s="49"/>
      <c r="AE73" s="49"/>
      <c r="AF73" s="62" t="s">
        <v>4049</v>
      </c>
      <c r="AG73" s="49" t="s">
        <v>4043</v>
      </c>
      <c r="AH73" s="63"/>
      <c r="AI73" s="48"/>
      <c r="AJ73" s="48"/>
      <c r="AK73" s="48"/>
      <c r="AL73" s="48" t="s">
        <v>18</v>
      </c>
      <c r="AM73" s="49"/>
      <c r="AN73" s="49"/>
      <c r="AO73" s="49"/>
      <c r="AP73" s="49"/>
      <c r="AQ73" s="48"/>
    </row>
    <row r="74" spans="1:43" s="35" customFormat="1">
      <c r="A74" s="31">
        <v>2015</v>
      </c>
      <c r="B74" s="31">
        <v>3</v>
      </c>
      <c r="C74" s="31">
        <v>73</v>
      </c>
      <c r="D74" s="31">
        <v>51530403</v>
      </c>
      <c r="E74" s="31" t="s">
        <v>22</v>
      </c>
      <c r="F74" s="31" t="s">
        <v>4087</v>
      </c>
      <c r="G74" s="31" t="s">
        <v>4088</v>
      </c>
      <c r="H74" s="31" t="s">
        <v>4089</v>
      </c>
      <c r="I74" s="31" t="s">
        <v>16</v>
      </c>
      <c r="J74" s="31" t="s">
        <v>17</v>
      </c>
      <c r="K74" s="31">
        <f t="shared" si="23"/>
        <v>11400000</v>
      </c>
      <c r="L74" s="31" t="s">
        <v>75</v>
      </c>
      <c r="M74" s="31">
        <f t="shared" si="24"/>
        <v>11406000</v>
      </c>
      <c r="N74" s="31" t="s">
        <v>184</v>
      </c>
      <c r="O74" s="31" t="str">
        <f t="shared" si="25"/>
        <v>2550004</v>
      </c>
      <c r="P74" s="31" t="s">
        <v>3465</v>
      </c>
      <c r="Q74" s="31" t="e">
        <f t="shared" si="26"/>
        <v>#N/A</v>
      </c>
      <c r="R74" s="31" t="s">
        <v>4037</v>
      </c>
      <c r="S74" s="31" t="str">
        <f t="shared" si="27"/>
        <v>25540425</v>
      </c>
      <c r="T74" s="31" t="s">
        <v>2983</v>
      </c>
      <c r="U74" s="31"/>
      <c r="V74" s="31"/>
      <c r="W74" s="31" t="str">
        <f t="shared" si="28"/>
        <v>840</v>
      </c>
      <c r="X74" s="31" t="s">
        <v>2019</v>
      </c>
      <c r="Y74" s="31" t="str">
        <f t="shared" si="29"/>
        <v>North America</v>
      </c>
      <c r="Z74" s="61">
        <v>28103</v>
      </c>
      <c r="AA74" s="31">
        <v>40</v>
      </c>
      <c r="AB74" s="36" t="s">
        <v>4090</v>
      </c>
      <c r="AC74" s="31" t="s">
        <v>2474</v>
      </c>
      <c r="AD74" s="36"/>
      <c r="AE74" s="36"/>
      <c r="AF74" s="61">
        <v>39755</v>
      </c>
      <c r="AG74" s="36" t="s">
        <v>4043</v>
      </c>
      <c r="AH74" s="61"/>
      <c r="AI74" s="31"/>
      <c r="AJ74" s="31"/>
      <c r="AK74" s="31"/>
      <c r="AL74" s="31" t="s">
        <v>18</v>
      </c>
      <c r="AM74" s="36"/>
      <c r="AN74" s="36"/>
      <c r="AO74" s="36"/>
      <c r="AP74" s="36"/>
      <c r="AQ74" s="31"/>
    </row>
    <row r="75" spans="1:43" s="50" customFormat="1">
      <c r="A75" s="48">
        <v>2015</v>
      </c>
      <c r="B75" s="48">
        <v>3</v>
      </c>
      <c r="C75" s="48">
        <v>74</v>
      </c>
      <c r="D75" s="48">
        <v>58070503801</v>
      </c>
      <c r="E75" s="48" t="s">
        <v>22</v>
      </c>
      <c r="F75" s="48" t="s">
        <v>3851</v>
      </c>
      <c r="G75" s="48"/>
      <c r="H75" s="48" t="s">
        <v>3852</v>
      </c>
      <c r="I75" s="48" t="s">
        <v>4</v>
      </c>
      <c r="J75" s="48" t="s">
        <v>17</v>
      </c>
      <c r="K75" s="48">
        <v>10700000</v>
      </c>
      <c r="L75" s="48" t="s">
        <v>62</v>
      </c>
      <c r="M75" s="48">
        <v>10711000</v>
      </c>
      <c r="N75" s="48" t="s">
        <v>114</v>
      </c>
      <c r="O75" s="48" t="s">
        <v>3452</v>
      </c>
      <c r="P75" s="48" t="s">
        <v>3453</v>
      </c>
      <c r="Q75" s="48">
        <v>10711025</v>
      </c>
      <c r="R75" s="48" t="s">
        <v>2523</v>
      </c>
      <c r="S75" s="48" t="s">
        <v>804</v>
      </c>
      <c r="T75" s="48" t="s">
        <v>2853</v>
      </c>
      <c r="U75" s="48"/>
      <c r="V75" s="48" t="s">
        <v>3787</v>
      </c>
      <c r="W75" s="48" t="s">
        <v>2053</v>
      </c>
      <c r="X75" s="48" t="s">
        <v>1573</v>
      </c>
      <c r="Y75" s="48" t="s">
        <v>1537</v>
      </c>
      <c r="Z75" s="62" t="s">
        <v>3853</v>
      </c>
      <c r="AA75" s="51">
        <v>19</v>
      </c>
      <c r="AB75" s="49" t="s">
        <v>3854</v>
      </c>
      <c r="AC75" s="48" t="s">
        <v>2304</v>
      </c>
      <c r="AD75" s="48" t="s">
        <v>3855</v>
      </c>
      <c r="AE75" s="52">
        <v>967949590</v>
      </c>
      <c r="AF75" s="63">
        <v>42219</v>
      </c>
      <c r="AG75" s="49" t="s">
        <v>3619</v>
      </c>
      <c r="AH75" s="63"/>
      <c r="AI75" s="49"/>
      <c r="AJ75" s="48" t="s">
        <v>3856</v>
      </c>
      <c r="AK75" s="48" t="e">
        <v>#VALUE!</v>
      </c>
      <c r="AL75" s="48" t="s">
        <v>18</v>
      </c>
      <c r="AM75" s="48" t="s">
        <v>3857</v>
      </c>
      <c r="AN75" s="48" t="s">
        <v>3858</v>
      </c>
      <c r="AO75" s="53" t="s">
        <v>3858</v>
      </c>
      <c r="AP75" s="54" t="s">
        <v>4052</v>
      </c>
      <c r="AQ75" s="48"/>
    </row>
    <row r="76" spans="1:43" s="50" customFormat="1">
      <c r="A76" s="48">
        <v>2015</v>
      </c>
      <c r="B76" s="48">
        <v>3</v>
      </c>
      <c r="C76" s="48">
        <v>75</v>
      </c>
      <c r="D76" s="48">
        <v>58070504001</v>
      </c>
      <c r="E76" s="48" t="s">
        <v>22</v>
      </c>
      <c r="F76" s="48" t="s">
        <v>3859</v>
      </c>
      <c r="G76" s="48" t="s">
        <v>3860</v>
      </c>
      <c r="H76" s="48" t="s">
        <v>3861</v>
      </c>
      <c r="I76" s="48" t="s">
        <v>4</v>
      </c>
      <c r="J76" s="48" t="s">
        <v>17</v>
      </c>
      <c r="K76" s="48">
        <v>10700000</v>
      </c>
      <c r="L76" s="48" t="s">
        <v>62</v>
      </c>
      <c r="M76" s="48">
        <v>10708000</v>
      </c>
      <c r="N76" s="48" t="s">
        <v>108</v>
      </c>
      <c r="O76" s="48" t="s">
        <v>3470</v>
      </c>
      <c r="P76" s="48" t="s">
        <v>3471</v>
      </c>
      <c r="Q76" s="48">
        <v>10708026</v>
      </c>
      <c r="R76" s="48" t="s">
        <v>2492</v>
      </c>
      <c r="S76" s="48" t="s">
        <v>796</v>
      </c>
      <c r="T76" s="48" t="s">
        <v>2940</v>
      </c>
      <c r="U76" s="48"/>
      <c r="V76" s="48" t="s">
        <v>3862</v>
      </c>
      <c r="W76" s="48" t="s">
        <v>2053</v>
      </c>
      <c r="X76" s="48" t="s">
        <v>1573</v>
      </c>
      <c r="Y76" s="48" t="s">
        <v>1537</v>
      </c>
      <c r="Z76" s="62" t="s">
        <v>3863</v>
      </c>
      <c r="AA76" s="51">
        <v>18</v>
      </c>
      <c r="AB76" s="49" t="s">
        <v>3864</v>
      </c>
      <c r="AC76" s="48" t="s">
        <v>2304</v>
      </c>
      <c r="AD76" s="48" t="s">
        <v>3865</v>
      </c>
      <c r="AE76" s="52">
        <v>940685226</v>
      </c>
      <c r="AF76" s="63">
        <v>42219</v>
      </c>
      <c r="AG76" s="49" t="s">
        <v>3619</v>
      </c>
      <c r="AH76" s="63"/>
      <c r="AI76" s="49"/>
      <c r="AJ76" s="48" t="s">
        <v>3856</v>
      </c>
      <c r="AK76" s="48" t="e">
        <v>#VALUE!</v>
      </c>
      <c r="AL76" s="48" t="s">
        <v>18</v>
      </c>
      <c r="AM76" s="48" t="s">
        <v>3857</v>
      </c>
      <c r="AN76" s="48" t="s">
        <v>3858</v>
      </c>
      <c r="AO76" s="48" t="s">
        <v>3858</v>
      </c>
      <c r="AP76" s="48"/>
      <c r="AQ76" s="48"/>
    </row>
    <row r="77" spans="1:43" s="50" customFormat="1">
      <c r="A77" s="48">
        <v>2015</v>
      </c>
      <c r="B77" s="48">
        <v>3</v>
      </c>
      <c r="C77" s="48">
        <v>76</v>
      </c>
      <c r="D77" s="48">
        <v>58070503402</v>
      </c>
      <c r="E77" s="48" t="s">
        <v>22</v>
      </c>
      <c r="F77" s="48" t="s">
        <v>3868</v>
      </c>
      <c r="G77" s="48" t="s">
        <v>3869</v>
      </c>
      <c r="H77" s="48" t="s">
        <v>3870</v>
      </c>
      <c r="I77" s="48" t="s">
        <v>4</v>
      </c>
      <c r="J77" s="48" t="s">
        <v>17</v>
      </c>
      <c r="K77" s="48">
        <v>10700000</v>
      </c>
      <c r="L77" s="48" t="s">
        <v>62</v>
      </c>
      <c r="M77" s="48">
        <v>10712000</v>
      </c>
      <c r="N77" s="48" t="s">
        <v>116</v>
      </c>
      <c r="O77" s="48" t="s">
        <v>3497</v>
      </c>
      <c r="P77" s="48" t="s">
        <v>3498</v>
      </c>
      <c r="Q77" s="48">
        <v>10712018</v>
      </c>
      <c r="R77" s="48" t="s">
        <v>2512</v>
      </c>
      <c r="S77" s="48" t="s">
        <v>669</v>
      </c>
      <c r="T77" s="48" t="s">
        <v>2754</v>
      </c>
      <c r="U77" s="53"/>
      <c r="V77" s="48" t="s">
        <v>3871</v>
      </c>
      <c r="W77" s="48" t="s">
        <v>2141</v>
      </c>
      <c r="X77" s="48" t="s">
        <v>1747</v>
      </c>
      <c r="Y77" s="48" t="s">
        <v>1537</v>
      </c>
      <c r="Z77" s="62" t="s">
        <v>3872</v>
      </c>
      <c r="AA77" s="48">
        <v>18</v>
      </c>
      <c r="AB77" s="49" t="s">
        <v>3873</v>
      </c>
      <c r="AC77" s="48" t="s">
        <v>2367</v>
      </c>
      <c r="AD77" s="55" t="s">
        <v>3874</v>
      </c>
      <c r="AE77" s="49" t="s">
        <v>3875</v>
      </c>
      <c r="AF77" s="63">
        <v>42219</v>
      </c>
      <c r="AG77" s="49" t="s">
        <v>3619</v>
      </c>
      <c r="AH77" s="63"/>
      <c r="AI77" s="49"/>
      <c r="AJ77" s="48" t="s">
        <v>3856</v>
      </c>
      <c r="AK77" s="48" t="e">
        <v>#VALUE!</v>
      </c>
      <c r="AL77" s="48" t="s">
        <v>18</v>
      </c>
      <c r="AM77" s="49" t="s">
        <v>3857</v>
      </c>
      <c r="AN77" s="49" t="s">
        <v>3858</v>
      </c>
      <c r="AO77" s="49" t="s">
        <v>3858</v>
      </c>
      <c r="AP77" s="49"/>
      <c r="AQ77" s="48"/>
    </row>
    <row r="78" spans="1:43" s="50" customFormat="1">
      <c r="A78" s="48">
        <v>2015</v>
      </c>
      <c r="B78" s="48">
        <v>3</v>
      </c>
      <c r="C78" s="48">
        <v>77</v>
      </c>
      <c r="D78" s="48">
        <v>58110700101</v>
      </c>
      <c r="E78" s="48" t="s">
        <v>3</v>
      </c>
      <c r="F78" s="48" t="s">
        <v>3876</v>
      </c>
      <c r="G78" s="48"/>
      <c r="H78" s="48" t="s">
        <v>3877</v>
      </c>
      <c r="I78" s="48" t="s">
        <v>24</v>
      </c>
      <c r="J78" s="48" t="s">
        <v>17</v>
      </c>
      <c r="K78" s="48">
        <v>11100000</v>
      </c>
      <c r="L78" s="48" t="s">
        <v>70</v>
      </c>
      <c r="M78" s="48">
        <v>11105000</v>
      </c>
      <c r="N78" s="48" t="s">
        <v>162</v>
      </c>
      <c r="O78" s="48" t="s">
        <v>321</v>
      </c>
      <c r="P78" s="48" t="s">
        <v>3214</v>
      </c>
      <c r="Q78" s="48">
        <v>11105002</v>
      </c>
      <c r="R78" s="48" t="s">
        <v>2583</v>
      </c>
      <c r="S78" s="48" t="s">
        <v>1165</v>
      </c>
      <c r="T78" s="48" t="s">
        <v>3081</v>
      </c>
      <c r="U78" s="48"/>
      <c r="V78" s="48" t="s">
        <v>3878</v>
      </c>
      <c r="W78" s="48" t="s">
        <v>2082</v>
      </c>
      <c r="X78" s="48" t="s">
        <v>1630</v>
      </c>
      <c r="Y78" s="48" t="s">
        <v>1537</v>
      </c>
      <c r="Z78" s="62" t="s">
        <v>3879</v>
      </c>
      <c r="AA78" s="48">
        <v>26</v>
      </c>
      <c r="AB78" s="49" t="s">
        <v>3880</v>
      </c>
      <c r="AC78" s="48" t="s">
        <v>2328</v>
      </c>
      <c r="AD78" s="55" t="s">
        <v>3881</v>
      </c>
      <c r="AE78" s="49" t="s">
        <v>3882</v>
      </c>
      <c r="AF78" s="63">
        <v>42219</v>
      </c>
      <c r="AG78" s="49" t="s">
        <v>3619</v>
      </c>
      <c r="AH78" s="63"/>
      <c r="AI78" s="49"/>
      <c r="AJ78" s="48" t="s">
        <v>3867</v>
      </c>
      <c r="AK78" s="48" t="e">
        <v>#VALUE!</v>
      </c>
      <c r="AL78" s="48" t="s">
        <v>18</v>
      </c>
      <c r="AM78" s="49" t="s">
        <v>3857</v>
      </c>
      <c r="AN78" s="49" t="s">
        <v>3858</v>
      </c>
      <c r="AO78" s="49" t="s">
        <v>3858</v>
      </c>
      <c r="AP78" s="49"/>
      <c r="AQ78" s="48"/>
    </row>
    <row r="79" spans="1:43" s="50" customFormat="1">
      <c r="A79" s="48">
        <v>2015</v>
      </c>
      <c r="B79" s="48">
        <v>3</v>
      </c>
      <c r="C79" s="48">
        <v>78</v>
      </c>
      <c r="D79" s="48">
        <v>58070700701</v>
      </c>
      <c r="E79" s="48" t="s">
        <v>22</v>
      </c>
      <c r="F79" s="48" t="s">
        <v>3883</v>
      </c>
      <c r="G79" s="48"/>
      <c r="H79" s="48" t="s">
        <v>3884</v>
      </c>
      <c r="I79" s="48" t="s">
        <v>24</v>
      </c>
      <c r="J79" s="48" t="s">
        <v>17</v>
      </c>
      <c r="K79" s="48">
        <v>10700000</v>
      </c>
      <c r="L79" s="48" t="s">
        <v>62</v>
      </c>
      <c r="M79" s="48">
        <v>10704000</v>
      </c>
      <c r="N79" s="48" t="s">
        <v>100</v>
      </c>
      <c r="O79" s="48" t="s">
        <v>237</v>
      </c>
      <c r="P79" s="48" t="s">
        <v>3197</v>
      </c>
      <c r="Q79" s="48">
        <v>10704005</v>
      </c>
      <c r="R79" s="48" t="s">
        <v>2507</v>
      </c>
      <c r="S79" s="48" t="s">
        <v>559</v>
      </c>
      <c r="T79" s="48" t="s">
        <v>2792</v>
      </c>
      <c r="U79" s="48"/>
      <c r="V79" s="48" t="s">
        <v>3885</v>
      </c>
      <c r="W79" s="48" t="s">
        <v>2073</v>
      </c>
      <c r="X79" s="48" t="s">
        <v>1612</v>
      </c>
      <c r="Y79" s="48" t="s">
        <v>1537</v>
      </c>
      <c r="Z79" s="62" t="s">
        <v>3886</v>
      </c>
      <c r="AA79" s="48">
        <v>24</v>
      </c>
      <c r="AB79" s="49" t="s">
        <v>3887</v>
      </c>
      <c r="AC79" s="48" t="s">
        <v>2320</v>
      </c>
      <c r="AD79" s="48" t="s">
        <v>3888</v>
      </c>
      <c r="AE79" s="49"/>
      <c r="AF79" s="63">
        <v>42219</v>
      </c>
      <c r="AG79" s="49" t="s">
        <v>3619</v>
      </c>
      <c r="AH79" s="63"/>
      <c r="AI79" s="49"/>
      <c r="AJ79" s="48" t="s">
        <v>3867</v>
      </c>
      <c r="AK79" s="48" t="e">
        <v>#VALUE!</v>
      </c>
      <c r="AL79" s="48" t="s">
        <v>18</v>
      </c>
      <c r="AM79" s="49" t="s">
        <v>3857</v>
      </c>
      <c r="AN79" s="49" t="s">
        <v>3858</v>
      </c>
      <c r="AO79" s="49" t="s">
        <v>3858</v>
      </c>
      <c r="AP79" s="49"/>
      <c r="AQ79" s="48"/>
    </row>
    <row r="80" spans="1:43" s="50" customFormat="1">
      <c r="A80" s="48">
        <v>2015</v>
      </c>
      <c r="B80" s="48">
        <v>3</v>
      </c>
      <c r="C80" s="48">
        <v>79</v>
      </c>
      <c r="D80" s="48">
        <v>58070503018</v>
      </c>
      <c r="E80" s="48" t="s">
        <v>22</v>
      </c>
      <c r="F80" s="48" t="s">
        <v>3889</v>
      </c>
      <c r="G80" s="48"/>
      <c r="H80" s="48" t="s">
        <v>3632</v>
      </c>
      <c r="I80" s="48" t="s">
        <v>4</v>
      </c>
      <c r="J80" s="48" t="s">
        <v>17</v>
      </c>
      <c r="K80" s="48">
        <v>10700000</v>
      </c>
      <c r="L80" s="48" t="s">
        <v>62</v>
      </c>
      <c r="M80" s="48">
        <v>10706000</v>
      </c>
      <c r="N80" s="48" t="s">
        <v>104</v>
      </c>
      <c r="O80" s="48" t="s">
        <v>3473</v>
      </c>
      <c r="P80" s="48" t="s">
        <v>3474</v>
      </c>
      <c r="Q80" s="48">
        <v>10706001</v>
      </c>
      <c r="R80" s="48" t="s">
        <v>2502</v>
      </c>
      <c r="S80" s="48" t="s">
        <v>786</v>
      </c>
      <c r="T80" s="48" t="s">
        <v>2719</v>
      </c>
      <c r="U80" s="48"/>
      <c r="V80" s="48" t="s">
        <v>3890</v>
      </c>
      <c r="W80" s="48" t="s">
        <v>2082</v>
      </c>
      <c r="X80" s="48" t="s">
        <v>1630</v>
      </c>
      <c r="Y80" s="48" t="s">
        <v>1537</v>
      </c>
      <c r="Z80" s="62" t="s">
        <v>3891</v>
      </c>
      <c r="AA80" s="48">
        <v>19</v>
      </c>
      <c r="AB80" s="49" t="s">
        <v>3892</v>
      </c>
      <c r="AC80" s="48" t="s">
        <v>2328</v>
      </c>
      <c r="AD80" s="48" t="s">
        <v>3893</v>
      </c>
      <c r="AE80" s="49" t="s">
        <v>3894</v>
      </c>
      <c r="AF80" s="63">
        <v>42219</v>
      </c>
      <c r="AG80" s="49" t="s">
        <v>3619</v>
      </c>
      <c r="AH80" s="63"/>
      <c r="AI80" s="49"/>
      <c r="AJ80" s="48" t="s">
        <v>3856</v>
      </c>
      <c r="AK80" s="48" t="e">
        <v>#VALUE!</v>
      </c>
      <c r="AL80" s="48" t="s">
        <v>18</v>
      </c>
      <c r="AM80" s="49" t="s">
        <v>3857</v>
      </c>
      <c r="AN80" s="49" t="s">
        <v>3858</v>
      </c>
      <c r="AO80" s="49" t="s">
        <v>3858</v>
      </c>
      <c r="AP80" s="49"/>
      <c r="AQ80" s="48"/>
    </row>
    <row r="81" spans="1:43" s="50" customFormat="1">
      <c r="A81" s="48">
        <v>2015</v>
      </c>
      <c r="B81" s="48">
        <v>3</v>
      </c>
      <c r="C81" s="48">
        <v>80</v>
      </c>
      <c r="D81" s="48">
        <v>58130701127</v>
      </c>
      <c r="E81" s="48" t="s">
        <v>22</v>
      </c>
      <c r="F81" s="48" t="s">
        <v>3895</v>
      </c>
      <c r="G81" s="48"/>
      <c r="H81" s="48" t="s">
        <v>3896</v>
      </c>
      <c r="I81" s="48" t="s">
        <v>24</v>
      </c>
      <c r="J81" s="48" t="s">
        <v>17</v>
      </c>
      <c r="K81" s="48">
        <v>11300000</v>
      </c>
      <c r="L81" s="48" t="s">
        <v>44</v>
      </c>
      <c r="M81" s="48"/>
      <c r="N81" s="48"/>
      <c r="O81" s="48"/>
      <c r="P81" s="48"/>
      <c r="Q81" s="48">
        <v>11300004</v>
      </c>
      <c r="R81" s="48" t="s">
        <v>2604</v>
      </c>
      <c r="S81" s="48"/>
      <c r="T81" s="48"/>
      <c r="U81" s="48"/>
      <c r="V81" s="48" t="s">
        <v>3897</v>
      </c>
      <c r="W81" s="48" t="s">
        <v>2082</v>
      </c>
      <c r="X81" s="48" t="s">
        <v>1630</v>
      </c>
      <c r="Y81" s="48" t="s">
        <v>1537</v>
      </c>
      <c r="Z81" s="62" t="s">
        <v>3898</v>
      </c>
      <c r="AA81" s="48">
        <v>24</v>
      </c>
      <c r="AB81" s="49" t="s">
        <v>3899</v>
      </c>
      <c r="AC81" s="48" t="s">
        <v>2328</v>
      </c>
      <c r="AD81" s="55" t="s">
        <v>3900</v>
      </c>
      <c r="AE81" s="49"/>
      <c r="AF81" s="63">
        <v>42219</v>
      </c>
      <c r="AG81" s="49" t="s">
        <v>3619</v>
      </c>
      <c r="AH81" s="63"/>
      <c r="AI81" s="49"/>
      <c r="AJ81" s="48" t="s">
        <v>3867</v>
      </c>
      <c r="AK81" s="48" t="e">
        <v>#VALUE!</v>
      </c>
      <c r="AL81" s="48" t="s">
        <v>18</v>
      </c>
      <c r="AM81" s="49" t="s">
        <v>3857</v>
      </c>
      <c r="AN81" s="49" t="s">
        <v>3858</v>
      </c>
      <c r="AO81" s="49" t="s">
        <v>3858</v>
      </c>
      <c r="AP81" s="49"/>
      <c r="AQ81" s="48"/>
    </row>
    <row r="82" spans="1:43" s="50" customFormat="1">
      <c r="A82" s="48">
        <v>2015</v>
      </c>
      <c r="B82" s="48">
        <v>3</v>
      </c>
      <c r="C82" s="48">
        <v>81</v>
      </c>
      <c r="D82" s="48">
        <v>58070800501</v>
      </c>
      <c r="E82" s="48" t="s">
        <v>22</v>
      </c>
      <c r="F82" s="48" t="s">
        <v>3902</v>
      </c>
      <c r="G82" s="48"/>
      <c r="H82" s="48" t="s">
        <v>3903</v>
      </c>
      <c r="I82" s="48" t="s">
        <v>16</v>
      </c>
      <c r="J82" s="48" t="s">
        <v>17</v>
      </c>
      <c r="K82" s="48">
        <v>10700000</v>
      </c>
      <c r="L82" s="48" t="s">
        <v>62</v>
      </c>
      <c r="M82" s="48">
        <v>10710000</v>
      </c>
      <c r="N82" s="48" t="s">
        <v>112</v>
      </c>
      <c r="O82" s="48" t="s">
        <v>3374</v>
      </c>
      <c r="P82" s="48" t="s">
        <v>3375</v>
      </c>
      <c r="Q82" s="48">
        <v>10710022</v>
      </c>
      <c r="R82" s="48" t="s">
        <v>2541</v>
      </c>
      <c r="S82" s="48" t="s">
        <v>691</v>
      </c>
      <c r="T82" s="48" t="s">
        <v>2876</v>
      </c>
      <c r="U82" s="48"/>
      <c r="V82" s="48" t="s">
        <v>3897</v>
      </c>
      <c r="W82" s="48" t="s">
        <v>2142</v>
      </c>
      <c r="X82" s="48" t="s">
        <v>1749</v>
      </c>
      <c r="Y82" s="48" t="s">
        <v>1537</v>
      </c>
      <c r="Z82" s="62" t="s">
        <v>3904</v>
      </c>
      <c r="AA82" s="48">
        <v>27</v>
      </c>
      <c r="AB82" s="49" t="s">
        <v>3905</v>
      </c>
      <c r="AC82" s="48" t="s">
        <v>15</v>
      </c>
      <c r="AD82" s="55" t="s">
        <v>3906</v>
      </c>
      <c r="AE82" s="49" t="s">
        <v>3907</v>
      </c>
      <c r="AF82" s="63">
        <v>42219</v>
      </c>
      <c r="AG82" s="49" t="s">
        <v>3619</v>
      </c>
      <c r="AH82" s="63"/>
      <c r="AI82" s="49"/>
      <c r="AJ82" s="48" t="s">
        <v>3866</v>
      </c>
      <c r="AK82" s="48" t="e">
        <v>#VALUE!</v>
      </c>
      <c r="AL82" s="48" t="s">
        <v>18</v>
      </c>
      <c r="AM82" s="49" t="s">
        <v>3858</v>
      </c>
      <c r="AN82" s="49" t="s">
        <v>3752</v>
      </c>
      <c r="AO82" s="49" t="s">
        <v>3858</v>
      </c>
      <c r="AP82" s="49" t="s">
        <v>3908</v>
      </c>
      <c r="AQ82" s="48"/>
    </row>
    <row r="83" spans="1:43" s="35" customFormat="1">
      <c r="A83" s="31">
        <v>2015</v>
      </c>
      <c r="B83" s="31">
        <v>3</v>
      </c>
      <c r="C83" s="31">
        <v>82</v>
      </c>
      <c r="D83" s="31">
        <v>58070701604</v>
      </c>
      <c r="E83" s="31" t="s">
        <v>22</v>
      </c>
      <c r="F83" s="31" t="s">
        <v>3909</v>
      </c>
      <c r="G83" s="31" t="s">
        <v>3910</v>
      </c>
      <c r="H83" s="31" t="s">
        <v>3911</v>
      </c>
      <c r="I83" s="31" t="s">
        <v>24</v>
      </c>
      <c r="J83" s="31" t="s">
        <v>17</v>
      </c>
      <c r="K83" s="31">
        <v>10700000</v>
      </c>
      <c r="L83" s="31" t="s">
        <v>62</v>
      </c>
      <c r="M83" s="31">
        <v>10712000</v>
      </c>
      <c r="N83" s="31" t="s">
        <v>116</v>
      </c>
      <c r="O83" s="31" t="s">
        <v>329</v>
      </c>
      <c r="P83" s="31" t="s">
        <v>3228</v>
      </c>
      <c r="Q83" s="31">
        <v>10712018</v>
      </c>
      <c r="R83" s="31" t="s">
        <v>2512</v>
      </c>
      <c r="S83" s="31" t="s">
        <v>657</v>
      </c>
      <c r="T83" s="31" t="s">
        <v>2759</v>
      </c>
      <c r="U83" s="31"/>
      <c r="V83" s="31" t="s">
        <v>3912</v>
      </c>
      <c r="W83" s="31" t="s">
        <v>2235</v>
      </c>
      <c r="X83" s="31" t="s">
        <v>1933</v>
      </c>
      <c r="Y83" s="31" t="s">
        <v>1537</v>
      </c>
      <c r="Z83" s="61">
        <v>29711</v>
      </c>
      <c r="AA83" s="31">
        <v>34</v>
      </c>
      <c r="AB83" s="36" t="s">
        <v>3913</v>
      </c>
      <c r="AC83" s="31" t="s">
        <v>2438</v>
      </c>
      <c r="AD83" s="31" t="s">
        <v>3914</v>
      </c>
      <c r="AE83" s="31" t="s">
        <v>3915</v>
      </c>
      <c r="AF83" s="61">
        <v>42219</v>
      </c>
      <c r="AG83" s="36" t="s">
        <v>3619</v>
      </c>
      <c r="AH83" s="61"/>
      <c r="AI83" s="36"/>
      <c r="AJ83" s="31" t="s">
        <v>3867</v>
      </c>
      <c r="AK83" s="31" t="e">
        <v>#VALUE!</v>
      </c>
      <c r="AL83" s="31" t="s">
        <v>18</v>
      </c>
      <c r="AM83" s="36" t="s">
        <v>3857</v>
      </c>
      <c r="AN83" s="36" t="s">
        <v>3858</v>
      </c>
      <c r="AO83" s="36" t="s">
        <v>3858</v>
      </c>
      <c r="AP83" s="36"/>
      <c r="AQ83" s="31"/>
    </row>
    <row r="84" spans="1:43" s="35" customFormat="1">
      <c r="A84" s="31">
        <v>2015</v>
      </c>
      <c r="B84" s="31">
        <v>3</v>
      </c>
      <c r="C84" s="31">
        <v>83</v>
      </c>
      <c r="D84" s="31">
        <v>58110700104</v>
      </c>
      <c r="E84" s="31" t="s">
        <v>22</v>
      </c>
      <c r="F84" s="31" t="s">
        <v>3916</v>
      </c>
      <c r="G84" s="31"/>
      <c r="H84" s="31" t="s">
        <v>3917</v>
      </c>
      <c r="I84" s="31" t="s">
        <v>24</v>
      </c>
      <c r="J84" s="31" t="s">
        <v>17</v>
      </c>
      <c r="K84" s="31">
        <v>11100000</v>
      </c>
      <c r="L84" s="31" t="s">
        <v>70</v>
      </c>
      <c r="M84" s="31">
        <v>11105000</v>
      </c>
      <c r="N84" s="31" t="s">
        <v>162</v>
      </c>
      <c r="O84" s="31" t="s">
        <v>321</v>
      </c>
      <c r="P84" s="31" t="s">
        <v>3214</v>
      </c>
      <c r="Q84" s="31">
        <v>11105002</v>
      </c>
      <c r="R84" s="31" t="s">
        <v>2583</v>
      </c>
      <c r="S84" s="31" t="s">
        <v>1165</v>
      </c>
      <c r="T84" s="31" t="s">
        <v>3081</v>
      </c>
      <c r="U84" s="31"/>
      <c r="V84" s="31" t="s">
        <v>3918</v>
      </c>
      <c r="W84" s="31" t="s">
        <v>2158</v>
      </c>
      <c r="X84" s="31" t="s">
        <v>1780</v>
      </c>
      <c r="Y84" s="31" t="s">
        <v>1537</v>
      </c>
      <c r="Z84" s="61">
        <v>32851</v>
      </c>
      <c r="AA84" s="31">
        <v>25</v>
      </c>
      <c r="AB84" s="36" t="s">
        <v>3919</v>
      </c>
      <c r="AC84" s="31" t="s">
        <v>3620</v>
      </c>
      <c r="AD84" s="31" t="s">
        <v>3920</v>
      </c>
      <c r="AE84" s="36" t="s">
        <v>3921</v>
      </c>
      <c r="AF84" s="61">
        <v>42219</v>
      </c>
      <c r="AG84" s="36" t="s">
        <v>3619</v>
      </c>
      <c r="AH84" s="61"/>
      <c r="AI84" s="36"/>
      <c r="AJ84" s="31" t="s">
        <v>3867</v>
      </c>
      <c r="AK84" s="31" t="e">
        <v>#VALUE!</v>
      </c>
      <c r="AL84" s="31" t="s">
        <v>18</v>
      </c>
      <c r="AM84" s="36" t="s">
        <v>3857</v>
      </c>
      <c r="AN84" s="36" t="s">
        <v>3858</v>
      </c>
      <c r="AO84" s="36" t="s">
        <v>3858</v>
      </c>
      <c r="AP84" s="36"/>
      <c r="AQ84" s="31"/>
    </row>
    <row r="85" spans="1:43" s="35" customFormat="1">
      <c r="A85" s="31">
        <v>2015</v>
      </c>
      <c r="B85" s="31">
        <v>3</v>
      </c>
      <c r="C85" s="31">
        <v>84</v>
      </c>
      <c r="D85" s="31">
        <v>58130500257</v>
      </c>
      <c r="E85" s="31" t="s">
        <v>22</v>
      </c>
      <c r="F85" s="31" t="s">
        <v>3922</v>
      </c>
      <c r="G85" s="31"/>
      <c r="H85" s="31" t="s">
        <v>3923</v>
      </c>
      <c r="I85" s="31" t="s">
        <v>4</v>
      </c>
      <c r="J85" s="31" t="s">
        <v>17</v>
      </c>
      <c r="K85" s="31">
        <v>11300000</v>
      </c>
      <c r="L85" s="31" t="s">
        <v>44</v>
      </c>
      <c r="M85" s="31"/>
      <c r="N85" s="31"/>
      <c r="O85" s="31" t="s">
        <v>3554</v>
      </c>
      <c r="P85" s="31" t="s">
        <v>3555</v>
      </c>
      <c r="Q85" s="31">
        <v>11300002</v>
      </c>
      <c r="R85" s="31" t="s">
        <v>2514</v>
      </c>
      <c r="S85" s="31" t="s">
        <v>1267</v>
      </c>
      <c r="T85" s="31" t="s">
        <v>2764</v>
      </c>
      <c r="U85" s="31"/>
      <c r="V85" s="31" t="s">
        <v>3924</v>
      </c>
      <c r="W85" s="31" t="s">
        <v>2083</v>
      </c>
      <c r="X85" s="31" t="s">
        <v>1632</v>
      </c>
      <c r="Y85" s="31" t="s">
        <v>1537</v>
      </c>
      <c r="Z85" s="61">
        <v>34033</v>
      </c>
      <c r="AA85" s="31">
        <v>22</v>
      </c>
      <c r="AB85" s="36">
        <v>309331675</v>
      </c>
      <c r="AC85" s="31" t="s">
        <v>2329</v>
      </c>
      <c r="AD85" s="31" t="s">
        <v>3925</v>
      </c>
      <c r="AE85" s="36" t="s">
        <v>3926</v>
      </c>
      <c r="AF85" s="61">
        <v>42219</v>
      </c>
      <c r="AG85" s="36" t="s">
        <v>3619</v>
      </c>
      <c r="AH85" s="61"/>
      <c r="AI85" s="36"/>
      <c r="AJ85" s="31" t="s">
        <v>3856</v>
      </c>
      <c r="AK85" s="31" t="e">
        <v>#VALUE!</v>
      </c>
      <c r="AL85" s="31" t="s">
        <v>18</v>
      </c>
      <c r="AM85" s="36" t="s">
        <v>3857</v>
      </c>
      <c r="AN85" s="36" t="s">
        <v>3858</v>
      </c>
      <c r="AO85" s="36" t="s">
        <v>3858</v>
      </c>
      <c r="AP85" s="36"/>
      <c r="AQ85" s="31"/>
    </row>
    <row r="86" spans="1:43" s="35" customFormat="1">
      <c r="A86" s="31">
        <v>2015</v>
      </c>
      <c r="B86" s="31">
        <v>3</v>
      </c>
      <c r="C86" s="31">
        <v>85</v>
      </c>
      <c r="D86" s="31">
        <v>58130500258</v>
      </c>
      <c r="E86" s="31" t="s">
        <v>22</v>
      </c>
      <c r="F86" s="31" t="s">
        <v>3927</v>
      </c>
      <c r="G86" s="31"/>
      <c r="H86" s="31" t="s">
        <v>3928</v>
      </c>
      <c r="I86" s="31" t="s">
        <v>4</v>
      </c>
      <c r="J86" s="31" t="s">
        <v>17</v>
      </c>
      <c r="K86" s="31">
        <v>11300000</v>
      </c>
      <c r="L86" s="31" t="s">
        <v>44</v>
      </c>
      <c r="M86" s="31"/>
      <c r="N86" s="31"/>
      <c r="O86" s="31" t="s">
        <v>3554</v>
      </c>
      <c r="P86" s="31" t="s">
        <v>3555</v>
      </c>
      <c r="Q86" s="31">
        <v>11300002</v>
      </c>
      <c r="R86" s="31" t="s">
        <v>2514</v>
      </c>
      <c r="S86" s="31" t="s">
        <v>1267</v>
      </c>
      <c r="T86" s="31" t="s">
        <v>2764</v>
      </c>
      <c r="U86" s="31"/>
      <c r="V86" s="31"/>
      <c r="W86" s="31" t="s">
        <v>2082</v>
      </c>
      <c r="X86" s="31" t="s">
        <v>1630</v>
      </c>
      <c r="Y86" s="31" t="s">
        <v>1537</v>
      </c>
      <c r="Z86" s="61">
        <v>34722</v>
      </c>
      <c r="AA86" s="31">
        <v>20</v>
      </c>
      <c r="AB86" s="36" t="s">
        <v>3929</v>
      </c>
      <c r="AC86" s="31" t="s">
        <v>2328</v>
      </c>
      <c r="AD86" s="31" t="s">
        <v>3930</v>
      </c>
      <c r="AE86" s="36" t="s">
        <v>3926</v>
      </c>
      <c r="AF86" s="61">
        <v>42219</v>
      </c>
      <c r="AG86" s="36" t="s">
        <v>3619</v>
      </c>
      <c r="AH86" s="61"/>
      <c r="AI86" s="36"/>
      <c r="AJ86" s="31" t="s">
        <v>3856</v>
      </c>
      <c r="AK86" s="31" t="e">
        <v>#VALUE!</v>
      </c>
      <c r="AL86" s="31" t="s">
        <v>18</v>
      </c>
      <c r="AM86" s="36" t="s">
        <v>3857</v>
      </c>
      <c r="AN86" s="36" t="s">
        <v>3858</v>
      </c>
      <c r="AO86" s="36" t="s">
        <v>3858</v>
      </c>
      <c r="AP86" s="36"/>
      <c r="AQ86" s="31"/>
    </row>
    <row r="87" spans="1:43" s="35" customFormat="1">
      <c r="A87" s="31">
        <v>2015</v>
      </c>
      <c r="B87" s="31">
        <v>3</v>
      </c>
      <c r="C87" s="31">
        <v>86</v>
      </c>
      <c r="D87" s="31">
        <v>58070504038</v>
      </c>
      <c r="E87" s="31" t="s">
        <v>22</v>
      </c>
      <c r="F87" s="31" t="s">
        <v>3931</v>
      </c>
      <c r="G87" s="31"/>
      <c r="H87" s="31" t="s">
        <v>3932</v>
      </c>
      <c r="I87" s="31" t="s">
        <v>4</v>
      </c>
      <c r="J87" s="31" t="s">
        <v>17</v>
      </c>
      <c r="K87" s="31">
        <v>10700000</v>
      </c>
      <c r="L87" s="31" t="s">
        <v>62</v>
      </c>
      <c r="M87" s="31">
        <v>10708000</v>
      </c>
      <c r="N87" s="31" t="s">
        <v>108</v>
      </c>
      <c r="O87" s="31" t="s">
        <v>3470</v>
      </c>
      <c r="P87" s="31" t="s">
        <v>3471</v>
      </c>
      <c r="Q87" s="31">
        <v>10708026</v>
      </c>
      <c r="R87" s="31" t="s">
        <v>2492</v>
      </c>
      <c r="S87" s="31" t="s">
        <v>796</v>
      </c>
      <c r="T87" s="31" t="s">
        <v>2940</v>
      </c>
      <c r="U87" s="31"/>
      <c r="V87" s="31" t="s">
        <v>3933</v>
      </c>
      <c r="W87" s="31" t="s">
        <v>2082</v>
      </c>
      <c r="X87" s="31" t="s">
        <v>1630</v>
      </c>
      <c r="Y87" s="31" t="s">
        <v>1537</v>
      </c>
      <c r="Z87" s="61">
        <v>35330</v>
      </c>
      <c r="AA87" s="31">
        <v>18</v>
      </c>
      <c r="AB87" s="36" t="s">
        <v>3934</v>
      </c>
      <c r="AC87" s="31" t="s">
        <v>2328</v>
      </c>
      <c r="AD87" s="31" t="s">
        <v>3935</v>
      </c>
      <c r="AE87" s="31"/>
      <c r="AF87" s="61">
        <v>42219</v>
      </c>
      <c r="AG87" s="36" t="s">
        <v>3619</v>
      </c>
      <c r="AH87" s="61"/>
      <c r="AI87" s="36"/>
      <c r="AJ87" s="31" t="s">
        <v>3856</v>
      </c>
      <c r="AK87" s="31" t="e">
        <v>#VALUE!</v>
      </c>
      <c r="AL87" s="31" t="s">
        <v>18</v>
      </c>
      <c r="AM87" s="36" t="s">
        <v>3858</v>
      </c>
      <c r="AN87" s="36" t="s">
        <v>3752</v>
      </c>
      <c r="AO87" s="36" t="s">
        <v>3858</v>
      </c>
      <c r="AP87" s="36" t="s">
        <v>3901</v>
      </c>
      <c r="AQ87" s="31"/>
    </row>
    <row r="88" spans="1:43" s="35" customFormat="1">
      <c r="A88" s="31">
        <v>2015</v>
      </c>
      <c r="B88" s="31">
        <v>3</v>
      </c>
      <c r="C88" s="31">
        <v>87</v>
      </c>
      <c r="D88" s="31">
        <v>58140700004</v>
      </c>
      <c r="E88" s="31" t="s">
        <v>3</v>
      </c>
      <c r="F88" s="31" t="s">
        <v>3936</v>
      </c>
      <c r="G88" s="31" t="s">
        <v>3937</v>
      </c>
      <c r="H88" s="31" t="s">
        <v>3938</v>
      </c>
      <c r="I88" s="31" t="s">
        <v>24</v>
      </c>
      <c r="J88" s="31" t="s">
        <v>17</v>
      </c>
      <c r="K88" s="31">
        <v>11400000</v>
      </c>
      <c r="L88" s="31" t="s">
        <v>75</v>
      </c>
      <c r="M88" s="31">
        <v>11406000</v>
      </c>
      <c r="N88" s="31" t="s">
        <v>184</v>
      </c>
      <c r="O88" s="31" t="s">
        <v>245</v>
      </c>
      <c r="P88" s="31" t="s">
        <v>3201</v>
      </c>
      <c r="Q88" s="31">
        <v>11406004</v>
      </c>
      <c r="R88" s="31" t="s">
        <v>2484</v>
      </c>
      <c r="S88" s="31" t="s">
        <v>1293</v>
      </c>
      <c r="T88" s="31" t="s">
        <v>2988</v>
      </c>
      <c r="U88" s="31"/>
      <c r="V88" s="31" t="s">
        <v>3939</v>
      </c>
      <c r="W88" s="31" t="s">
        <v>2070</v>
      </c>
      <c r="X88" s="31" t="s">
        <v>46</v>
      </c>
      <c r="Y88" s="31" t="s">
        <v>1537</v>
      </c>
      <c r="Z88" s="61">
        <v>33003</v>
      </c>
      <c r="AA88" s="31">
        <v>25</v>
      </c>
      <c r="AB88" s="36" t="s">
        <v>3940</v>
      </c>
      <c r="AC88" s="31" t="s">
        <v>2317</v>
      </c>
      <c r="AD88" s="31" t="s">
        <v>3941</v>
      </c>
      <c r="AE88" s="31"/>
      <c r="AF88" s="61">
        <v>42219</v>
      </c>
      <c r="AG88" s="36" t="s">
        <v>3619</v>
      </c>
      <c r="AH88" s="61"/>
      <c r="AI88" s="36"/>
      <c r="AJ88" s="31" t="s">
        <v>3867</v>
      </c>
      <c r="AK88" s="31" t="e">
        <v>#VALUE!</v>
      </c>
      <c r="AL88" s="31" t="s">
        <v>18</v>
      </c>
      <c r="AM88" s="36" t="s">
        <v>3858</v>
      </c>
      <c r="AN88" s="36" t="s">
        <v>3752</v>
      </c>
      <c r="AO88" s="36" t="s">
        <v>3858</v>
      </c>
      <c r="AP88" s="36" t="s">
        <v>3942</v>
      </c>
      <c r="AQ88" s="31"/>
    </row>
    <row r="89" spans="1:43" s="35" customFormat="1">
      <c r="A89" s="31">
        <v>2015</v>
      </c>
      <c r="B89" s="31">
        <v>3</v>
      </c>
      <c r="C89" s="31">
        <v>88</v>
      </c>
      <c r="D89" s="31">
        <v>58080701706</v>
      </c>
      <c r="E89" s="31" t="s">
        <v>22</v>
      </c>
      <c r="F89" s="31" t="s">
        <v>3943</v>
      </c>
      <c r="G89" s="31"/>
      <c r="H89" s="31" t="s">
        <v>3944</v>
      </c>
      <c r="I89" s="31" t="s">
        <v>24</v>
      </c>
      <c r="J89" s="31" t="s">
        <v>17</v>
      </c>
      <c r="K89" s="31">
        <v>10800000</v>
      </c>
      <c r="L89" s="31" t="s">
        <v>64</v>
      </c>
      <c r="M89" s="31">
        <v>10808000</v>
      </c>
      <c r="N89" s="31" t="s">
        <v>130</v>
      </c>
      <c r="O89" s="31" t="s">
        <v>313</v>
      </c>
      <c r="P89" s="31" t="s">
        <v>3206</v>
      </c>
      <c r="Q89" s="31">
        <v>10808011</v>
      </c>
      <c r="R89" s="31" t="s">
        <v>2511</v>
      </c>
      <c r="S89" s="31" t="s">
        <v>1011</v>
      </c>
      <c r="T89" s="31" t="s">
        <v>2738</v>
      </c>
      <c r="U89" s="31"/>
      <c r="V89" s="31" t="s">
        <v>3945</v>
      </c>
      <c r="W89" s="31" t="s">
        <v>2073</v>
      </c>
      <c r="X89" s="31" t="s">
        <v>1612</v>
      </c>
      <c r="Y89" s="31" t="s">
        <v>1537</v>
      </c>
      <c r="Z89" s="61">
        <v>32554</v>
      </c>
      <c r="AA89" s="31">
        <v>26</v>
      </c>
      <c r="AB89" s="36" t="s">
        <v>3946</v>
      </c>
      <c r="AC89" s="31" t="s">
        <v>2320</v>
      </c>
      <c r="AD89" s="31" t="s">
        <v>3947</v>
      </c>
      <c r="AE89" s="31" t="s">
        <v>3948</v>
      </c>
      <c r="AF89" s="61">
        <v>42219</v>
      </c>
      <c r="AG89" s="36" t="s">
        <v>3619</v>
      </c>
      <c r="AH89" s="61"/>
      <c r="AI89" s="36"/>
      <c r="AJ89" s="31" t="s">
        <v>3867</v>
      </c>
      <c r="AK89" s="31" t="e">
        <v>#VALUE!</v>
      </c>
      <c r="AL89" s="31" t="s">
        <v>18</v>
      </c>
      <c r="AM89" s="36" t="s">
        <v>3858</v>
      </c>
      <c r="AN89" s="36" t="s">
        <v>3752</v>
      </c>
      <c r="AO89" s="36" t="s">
        <v>3858</v>
      </c>
      <c r="AP89" s="36" t="s">
        <v>3949</v>
      </c>
      <c r="AQ89" s="31"/>
    </row>
    <row r="90" spans="1:43" s="35" customFormat="1">
      <c r="A90" s="31">
        <v>2015</v>
      </c>
      <c r="B90" s="31">
        <v>3</v>
      </c>
      <c r="C90" s="31">
        <v>89</v>
      </c>
      <c r="D90" s="31">
        <v>58080800009</v>
      </c>
      <c r="E90" s="31" t="s">
        <v>22</v>
      </c>
      <c r="F90" s="31" t="s">
        <v>3950</v>
      </c>
      <c r="G90" s="31"/>
      <c r="H90" s="31" t="s">
        <v>3776</v>
      </c>
      <c r="I90" s="31" t="s">
        <v>16</v>
      </c>
      <c r="J90" s="31" t="s">
        <v>17</v>
      </c>
      <c r="K90" s="31">
        <v>10800000</v>
      </c>
      <c r="L90" s="31" t="s">
        <v>64</v>
      </c>
      <c r="M90" s="31"/>
      <c r="N90" s="31"/>
      <c r="O90" s="31" t="s">
        <v>3404</v>
      </c>
      <c r="P90" s="31" t="s">
        <v>3405</v>
      </c>
      <c r="Q90" s="31">
        <v>10800018</v>
      </c>
      <c r="R90" s="31" t="s">
        <v>2562</v>
      </c>
      <c r="S90" s="31" t="s">
        <v>1017</v>
      </c>
      <c r="T90" s="31" t="s">
        <v>2979</v>
      </c>
      <c r="U90" s="31"/>
      <c r="V90" s="31" t="s">
        <v>3951</v>
      </c>
      <c r="W90" s="31" t="s">
        <v>2073</v>
      </c>
      <c r="X90" s="31" t="s">
        <v>1612</v>
      </c>
      <c r="Y90" s="31" t="s">
        <v>1537</v>
      </c>
      <c r="Z90" s="61">
        <v>32162</v>
      </c>
      <c r="AA90" s="31">
        <v>27</v>
      </c>
      <c r="AB90" s="36" t="s">
        <v>3952</v>
      </c>
      <c r="AC90" s="31" t="s">
        <v>2320</v>
      </c>
      <c r="AD90" s="31" t="s">
        <v>3953</v>
      </c>
      <c r="AE90" s="31" t="s">
        <v>3954</v>
      </c>
      <c r="AF90" s="61">
        <v>42219</v>
      </c>
      <c r="AG90" s="36" t="s">
        <v>3619</v>
      </c>
      <c r="AH90" s="61"/>
      <c r="AI90" s="36"/>
      <c r="AJ90" s="31" t="s">
        <v>3866</v>
      </c>
      <c r="AK90" s="31" t="e">
        <v>#VALUE!</v>
      </c>
      <c r="AL90" s="31" t="s">
        <v>18</v>
      </c>
      <c r="AM90" s="36" t="s">
        <v>3858</v>
      </c>
      <c r="AN90" s="36" t="s">
        <v>3752</v>
      </c>
      <c r="AO90" s="36" t="s">
        <v>3858</v>
      </c>
      <c r="AP90" s="36" t="s">
        <v>3955</v>
      </c>
      <c r="AQ90" s="31"/>
    </row>
    <row r="91" spans="1:43" s="35" customFormat="1">
      <c r="A91" s="31">
        <v>2015</v>
      </c>
      <c r="B91" s="31">
        <v>3</v>
      </c>
      <c r="C91" s="31">
        <v>90</v>
      </c>
      <c r="D91" s="31">
        <v>58070800204</v>
      </c>
      <c r="E91" s="31" t="s">
        <v>22</v>
      </c>
      <c r="F91" s="31" t="s">
        <v>3957</v>
      </c>
      <c r="G91" s="31" t="s">
        <v>3958</v>
      </c>
      <c r="H91" s="31" t="s">
        <v>3959</v>
      </c>
      <c r="I91" s="31" t="s">
        <v>16</v>
      </c>
      <c r="J91" s="31" t="s">
        <v>17</v>
      </c>
      <c r="K91" s="31">
        <v>10700000</v>
      </c>
      <c r="L91" s="31" t="s">
        <v>62</v>
      </c>
      <c r="M91" s="31">
        <v>10704000</v>
      </c>
      <c r="N91" s="31" t="s">
        <v>100</v>
      </c>
      <c r="O91" s="31" t="s">
        <v>3278</v>
      </c>
      <c r="P91" s="31" t="s">
        <v>3279</v>
      </c>
      <c r="Q91" s="31">
        <v>10704005</v>
      </c>
      <c r="R91" s="31" t="s">
        <v>2507</v>
      </c>
      <c r="S91" s="31" t="s">
        <v>557</v>
      </c>
      <c r="T91" s="31" t="s">
        <v>2786</v>
      </c>
      <c r="U91" s="31"/>
      <c r="V91" s="31" t="s">
        <v>3960</v>
      </c>
      <c r="W91" s="31" t="s">
        <v>2143</v>
      </c>
      <c r="X91" s="31" t="s">
        <v>1751</v>
      </c>
      <c r="Y91" s="31" t="s">
        <v>1537</v>
      </c>
      <c r="Z91" s="61">
        <v>31888</v>
      </c>
      <c r="AA91" s="31">
        <v>28</v>
      </c>
      <c r="AB91" s="36" t="s">
        <v>3961</v>
      </c>
      <c r="AC91" s="31" t="s">
        <v>2368</v>
      </c>
      <c r="AD91" s="31" t="s">
        <v>3962</v>
      </c>
      <c r="AE91" s="31" t="s">
        <v>3963</v>
      </c>
      <c r="AF91" s="61">
        <v>42219</v>
      </c>
      <c r="AG91" s="36" t="s">
        <v>3619</v>
      </c>
      <c r="AH91" s="61"/>
      <c r="AI91" s="36"/>
      <c r="AJ91" s="31" t="s">
        <v>3866</v>
      </c>
      <c r="AK91" s="31" t="e">
        <v>#VALUE!</v>
      </c>
      <c r="AL91" s="31" t="s">
        <v>18</v>
      </c>
      <c r="AM91" s="36" t="s">
        <v>3858</v>
      </c>
      <c r="AN91" s="36" t="s">
        <v>3752</v>
      </c>
      <c r="AO91" s="36" t="s">
        <v>3858</v>
      </c>
      <c r="AP91" s="36" t="s">
        <v>3956</v>
      </c>
      <c r="AQ91" s="31"/>
    </row>
    <row r="92" spans="1:43" s="35" customFormat="1">
      <c r="A92" s="31">
        <v>2015</v>
      </c>
      <c r="B92" s="31">
        <v>3</v>
      </c>
      <c r="C92" s="31">
        <v>91</v>
      </c>
      <c r="D92" s="31">
        <v>58070800801</v>
      </c>
      <c r="E92" s="31" t="s">
        <v>22</v>
      </c>
      <c r="F92" s="31" t="s">
        <v>3964</v>
      </c>
      <c r="G92" s="31" t="s">
        <v>3965</v>
      </c>
      <c r="H92" s="31" t="s">
        <v>3966</v>
      </c>
      <c r="I92" s="31" t="s">
        <v>16</v>
      </c>
      <c r="J92" s="31" t="s">
        <v>17</v>
      </c>
      <c r="K92" s="31">
        <v>10700000</v>
      </c>
      <c r="L92" s="31" t="s">
        <v>62</v>
      </c>
      <c r="M92" s="31"/>
      <c r="N92" s="31"/>
      <c r="O92" s="31" t="s">
        <v>3461</v>
      </c>
      <c r="P92" s="31" t="s">
        <v>3462</v>
      </c>
      <c r="Q92" s="31">
        <v>10700002</v>
      </c>
      <c r="R92" s="31" t="s">
        <v>2496</v>
      </c>
      <c r="S92" s="31" t="s">
        <v>810</v>
      </c>
      <c r="T92" s="31" t="s">
        <v>2699</v>
      </c>
      <c r="U92" s="31"/>
      <c r="V92" s="31" t="s">
        <v>3967</v>
      </c>
      <c r="W92" s="31" t="s">
        <v>2081</v>
      </c>
      <c r="X92" s="31" t="s">
        <v>1628</v>
      </c>
      <c r="Y92" s="31" t="s">
        <v>1565</v>
      </c>
      <c r="Z92" s="61">
        <v>29637</v>
      </c>
      <c r="AA92" s="31">
        <v>34</v>
      </c>
      <c r="AB92" s="36" t="s">
        <v>3968</v>
      </c>
      <c r="AC92" s="31" t="s">
        <v>2327</v>
      </c>
      <c r="AD92" s="31" t="s">
        <v>3969</v>
      </c>
      <c r="AE92" s="31" t="s">
        <v>3970</v>
      </c>
      <c r="AF92" s="61">
        <v>42219</v>
      </c>
      <c r="AG92" s="36" t="s">
        <v>3619</v>
      </c>
      <c r="AH92" s="61"/>
      <c r="AI92" s="36"/>
      <c r="AJ92" s="31" t="s">
        <v>3866</v>
      </c>
      <c r="AK92" s="31" t="e">
        <v>#VALUE!</v>
      </c>
      <c r="AL92" s="31" t="s">
        <v>18</v>
      </c>
      <c r="AM92" s="36" t="s">
        <v>3858</v>
      </c>
      <c r="AN92" s="36" t="s">
        <v>3752</v>
      </c>
      <c r="AO92" s="36" t="s">
        <v>3858</v>
      </c>
      <c r="AP92" s="36" t="s">
        <v>3956</v>
      </c>
      <c r="AQ92" s="31"/>
    </row>
    <row r="93" spans="1:43" s="35" customFormat="1">
      <c r="A93" s="31">
        <v>2015</v>
      </c>
      <c r="B93" s="31">
        <v>3</v>
      </c>
      <c r="C93" s="31">
        <v>92</v>
      </c>
      <c r="D93" s="31">
        <v>58360800401</v>
      </c>
      <c r="E93" s="31" t="s">
        <v>22</v>
      </c>
      <c r="F93" s="31" t="s">
        <v>3972</v>
      </c>
      <c r="G93" s="31" t="s">
        <v>3973</v>
      </c>
      <c r="H93" s="31" t="s">
        <v>3974</v>
      </c>
      <c r="I93" s="31" t="s">
        <v>16</v>
      </c>
      <c r="J93" s="31" t="s">
        <v>17</v>
      </c>
      <c r="K93" s="31">
        <v>13600000</v>
      </c>
      <c r="L93" s="31" t="s">
        <v>88</v>
      </c>
      <c r="M93" s="31"/>
      <c r="N93" s="31"/>
      <c r="O93" s="31" t="s">
        <v>3362</v>
      </c>
      <c r="P93" s="31" t="s">
        <v>3363</v>
      </c>
      <c r="Q93" s="31">
        <v>13600001</v>
      </c>
      <c r="R93" s="31" t="s">
        <v>2602</v>
      </c>
      <c r="S93" s="31" t="s">
        <v>1405</v>
      </c>
      <c r="T93" s="31" t="s">
        <v>2929</v>
      </c>
      <c r="U93" s="31"/>
      <c r="V93" s="31" t="s">
        <v>3975</v>
      </c>
      <c r="W93" s="31" t="s">
        <v>2070</v>
      </c>
      <c r="X93" s="31" t="s">
        <v>46</v>
      </c>
      <c r="Y93" s="31" t="s">
        <v>1537</v>
      </c>
      <c r="Z93" s="61">
        <v>27097</v>
      </c>
      <c r="AA93" s="31">
        <v>41</v>
      </c>
      <c r="AB93" s="36" t="s">
        <v>3976</v>
      </c>
      <c r="AC93" s="31" t="s">
        <v>2317</v>
      </c>
      <c r="AD93" s="31" t="s">
        <v>3977</v>
      </c>
      <c r="AE93" s="31" t="s">
        <v>3978</v>
      </c>
      <c r="AF93" s="61">
        <v>42219</v>
      </c>
      <c r="AG93" s="36" t="s">
        <v>3619</v>
      </c>
      <c r="AH93" s="61"/>
      <c r="AI93" s="36"/>
      <c r="AJ93" s="31" t="s">
        <v>3866</v>
      </c>
      <c r="AK93" s="31" t="e">
        <v>#VALUE!</v>
      </c>
      <c r="AL93" s="31" t="s">
        <v>18</v>
      </c>
      <c r="AM93" s="36" t="s">
        <v>3858</v>
      </c>
      <c r="AN93" s="36" t="s">
        <v>3752</v>
      </c>
      <c r="AO93" s="36" t="s">
        <v>3858</v>
      </c>
      <c r="AP93" s="36" t="s">
        <v>3956</v>
      </c>
      <c r="AQ93" s="31"/>
    </row>
    <row r="94" spans="1:43" s="35" customFormat="1">
      <c r="A94" s="31">
        <v>2015</v>
      </c>
      <c r="B94" s="31">
        <v>3</v>
      </c>
      <c r="C94" s="31">
        <v>93</v>
      </c>
      <c r="D94" s="31">
        <v>58110800006</v>
      </c>
      <c r="E94" s="31" t="s">
        <v>22</v>
      </c>
      <c r="F94" s="31" t="s">
        <v>3971</v>
      </c>
      <c r="G94" s="31" t="s">
        <v>3979</v>
      </c>
      <c r="H94" s="31" t="s">
        <v>3980</v>
      </c>
      <c r="I94" s="31" t="s">
        <v>16</v>
      </c>
      <c r="J94" s="31" t="s">
        <v>17</v>
      </c>
      <c r="K94" s="31">
        <v>11100000</v>
      </c>
      <c r="L94" s="31" t="s">
        <v>70</v>
      </c>
      <c r="M94" s="31">
        <v>11104000</v>
      </c>
      <c r="N94" s="31" t="s">
        <v>160</v>
      </c>
      <c r="O94" s="31" t="s">
        <v>279</v>
      </c>
      <c r="P94" s="31" t="s">
        <v>3226</v>
      </c>
      <c r="Q94" s="31">
        <v>11104001</v>
      </c>
      <c r="R94" s="31" t="s">
        <v>2499</v>
      </c>
      <c r="S94" s="31" t="s">
        <v>1157</v>
      </c>
      <c r="T94" s="31" t="s">
        <v>2706</v>
      </c>
      <c r="U94" s="31"/>
      <c r="V94" s="31" t="s">
        <v>3981</v>
      </c>
      <c r="W94" s="31" t="s">
        <v>2142</v>
      </c>
      <c r="X94" s="31" t="s">
        <v>1749</v>
      </c>
      <c r="Y94" s="31" t="s">
        <v>1537</v>
      </c>
      <c r="Z94" s="61">
        <v>28655</v>
      </c>
      <c r="AA94" s="31">
        <v>37</v>
      </c>
      <c r="AB94" s="36" t="s">
        <v>3982</v>
      </c>
      <c r="AC94" s="31" t="s">
        <v>15</v>
      </c>
      <c r="AD94" s="31" t="s">
        <v>3983</v>
      </c>
      <c r="AE94" s="31"/>
      <c r="AF94" s="61">
        <v>42219</v>
      </c>
      <c r="AG94" s="36" t="s">
        <v>3619</v>
      </c>
      <c r="AH94" s="61"/>
      <c r="AI94" s="36"/>
      <c r="AJ94" s="31" t="s">
        <v>3866</v>
      </c>
      <c r="AK94" s="31" t="e">
        <v>#VALUE!</v>
      </c>
      <c r="AL94" s="31" t="s">
        <v>18</v>
      </c>
      <c r="AM94" s="36" t="s">
        <v>3857</v>
      </c>
      <c r="AN94" s="36" t="s">
        <v>3858</v>
      </c>
      <c r="AO94" s="36" t="s">
        <v>3858</v>
      </c>
      <c r="AP94" s="36"/>
      <c r="AQ94" s="31"/>
    </row>
    <row r="95" spans="1:43" s="35" customFormat="1">
      <c r="A95" s="31">
        <v>2015</v>
      </c>
      <c r="B95" s="31">
        <v>3</v>
      </c>
      <c r="C95" s="31">
        <v>94</v>
      </c>
      <c r="D95" s="31">
        <v>58090700710</v>
      </c>
      <c r="E95" s="31" t="s">
        <v>22</v>
      </c>
      <c r="F95" s="31" t="s">
        <v>3984</v>
      </c>
      <c r="G95" s="31" t="s">
        <v>3985</v>
      </c>
      <c r="H95" s="31" t="s">
        <v>3986</v>
      </c>
      <c r="I95" s="31" t="s">
        <v>24</v>
      </c>
      <c r="J95" s="31" t="s">
        <v>17</v>
      </c>
      <c r="K95" s="31">
        <v>10900000</v>
      </c>
      <c r="L95" s="31" t="s">
        <v>66</v>
      </c>
      <c r="M95" s="31">
        <v>10902000</v>
      </c>
      <c r="N95" s="31" t="s">
        <v>138</v>
      </c>
      <c r="O95" s="31" t="s">
        <v>287</v>
      </c>
      <c r="P95" s="31" t="s">
        <v>3232</v>
      </c>
      <c r="Q95" s="31">
        <v>10902010</v>
      </c>
      <c r="R95" s="31" t="s">
        <v>2584</v>
      </c>
      <c r="S95" s="31" t="s">
        <v>857</v>
      </c>
      <c r="T95" s="31" t="s">
        <v>3098</v>
      </c>
      <c r="U95" s="31"/>
      <c r="V95" s="31" t="s">
        <v>3987</v>
      </c>
      <c r="W95" s="31" t="s">
        <v>2142</v>
      </c>
      <c r="X95" s="31" t="s">
        <v>1749</v>
      </c>
      <c r="Y95" s="31" t="s">
        <v>1537</v>
      </c>
      <c r="Z95" s="61">
        <v>33464</v>
      </c>
      <c r="AA95" s="31">
        <v>23</v>
      </c>
      <c r="AB95" s="36" t="s">
        <v>3988</v>
      </c>
      <c r="AC95" s="31" t="s">
        <v>15</v>
      </c>
      <c r="AD95" s="31" t="s">
        <v>3989</v>
      </c>
      <c r="AE95" s="31"/>
      <c r="AF95" s="61">
        <v>42219</v>
      </c>
      <c r="AG95" s="36" t="s">
        <v>3619</v>
      </c>
      <c r="AH95" s="61"/>
      <c r="AI95" s="36"/>
      <c r="AJ95" s="31" t="s">
        <v>3867</v>
      </c>
      <c r="AK95" s="31" t="e">
        <v>#VALUE!</v>
      </c>
      <c r="AL95" s="31" t="s">
        <v>18</v>
      </c>
      <c r="AM95" s="36" t="s">
        <v>3857</v>
      </c>
      <c r="AN95" s="36" t="s">
        <v>3858</v>
      </c>
      <c r="AO95" s="36" t="s">
        <v>3858</v>
      </c>
      <c r="AP95" s="36"/>
      <c r="AQ95" s="31"/>
    </row>
    <row r="96" spans="1:43" s="35" customFormat="1">
      <c r="A96" s="31">
        <v>2015</v>
      </c>
      <c r="B96" s="31">
        <v>3</v>
      </c>
      <c r="C96" s="31">
        <v>95</v>
      </c>
      <c r="D96" s="31">
        <v>58070504035</v>
      </c>
      <c r="E96" s="31" t="s">
        <v>22</v>
      </c>
      <c r="F96" s="31" t="s">
        <v>3990</v>
      </c>
      <c r="G96" s="31" t="s">
        <v>3991</v>
      </c>
      <c r="H96" s="31" t="s">
        <v>3992</v>
      </c>
      <c r="I96" s="31" t="s">
        <v>4</v>
      </c>
      <c r="J96" s="31" t="s">
        <v>17</v>
      </c>
      <c r="K96" s="31">
        <v>10700000</v>
      </c>
      <c r="L96" s="31" t="s">
        <v>62</v>
      </c>
      <c r="M96" s="31">
        <v>10708000</v>
      </c>
      <c r="N96" s="31" t="s">
        <v>108</v>
      </c>
      <c r="O96" s="31" t="s">
        <v>3470</v>
      </c>
      <c r="P96" s="31" t="s">
        <v>3471</v>
      </c>
      <c r="Q96" s="31">
        <v>10708026</v>
      </c>
      <c r="R96" s="31" t="s">
        <v>2492</v>
      </c>
      <c r="S96" s="31" t="s">
        <v>796</v>
      </c>
      <c r="T96" s="31" t="s">
        <v>2940</v>
      </c>
      <c r="U96" s="31"/>
      <c r="V96" s="31" t="s">
        <v>3993</v>
      </c>
      <c r="W96" s="31" t="s">
        <v>2070</v>
      </c>
      <c r="X96" s="31" t="s">
        <v>46</v>
      </c>
      <c r="Y96" s="31" t="s">
        <v>1537</v>
      </c>
      <c r="Z96" s="61">
        <v>35513</v>
      </c>
      <c r="AA96" s="31">
        <v>18</v>
      </c>
      <c r="AB96" s="36" t="s">
        <v>3994</v>
      </c>
      <c r="AC96" s="31" t="s">
        <v>2317</v>
      </c>
      <c r="AD96" s="31" t="s">
        <v>3995</v>
      </c>
      <c r="AE96" s="31" t="s">
        <v>3996</v>
      </c>
      <c r="AF96" s="61">
        <v>42219</v>
      </c>
      <c r="AG96" s="36" t="s">
        <v>3619</v>
      </c>
      <c r="AH96" s="61"/>
      <c r="AI96" s="36"/>
      <c r="AJ96" s="31" t="s">
        <v>3856</v>
      </c>
      <c r="AK96" s="31" t="e">
        <v>#VALUE!</v>
      </c>
      <c r="AL96" s="31" t="s">
        <v>18</v>
      </c>
      <c r="AM96" s="36" t="s">
        <v>3858</v>
      </c>
      <c r="AN96" s="36" t="s">
        <v>3752</v>
      </c>
      <c r="AO96" s="36" t="s">
        <v>3858</v>
      </c>
      <c r="AP96" s="36" t="s">
        <v>3901</v>
      </c>
      <c r="AQ96" s="31"/>
    </row>
    <row r="97" spans="1:43" s="35" customFormat="1">
      <c r="A97" s="31">
        <v>2015</v>
      </c>
      <c r="B97" s="31">
        <v>3</v>
      </c>
      <c r="C97" s="31">
        <v>96</v>
      </c>
      <c r="D97" s="31">
        <v>58070504036</v>
      </c>
      <c r="E97" s="31" t="s">
        <v>22</v>
      </c>
      <c r="F97" s="31" t="s">
        <v>3972</v>
      </c>
      <c r="G97" s="31" t="s">
        <v>3997</v>
      </c>
      <c r="H97" s="31" t="s">
        <v>3998</v>
      </c>
      <c r="I97" s="31" t="s">
        <v>4</v>
      </c>
      <c r="J97" s="31" t="s">
        <v>17</v>
      </c>
      <c r="K97" s="31">
        <v>10700000</v>
      </c>
      <c r="L97" s="31" t="s">
        <v>62</v>
      </c>
      <c r="M97" s="31">
        <v>10708000</v>
      </c>
      <c r="N97" s="31" t="s">
        <v>108</v>
      </c>
      <c r="O97" s="31" t="s">
        <v>3470</v>
      </c>
      <c r="P97" s="31" t="s">
        <v>3471</v>
      </c>
      <c r="Q97" s="31">
        <v>10708026</v>
      </c>
      <c r="R97" s="31" t="s">
        <v>2492</v>
      </c>
      <c r="S97" s="31" t="s">
        <v>796</v>
      </c>
      <c r="T97" s="31" t="s">
        <v>2940</v>
      </c>
      <c r="U97" s="31"/>
      <c r="V97" s="31" t="s">
        <v>3993</v>
      </c>
      <c r="W97" s="31" t="s">
        <v>2070</v>
      </c>
      <c r="X97" s="31" t="s">
        <v>46</v>
      </c>
      <c r="Y97" s="31" t="s">
        <v>1537</v>
      </c>
      <c r="Z97" s="61">
        <v>35015</v>
      </c>
      <c r="AA97" s="31">
        <v>19</v>
      </c>
      <c r="AB97" s="36" t="s">
        <v>3999</v>
      </c>
      <c r="AC97" s="31" t="s">
        <v>2317</v>
      </c>
      <c r="AD97" s="31" t="s">
        <v>4000</v>
      </c>
      <c r="AE97" s="31" t="s">
        <v>3996</v>
      </c>
      <c r="AF97" s="61">
        <v>42219</v>
      </c>
      <c r="AG97" s="36" t="s">
        <v>3619</v>
      </c>
      <c r="AH97" s="61"/>
      <c r="AI97" s="36"/>
      <c r="AJ97" s="31" t="s">
        <v>3856</v>
      </c>
      <c r="AK97" s="31" t="e">
        <v>#VALUE!</v>
      </c>
      <c r="AL97" s="31" t="s">
        <v>18</v>
      </c>
      <c r="AM97" s="36" t="s">
        <v>3858</v>
      </c>
      <c r="AN97" s="36" t="s">
        <v>3752</v>
      </c>
      <c r="AO97" s="36" t="s">
        <v>3858</v>
      </c>
      <c r="AP97" s="36" t="s">
        <v>4001</v>
      </c>
      <c r="AQ97" s="31"/>
    </row>
    <row r="98" spans="1:43" s="35" customFormat="1">
      <c r="A98" s="31">
        <v>2015</v>
      </c>
      <c r="B98" s="31">
        <v>3</v>
      </c>
      <c r="C98" s="31">
        <v>97</v>
      </c>
      <c r="D98" s="31">
        <v>58070503265</v>
      </c>
      <c r="E98" s="31" t="s">
        <v>3</v>
      </c>
      <c r="F98" s="31" t="s">
        <v>4002</v>
      </c>
      <c r="G98" s="31" t="s">
        <v>4003</v>
      </c>
      <c r="H98" s="31" t="s">
        <v>4004</v>
      </c>
      <c r="I98" s="31" t="s">
        <v>4</v>
      </c>
      <c r="J98" s="31" t="s">
        <v>17</v>
      </c>
      <c r="K98" s="31">
        <v>10700000</v>
      </c>
      <c r="L98" s="31" t="s">
        <v>62</v>
      </c>
      <c r="M98" s="31">
        <v>10704000</v>
      </c>
      <c r="N98" s="31" t="s">
        <v>100</v>
      </c>
      <c r="O98" s="31" t="s">
        <v>3557</v>
      </c>
      <c r="P98" s="31" t="s">
        <v>3558</v>
      </c>
      <c r="Q98" s="31">
        <v>10704005</v>
      </c>
      <c r="R98" s="31" t="s">
        <v>2507</v>
      </c>
      <c r="S98" s="31" t="s">
        <v>565</v>
      </c>
      <c r="T98" s="31" t="s">
        <v>2790</v>
      </c>
      <c r="U98" s="31"/>
      <c r="V98" s="31" t="s">
        <v>3993</v>
      </c>
      <c r="W98" s="31" t="s">
        <v>2070</v>
      </c>
      <c r="X98" s="31" t="s">
        <v>46</v>
      </c>
      <c r="Y98" s="31" t="s">
        <v>1537</v>
      </c>
      <c r="Z98" s="61">
        <v>35565</v>
      </c>
      <c r="AA98" s="31">
        <v>18</v>
      </c>
      <c r="AB98" s="36" t="s">
        <v>4005</v>
      </c>
      <c r="AC98" s="31" t="s">
        <v>2317</v>
      </c>
      <c r="AD98" s="31" t="s">
        <v>4006</v>
      </c>
      <c r="AE98" s="31" t="s">
        <v>4007</v>
      </c>
      <c r="AF98" s="61">
        <v>42219</v>
      </c>
      <c r="AG98" s="36" t="s">
        <v>3619</v>
      </c>
      <c r="AH98" s="61"/>
      <c r="AI98" s="36"/>
      <c r="AJ98" s="31" t="s">
        <v>3856</v>
      </c>
      <c r="AK98" s="31" t="e">
        <v>#VALUE!</v>
      </c>
      <c r="AL98" s="31" t="s">
        <v>18</v>
      </c>
      <c r="AM98" s="36" t="s">
        <v>3858</v>
      </c>
      <c r="AN98" s="36" t="s">
        <v>3752</v>
      </c>
      <c r="AO98" s="36" t="s">
        <v>3858</v>
      </c>
      <c r="AP98" s="36" t="s">
        <v>4001</v>
      </c>
      <c r="AQ98" s="31"/>
    </row>
    <row r="99" spans="1:43" s="35" customFormat="1">
      <c r="A99" s="31">
        <v>2015</v>
      </c>
      <c r="B99" s="31">
        <v>3</v>
      </c>
      <c r="C99" s="31">
        <v>98</v>
      </c>
      <c r="D99" s="31">
        <v>58070503266</v>
      </c>
      <c r="E99" s="31" t="s">
        <v>3</v>
      </c>
      <c r="F99" s="31" t="s">
        <v>4002</v>
      </c>
      <c r="G99" s="31" t="s">
        <v>4003</v>
      </c>
      <c r="H99" s="31" t="s">
        <v>4008</v>
      </c>
      <c r="I99" s="31" t="s">
        <v>4</v>
      </c>
      <c r="J99" s="31" t="s">
        <v>17</v>
      </c>
      <c r="K99" s="31">
        <v>10700000</v>
      </c>
      <c r="L99" s="31" t="s">
        <v>62</v>
      </c>
      <c r="M99" s="31">
        <v>10704000</v>
      </c>
      <c r="N99" s="31" t="s">
        <v>100</v>
      </c>
      <c r="O99" s="31" t="s">
        <v>3557</v>
      </c>
      <c r="P99" s="31" t="s">
        <v>3558</v>
      </c>
      <c r="Q99" s="31">
        <v>10704005</v>
      </c>
      <c r="R99" s="31" t="s">
        <v>2507</v>
      </c>
      <c r="S99" s="31" t="s">
        <v>565</v>
      </c>
      <c r="T99" s="31" t="s">
        <v>2790</v>
      </c>
      <c r="U99" s="31"/>
      <c r="V99" s="31" t="s">
        <v>3993</v>
      </c>
      <c r="W99" s="31" t="s">
        <v>2070</v>
      </c>
      <c r="X99" s="31" t="s">
        <v>46</v>
      </c>
      <c r="Y99" s="31" t="s">
        <v>1537</v>
      </c>
      <c r="Z99" s="61">
        <v>35580</v>
      </c>
      <c r="AA99" s="31">
        <v>18</v>
      </c>
      <c r="AB99" s="36" t="s">
        <v>4009</v>
      </c>
      <c r="AC99" s="31" t="s">
        <v>2317</v>
      </c>
      <c r="AD99" s="31" t="s">
        <v>4010</v>
      </c>
      <c r="AE99" s="31" t="s">
        <v>4007</v>
      </c>
      <c r="AF99" s="61">
        <v>42219</v>
      </c>
      <c r="AG99" s="36" t="s">
        <v>3619</v>
      </c>
      <c r="AH99" s="61"/>
      <c r="AI99" s="36"/>
      <c r="AJ99" s="31" t="s">
        <v>3856</v>
      </c>
      <c r="AK99" s="31" t="e">
        <v>#VALUE!</v>
      </c>
      <c r="AL99" s="31" t="s">
        <v>18</v>
      </c>
      <c r="AM99" s="36" t="s">
        <v>3858</v>
      </c>
      <c r="AN99" s="36" t="s">
        <v>3752</v>
      </c>
      <c r="AO99" s="36" t="s">
        <v>3858</v>
      </c>
      <c r="AP99" s="36" t="s">
        <v>4001</v>
      </c>
      <c r="AQ99" s="31"/>
    </row>
    <row r="100" spans="1:43" s="35" customFormat="1">
      <c r="A100" s="31">
        <v>2015</v>
      </c>
      <c r="B100" s="31">
        <v>3</v>
      </c>
      <c r="C100" s="31">
        <v>99</v>
      </c>
      <c r="D100" s="31">
        <v>58070503844</v>
      </c>
      <c r="E100" s="31" t="s">
        <v>3</v>
      </c>
      <c r="F100" s="31" t="s">
        <v>4011</v>
      </c>
      <c r="G100" s="31" t="s">
        <v>4012</v>
      </c>
      <c r="H100" s="31" t="s">
        <v>4013</v>
      </c>
      <c r="I100" s="31" t="s">
        <v>4</v>
      </c>
      <c r="J100" s="31" t="s">
        <v>17</v>
      </c>
      <c r="K100" s="31">
        <v>10700000</v>
      </c>
      <c r="L100" s="31" t="s">
        <v>62</v>
      </c>
      <c r="M100" s="31">
        <v>10711000</v>
      </c>
      <c r="N100" s="31" t="s">
        <v>114</v>
      </c>
      <c r="O100" s="31" t="s">
        <v>3452</v>
      </c>
      <c r="P100" s="31" t="s">
        <v>3453</v>
      </c>
      <c r="Q100" s="31">
        <v>10711025</v>
      </c>
      <c r="R100" s="31" t="s">
        <v>2523</v>
      </c>
      <c r="S100" s="31" t="s">
        <v>804</v>
      </c>
      <c r="T100" s="31" t="s">
        <v>2853</v>
      </c>
      <c r="U100" s="31"/>
      <c r="V100" s="31" t="s">
        <v>3993</v>
      </c>
      <c r="W100" s="31" t="s">
        <v>2070</v>
      </c>
      <c r="X100" s="31" t="s">
        <v>46</v>
      </c>
      <c r="Y100" s="31" t="s">
        <v>1537</v>
      </c>
      <c r="Z100" s="61">
        <v>35497</v>
      </c>
      <c r="AA100" s="31">
        <v>18</v>
      </c>
      <c r="AB100" s="36" t="s">
        <v>4014</v>
      </c>
      <c r="AC100" s="31" t="s">
        <v>2317</v>
      </c>
      <c r="AD100" s="31" t="s">
        <v>4015</v>
      </c>
      <c r="AE100" s="31" t="s">
        <v>4016</v>
      </c>
      <c r="AF100" s="61">
        <v>42219</v>
      </c>
      <c r="AG100" s="36" t="s">
        <v>3619</v>
      </c>
      <c r="AH100" s="61"/>
      <c r="AI100" s="36"/>
      <c r="AJ100" s="31" t="s">
        <v>3856</v>
      </c>
      <c r="AK100" s="31" t="e">
        <v>#VALUE!</v>
      </c>
      <c r="AL100" s="31" t="s">
        <v>18</v>
      </c>
      <c r="AM100" s="36" t="s">
        <v>3858</v>
      </c>
      <c r="AN100" s="36" t="s">
        <v>3752</v>
      </c>
      <c r="AO100" s="36" t="s">
        <v>3858</v>
      </c>
      <c r="AP100" s="36" t="s">
        <v>4001</v>
      </c>
      <c r="AQ100" s="31"/>
    </row>
    <row r="101" spans="1:43" s="35" customFormat="1">
      <c r="A101" s="31">
        <v>2015</v>
      </c>
      <c r="B101" s="31">
        <v>3</v>
      </c>
      <c r="C101" s="31">
        <v>100</v>
      </c>
      <c r="D101" s="31">
        <v>58130700026</v>
      </c>
      <c r="E101" s="31" t="s">
        <v>22</v>
      </c>
      <c r="F101" s="31" t="s">
        <v>4017</v>
      </c>
      <c r="G101" s="31"/>
      <c r="H101" s="31" t="s">
        <v>4018</v>
      </c>
      <c r="I101" s="31" t="s">
        <v>24</v>
      </c>
      <c r="J101" s="31" t="s">
        <v>17</v>
      </c>
      <c r="K101" s="31">
        <v>11300000</v>
      </c>
      <c r="L101" s="31" t="s">
        <v>44</v>
      </c>
      <c r="M101" s="31">
        <v>11303000</v>
      </c>
      <c r="N101" s="31" t="s">
        <v>174</v>
      </c>
      <c r="O101" s="31" t="s">
        <v>319</v>
      </c>
      <c r="P101" s="31" t="s">
        <v>3212</v>
      </c>
      <c r="Q101" s="31">
        <v>11300001</v>
      </c>
      <c r="R101" s="31" t="s">
        <v>2557</v>
      </c>
      <c r="S101" s="31" t="s">
        <v>1247</v>
      </c>
      <c r="T101" s="31" t="s">
        <v>2958</v>
      </c>
      <c r="U101" s="31"/>
      <c r="V101" s="31" t="s">
        <v>4019</v>
      </c>
      <c r="W101" s="31" t="s">
        <v>2223</v>
      </c>
      <c r="X101" s="31" t="s">
        <v>1909</v>
      </c>
      <c r="Y101" s="31" t="s">
        <v>1541</v>
      </c>
      <c r="Z101" s="61">
        <v>30580</v>
      </c>
      <c r="AA101" s="31">
        <v>31</v>
      </c>
      <c r="AB101" s="36" t="s">
        <v>4020</v>
      </c>
      <c r="AC101" s="31" t="s">
        <v>2431</v>
      </c>
      <c r="AD101" s="31"/>
      <c r="AE101" s="31"/>
      <c r="AF101" s="61">
        <v>42219</v>
      </c>
      <c r="AG101" s="36" t="s">
        <v>3619</v>
      </c>
      <c r="AH101" s="61"/>
      <c r="AI101" s="36"/>
      <c r="AJ101" s="31" t="s">
        <v>3717</v>
      </c>
      <c r="AK101" s="31" t="e">
        <v>#VALUE!</v>
      </c>
      <c r="AL101" s="31" t="s">
        <v>18</v>
      </c>
      <c r="AM101" s="36" t="s">
        <v>3857</v>
      </c>
      <c r="AN101" s="36" t="s">
        <v>3858</v>
      </c>
      <c r="AO101" s="36" t="s">
        <v>3858</v>
      </c>
      <c r="AP101" s="36"/>
      <c r="AQ101" s="31"/>
    </row>
    <row r="102" spans="1:43" s="50" customFormat="1">
      <c r="A102" s="48">
        <v>2015</v>
      </c>
      <c r="B102" s="48">
        <v>3</v>
      </c>
      <c r="C102" s="48">
        <v>101</v>
      </c>
      <c r="D102" s="48" t="s">
        <v>4050</v>
      </c>
      <c r="E102" s="48" t="s">
        <v>4022</v>
      </c>
      <c r="F102" s="48" t="s">
        <v>4051</v>
      </c>
      <c r="G102" s="48" t="s">
        <v>4052</v>
      </c>
      <c r="H102" s="48" t="s">
        <v>4053</v>
      </c>
      <c r="I102" s="48" t="s">
        <v>16</v>
      </c>
      <c r="J102" s="48" t="s">
        <v>17</v>
      </c>
      <c r="K102" s="48">
        <v>11100000</v>
      </c>
      <c r="L102" s="48" t="s">
        <v>70</v>
      </c>
      <c r="M102" s="48">
        <v>11104000</v>
      </c>
      <c r="N102" s="48" t="s">
        <v>160</v>
      </c>
      <c r="O102" s="48" t="s">
        <v>279</v>
      </c>
      <c r="P102" s="48" t="s">
        <v>3226</v>
      </c>
      <c r="Q102" s="48">
        <v>11104001</v>
      </c>
      <c r="R102" s="48" t="s">
        <v>2499</v>
      </c>
      <c r="S102" s="48" t="s">
        <v>1157</v>
      </c>
      <c r="T102" s="48" t="s">
        <v>2706</v>
      </c>
      <c r="U102" s="48"/>
      <c r="V102" s="48" t="s">
        <v>4054</v>
      </c>
      <c r="W102" s="48" t="s">
        <v>2242</v>
      </c>
      <c r="X102" s="48" t="s">
        <v>1947</v>
      </c>
      <c r="Y102" s="48" t="s">
        <v>1537</v>
      </c>
      <c r="Z102" s="62" t="s">
        <v>4055</v>
      </c>
      <c r="AA102" s="48">
        <v>30</v>
      </c>
      <c r="AB102" s="48" t="s">
        <v>4056</v>
      </c>
      <c r="AC102" s="48" t="s">
        <v>4057</v>
      </c>
      <c r="AD102" s="48" t="s">
        <v>4058</v>
      </c>
      <c r="AE102" s="48" t="s">
        <v>4059</v>
      </c>
      <c r="AF102" s="62" t="s">
        <v>4060</v>
      </c>
      <c r="AG102" s="49" t="s">
        <v>3619</v>
      </c>
      <c r="AH102" s="63"/>
      <c r="AI102" s="49"/>
      <c r="AJ102" s="49"/>
      <c r="AK102" s="48" t="e">
        <v>#VALUE!</v>
      </c>
      <c r="AL102" s="48" t="s">
        <v>18</v>
      </c>
      <c r="AM102" s="49" t="s">
        <v>3857</v>
      </c>
      <c r="AN102" s="49" t="s">
        <v>3858</v>
      </c>
      <c r="AO102" s="49" t="s">
        <v>3858</v>
      </c>
      <c r="AP102" s="49"/>
      <c r="AQ102" s="48"/>
    </row>
    <row r="103" spans="1:43" s="50" customFormat="1">
      <c r="A103" s="48">
        <v>2015</v>
      </c>
      <c r="B103" s="48">
        <v>3</v>
      </c>
      <c r="C103" s="48">
        <v>102</v>
      </c>
      <c r="D103" s="48" t="s">
        <v>4061</v>
      </c>
      <c r="E103" s="48" t="s">
        <v>4034</v>
      </c>
      <c r="F103" s="48" t="s">
        <v>4062</v>
      </c>
      <c r="G103" s="48" t="s">
        <v>4052</v>
      </c>
      <c r="H103" s="48" t="s">
        <v>4063</v>
      </c>
      <c r="I103" s="48" t="s">
        <v>24</v>
      </c>
      <c r="J103" s="48" t="s">
        <v>17</v>
      </c>
      <c r="K103" s="48">
        <v>11300000</v>
      </c>
      <c r="L103" s="48" t="s">
        <v>44</v>
      </c>
      <c r="M103" s="48"/>
      <c r="N103" s="48"/>
      <c r="O103" s="48" t="s">
        <v>3305</v>
      </c>
      <c r="P103" s="48" t="s">
        <v>3306</v>
      </c>
      <c r="Q103" s="48"/>
      <c r="R103" s="48"/>
      <c r="S103" s="48" t="s">
        <v>1277</v>
      </c>
      <c r="T103" s="48" t="s">
        <v>2704</v>
      </c>
      <c r="U103" s="48"/>
      <c r="V103" s="48" t="s">
        <v>3897</v>
      </c>
      <c r="W103" s="48" t="s">
        <v>2083</v>
      </c>
      <c r="X103" s="48" t="s">
        <v>4064</v>
      </c>
      <c r="Y103" s="48" t="s">
        <v>1537</v>
      </c>
      <c r="Z103" s="62" t="s">
        <v>4065</v>
      </c>
      <c r="AA103" s="48">
        <v>22</v>
      </c>
      <c r="AB103" s="48" t="s">
        <v>4066</v>
      </c>
      <c r="AC103" s="48" t="s">
        <v>4067</v>
      </c>
      <c r="AD103" s="48" t="s">
        <v>4068</v>
      </c>
      <c r="AE103" s="48" t="s">
        <v>4069</v>
      </c>
      <c r="AF103" s="62" t="s">
        <v>4060</v>
      </c>
      <c r="AG103" s="49" t="s">
        <v>3619</v>
      </c>
      <c r="AH103" s="63"/>
      <c r="AI103" s="49"/>
      <c r="AJ103" s="48" t="s">
        <v>3717</v>
      </c>
      <c r="AK103" s="48" t="e">
        <v>#VALUE!</v>
      </c>
      <c r="AL103" s="48" t="s">
        <v>18</v>
      </c>
      <c r="AM103" s="49" t="s">
        <v>3857</v>
      </c>
      <c r="AN103" s="49" t="s">
        <v>3858</v>
      </c>
      <c r="AO103" s="49" t="s">
        <v>3858</v>
      </c>
      <c r="AP103" s="49"/>
      <c r="AQ103" s="48"/>
    </row>
    <row r="104" spans="1:43" s="35" customFormat="1">
      <c r="A104" s="31">
        <v>2015</v>
      </c>
      <c r="B104" s="31">
        <v>3</v>
      </c>
      <c r="C104" s="31">
        <v>103</v>
      </c>
      <c r="D104" s="31">
        <v>58360800401</v>
      </c>
      <c r="E104" s="31" t="s">
        <v>22</v>
      </c>
      <c r="F104" s="31" t="s">
        <v>4093</v>
      </c>
      <c r="G104" s="31"/>
      <c r="H104" s="31" t="s">
        <v>4094</v>
      </c>
      <c r="I104" s="31" t="s">
        <v>16</v>
      </c>
      <c r="J104" s="31" t="s">
        <v>17</v>
      </c>
      <c r="K104" s="31">
        <v>11100000</v>
      </c>
      <c r="L104" s="31" t="s">
        <v>70</v>
      </c>
      <c r="M104" s="31">
        <v>13605000</v>
      </c>
      <c r="N104" s="31" t="s">
        <v>196</v>
      </c>
      <c r="O104" s="31" t="s">
        <v>3362</v>
      </c>
      <c r="P104" s="31" t="s">
        <v>3363</v>
      </c>
      <c r="Q104" s="31"/>
      <c r="R104" s="31"/>
      <c r="S104" s="31" t="s">
        <v>1405</v>
      </c>
      <c r="T104" s="31" t="s">
        <v>2929</v>
      </c>
      <c r="U104" s="31" t="s">
        <v>4095</v>
      </c>
      <c r="V104" s="31" t="s">
        <v>3897</v>
      </c>
      <c r="W104" s="31" t="s">
        <v>2242</v>
      </c>
      <c r="X104" s="31" t="s">
        <v>1947</v>
      </c>
      <c r="Y104" s="31" t="s">
        <v>1537</v>
      </c>
      <c r="Z104" s="61">
        <v>27097</v>
      </c>
      <c r="AA104" s="31">
        <v>41</v>
      </c>
      <c r="AB104" s="31" t="s">
        <v>4096</v>
      </c>
      <c r="AC104" s="31" t="s">
        <v>2445</v>
      </c>
      <c r="AD104" s="31" t="s">
        <v>3977</v>
      </c>
      <c r="AE104" s="40" t="s">
        <v>3978</v>
      </c>
      <c r="AF104" s="61">
        <v>42207</v>
      </c>
      <c r="AG104" s="36" t="s">
        <v>3619</v>
      </c>
      <c r="AH104" s="61"/>
      <c r="AI104" s="36"/>
      <c r="AJ104" s="31"/>
      <c r="AK104" s="31" t="e">
        <v>#VALUE!</v>
      </c>
      <c r="AL104" s="31" t="s">
        <v>18</v>
      </c>
      <c r="AM104" s="36" t="s">
        <v>3858</v>
      </c>
      <c r="AN104" s="36" t="s">
        <v>3858</v>
      </c>
      <c r="AO104" s="36" t="s">
        <v>3858</v>
      </c>
      <c r="AP104" s="36" t="s">
        <v>4097</v>
      </c>
      <c r="AQ104" s="31"/>
    </row>
    <row r="105" spans="1:43" s="35" customFormat="1">
      <c r="A105" s="31">
        <v>2015</v>
      </c>
      <c r="B105" s="31">
        <v>3</v>
      </c>
      <c r="C105" s="31">
        <v>104</v>
      </c>
      <c r="D105" s="31">
        <v>58120700105</v>
      </c>
      <c r="E105" s="31" t="s">
        <v>3</v>
      </c>
      <c r="F105" s="31" t="s">
        <v>4098</v>
      </c>
      <c r="G105" s="31" t="s">
        <v>4099</v>
      </c>
      <c r="H105" s="31" t="s">
        <v>4100</v>
      </c>
      <c r="I105" s="31" t="s">
        <v>24</v>
      </c>
      <c r="J105" s="31" t="s">
        <v>17</v>
      </c>
      <c r="K105" s="31">
        <v>11200000</v>
      </c>
      <c r="L105" s="31" t="s">
        <v>72</v>
      </c>
      <c r="M105" s="31"/>
      <c r="N105" s="31"/>
      <c r="O105" s="31" t="s">
        <v>3458</v>
      </c>
      <c r="P105" s="31" t="s">
        <v>3459</v>
      </c>
      <c r="Q105" s="31">
        <v>11200007</v>
      </c>
      <c r="R105" s="31" t="s">
        <v>2631</v>
      </c>
      <c r="S105" s="31" t="s">
        <v>1229</v>
      </c>
      <c r="T105" s="31" t="s">
        <v>2817</v>
      </c>
      <c r="U105" s="31"/>
      <c r="V105" s="31" t="s">
        <v>4101</v>
      </c>
      <c r="W105" s="31" t="s">
        <v>2170</v>
      </c>
      <c r="X105" s="31" t="s">
        <v>28</v>
      </c>
      <c r="Y105" s="31" t="s">
        <v>1537</v>
      </c>
      <c r="Z105" s="61">
        <v>34139</v>
      </c>
      <c r="AA105" s="31">
        <v>-94</v>
      </c>
      <c r="AB105" s="31" t="s">
        <v>4102</v>
      </c>
      <c r="AC105" s="31" t="s">
        <v>27</v>
      </c>
      <c r="AD105" s="31" t="s">
        <v>4103</v>
      </c>
      <c r="AE105" s="40" t="s">
        <v>4104</v>
      </c>
      <c r="AF105" s="61"/>
      <c r="AG105" s="36" t="s">
        <v>4105</v>
      </c>
      <c r="AH105" s="61"/>
      <c r="AI105" s="36"/>
      <c r="AJ105" s="31"/>
      <c r="AK105" s="31" t="s">
        <v>4052</v>
      </c>
      <c r="AL105" s="31" t="s">
        <v>18</v>
      </c>
      <c r="AM105" s="36" t="s">
        <v>3857</v>
      </c>
      <c r="AN105" s="36" t="s">
        <v>3858</v>
      </c>
      <c r="AO105" s="36" t="s">
        <v>3858</v>
      </c>
      <c r="AP105" s="36"/>
      <c r="AQ105" s="31"/>
    </row>
    <row r="106" spans="1:43" s="35" customFormat="1">
      <c r="A106" s="31">
        <v>2015</v>
      </c>
      <c r="B106" s="31">
        <v>3</v>
      </c>
      <c r="C106" s="31">
        <v>105</v>
      </c>
      <c r="D106" s="41">
        <v>58110700409</v>
      </c>
      <c r="E106" s="41" t="s">
        <v>4022</v>
      </c>
      <c r="F106" s="31" t="s">
        <v>4109</v>
      </c>
      <c r="G106" s="31"/>
      <c r="H106" s="31" t="s">
        <v>4110</v>
      </c>
      <c r="I106" s="41" t="s">
        <v>24</v>
      </c>
      <c r="J106" s="41" t="s">
        <v>17</v>
      </c>
      <c r="K106" s="31">
        <v>11100000</v>
      </c>
      <c r="L106" s="41" t="s">
        <v>70</v>
      </c>
      <c r="M106" s="31">
        <v>11102000</v>
      </c>
      <c r="N106" s="31" t="s">
        <v>156</v>
      </c>
      <c r="O106" s="31" t="s">
        <v>307</v>
      </c>
      <c r="P106" s="41" t="s">
        <v>3561</v>
      </c>
      <c r="Q106" s="31">
        <v>11102003</v>
      </c>
      <c r="R106" s="41" t="s">
        <v>2588</v>
      </c>
      <c r="S106" s="31" t="s">
        <v>1173</v>
      </c>
      <c r="T106" s="31" t="s">
        <v>3094</v>
      </c>
      <c r="U106" s="31"/>
      <c r="V106" s="31" t="s">
        <v>4111</v>
      </c>
      <c r="W106" s="41" t="s">
        <v>2101</v>
      </c>
      <c r="X106" s="41" t="s">
        <v>1668</v>
      </c>
      <c r="Y106" s="41" t="s">
        <v>1565</v>
      </c>
      <c r="Z106" s="61">
        <v>32238</v>
      </c>
      <c r="AA106" s="31">
        <v>27</v>
      </c>
      <c r="AB106" s="36" t="s">
        <v>4112</v>
      </c>
      <c r="AC106" s="41" t="s">
        <v>2342</v>
      </c>
      <c r="AD106" s="42" t="s">
        <v>4113</v>
      </c>
      <c r="AE106" s="31"/>
      <c r="AF106" s="61">
        <v>42373</v>
      </c>
      <c r="AG106" s="36" t="s">
        <v>3677</v>
      </c>
      <c r="AH106" s="61"/>
      <c r="AI106" s="36"/>
      <c r="AJ106" s="31" t="s">
        <v>3867</v>
      </c>
      <c r="AK106" s="31" t="e">
        <v>#VALUE!</v>
      </c>
      <c r="AL106" s="41" t="s">
        <v>18</v>
      </c>
      <c r="AM106" s="36" t="s">
        <v>3858</v>
      </c>
      <c r="AN106" s="36" t="s">
        <v>3858</v>
      </c>
      <c r="AO106" s="36" t="s">
        <v>3858</v>
      </c>
      <c r="AP106" s="36"/>
      <c r="AQ106" s="31"/>
    </row>
    <row r="107" spans="1:43" s="35" customFormat="1">
      <c r="A107" s="31">
        <v>2015</v>
      </c>
      <c r="B107" s="31">
        <v>3</v>
      </c>
      <c r="C107" s="31">
        <v>106</v>
      </c>
      <c r="D107" s="31">
        <v>58140800002</v>
      </c>
      <c r="E107" s="41" t="s">
        <v>4022</v>
      </c>
      <c r="F107" s="31" t="s">
        <v>4114</v>
      </c>
      <c r="G107" s="31"/>
      <c r="H107" s="31" t="s">
        <v>4115</v>
      </c>
      <c r="I107" s="41" t="s">
        <v>16</v>
      </c>
      <c r="J107" s="41" t="s">
        <v>17</v>
      </c>
      <c r="K107" s="31">
        <v>11400000</v>
      </c>
      <c r="L107" s="41" t="s">
        <v>75</v>
      </c>
      <c r="M107" s="31">
        <v>11406000</v>
      </c>
      <c r="N107" s="31" t="s">
        <v>184</v>
      </c>
      <c r="O107" s="31" t="s">
        <v>3464</v>
      </c>
      <c r="P107" s="41" t="s">
        <v>3465</v>
      </c>
      <c r="Q107" s="31">
        <v>11406002</v>
      </c>
      <c r="R107" s="41" t="s">
        <v>2483</v>
      </c>
      <c r="S107" s="31" t="s">
        <v>1289</v>
      </c>
      <c r="T107" s="31" t="s">
        <v>2983</v>
      </c>
      <c r="U107" s="31"/>
      <c r="V107" s="31" t="s">
        <v>4116</v>
      </c>
      <c r="W107" s="41" t="s">
        <v>2074</v>
      </c>
      <c r="X107" s="41" t="s">
        <v>1614</v>
      </c>
      <c r="Y107" s="41" t="s">
        <v>1547</v>
      </c>
      <c r="Z107" s="61">
        <v>32325</v>
      </c>
      <c r="AA107" s="31">
        <v>27</v>
      </c>
      <c r="AB107" s="36" t="s">
        <v>4117</v>
      </c>
      <c r="AC107" s="41" t="s">
        <v>2321</v>
      </c>
      <c r="AD107" s="42" t="s">
        <v>4118</v>
      </c>
      <c r="AE107" s="31"/>
      <c r="AF107" s="61">
        <v>42373</v>
      </c>
      <c r="AG107" s="36" t="s">
        <v>3677</v>
      </c>
      <c r="AH107" s="61"/>
      <c r="AI107" s="36"/>
      <c r="AJ107" s="31" t="s">
        <v>3866</v>
      </c>
      <c r="AK107" s="31" t="e">
        <v>#VALUE!</v>
      </c>
      <c r="AL107" s="41" t="s">
        <v>18</v>
      </c>
      <c r="AM107" s="36" t="s">
        <v>3857</v>
      </c>
      <c r="AN107" s="36" t="s">
        <v>3858</v>
      </c>
      <c r="AO107" s="36" t="s">
        <v>3858</v>
      </c>
      <c r="AP107" s="36"/>
      <c r="AQ107" s="31"/>
    </row>
    <row r="108" spans="1:43" s="35" customFormat="1">
      <c r="A108" s="31">
        <v>2015</v>
      </c>
      <c r="B108" s="31">
        <v>3</v>
      </c>
      <c r="C108" s="31">
        <v>107</v>
      </c>
      <c r="D108" s="31">
        <v>58090700402</v>
      </c>
      <c r="E108" s="41" t="s">
        <v>3</v>
      </c>
      <c r="F108" s="31" t="s">
        <v>4119</v>
      </c>
      <c r="G108" s="31"/>
      <c r="H108" s="31" t="s">
        <v>4120</v>
      </c>
      <c r="I108" s="41" t="s">
        <v>24</v>
      </c>
      <c r="J108" s="41" t="s">
        <v>17</v>
      </c>
      <c r="K108" s="31">
        <v>10900000</v>
      </c>
      <c r="L108" s="41" t="s">
        <v>66</v>
      </c>
      <c r="M108" s="31">
        <v>10904000</v>
      </c>
      <c r="N108" s="31" t="s">
        <v>141</v>
      </c>
      <c r="O108" s="31" t="s">
        <v>281</v>
      </c>
      <c r="P108" s="41" t="s">
        <v>3227</v>
      </c>
      <c r="Q108" s="31">
        <v>10904007</v>
      </c>
      <c r="R108" s="41" t="s">
        <v>2553</v>
      </c>
      <c r="S108" s="31" t="s">
        <v>840</v>
      </c>
      <c r="T108" s="31" t="s">
        <v>2731</v>
      </c>
      <c r="U108" s="31"/>
      <c r="V108" s="31" t="s">
        <v>4121</v>
      </c>
      <c r="W108" s="41" t="s">
        <v>2073</v>
      </c>
      <c r="X108" s="41" t="s">
        <v>1612</v>
      </c>
      <c r="Y108" s="41" t="s">
        <v>1537</v>
      </c>
      <c r="Z108" s="61">
        <v>33578</v>
      </c>
      <c r="AA108" s="31">
        <v>24</v>
      </c>
      <c r="AB108" s="36" t="s">
        <v>4122</v>
      </c>
      <c r="AC108" s="41" t="s">
        <v>2320</v>
      </c>
      <c r="AD108" s="42" t="s">
        <v>4091</v>
      </c>
      <c r="AE108" s="31"/>
      <c r="AF108" s="61">
        <v>42373</v>
      </c>
      <c r="AG108" s="36" t="s">
        <v>3677</v>
      </c>
      <c r="AH108" s="61"/>
      <c r="AI108" s="36"/>
      <c r="AJ108" s="31" t="s">
        <v>3867</v>
      </c>
      <c r="AK108" s="31" t="e">
        <v>#VALUE!</v>
      </c>
      <c r="AL108" s="41" t="s">
        <v>18</v>
      </c>
      <c r="AM108" s="36" t="s">
        <v>3858</v>
      </c>
      <c r="AN108" s="36" t="s">
        <v>3857</v>
      </c>
      <c r="AO108" s="36" t="s">
        <v>3858</v>
      </c>
      <c r="AP108" s="36" t="s">
        <v>4123</v>
      </c>
      <c r="AQ108" s="31"/>
    </row>
    <row r="109" spans="1:43" s="35" customFormat="1">
      <c r="A109" s="31">
        <v>2015</v>
      </c>
      <c r="B109" s="31">
        <v>3</v>
      </c>
      <c r="C109" s="31">
        <v>108</v>
      </c>
      <c r="D109" s="31">
        <v>58130500261</v>
      </c>
      <c r="E109" s="41" t="s">
        <v>4022</v>
      </c>
      <c r="F109" s="31" t="s">
        <v>4124</v>
      </c>
      <c r="G109" s="31"/>
      <c r="H109" s="31" t="s">
        <v>4125</v>
      </c>
      <c r="I109" s="41" t="s">
        <v>4</v>
      </c>
      <c r="J109" s="41" t="s">
        <v>17</v>
      </c>
      <c r="K109" s="31">
        <v>11300000</v>
      </c>
      <c r="L109" s="41" t="s">
        <v>44</v>
      </c>
      <c r="M109" s="31">
        <v>11302000</v>
      </c>
      <c r="N109" s="31" t="s">
        <v>172</v>
      </c>
      <c r="O109" s="31" t="s">
        <v>3554</v>
      </c>
      <c r="P109" s="41" t="s">
        <v>3555</v>
      </c>
      <c r="Q109" s="31">
        <v>11300002</v>
      </c>
      <c r="R109" s="41" t="s">
        <v>2514</v>
      </c>
      <c r="S109" s="31" t="s">
        <v>1267</v>
      </c>
      <c r="T109" s="31" t="s">
        <v>2764</v>
      </c>
      <c r="U109" s="31"/>
      <c r="V109" s="31" t="s">
        <v>4126</v>
      </c>
      <c r="W109" s="41" t="s">
        <v>2082</v>
      </c>
      <c r="X109" s="41" t="s">
        <v>1630</v>
      </c>
      <c r="Y109" s="41" t="s">
        <v>1537</v>
      </c>
      <c r="Z109" s="61">
        <v>34948</v>
      </c>
      <c r="AA109" s="31">
        <v>20</v>
      </c>
      <c r="AB109" s="36" t="s">
        <v>4127</v>
      </c>
      <c r="AC109" s="41" t="s">
        <v>2328</v>
      </c>
      <c r="AD109" s="42" t="s">
        <v>4128</v>
      </c>
      <c r="AE109" s="31"/>
      <c r="AF109" s="61">
        <v>42373</v>
      </c>
      <c r="AG109" s="36" t="s">
        <v>3677</v>
      </c>
      <c r="AH109" s="61"/>
      <c r="AI109" s="36"/>
      <c r="AJ109" s="31" t="s">
        <v>3856</v>
      </c>
      <c r="AK109" s="31" t="e">
        <v>#VALUE!</v>
      </c>
      <c r="AL109" s="41" t="s">
        <v>18</v>
      </c>
      <c r="AM109" s="36" t="s">
        <v>3857</v>
      </c>
      <c r="AN109" s="36" t="s">
        <v>3858</v>
      </c>
      <c r="AO109" s="36" t="s">
        <v>3858</v>
      </c>
      <c r="AP109" s="36"/>
      <c r="AQ109" s="31"/>
    </row>
    <row r="110" spans="1:43" s="35" customFormat="1">
      <c r="A110" s="31">
        <v>2015</v>
      </c>
      <c r="B110" s="31">
        <v>3</v>
      </c>
      <c r="C110" s="31">
        <v>109</v>
      </c>
      <c r="D110" s="31">
        <v>58110700411</v>
      </c>
      <c r="E110" s="41" t="s">
        <v>4034</v>
      </c>
      <c r="F110" s="31" t="s">
        <v>4129</v>
      </c>
      <c r="G110" s="31" t="s">
        <v>4130</v>
      </c>
      <c r="H110" s="31" t="s">
        <v>4131</v>
      </c>
      <c r="I110" s="41" t="s">
        <v>24</v>
      </c>
      <c r="J110" s="41" t="s">
        <v>17</v>
      </c>
      <c r="K110" s="31">
        <v>11100000</v>
      </c>
      <c r="L110" s="41" t="s">
        <v>70</v>
      </c>
      <c r="M110" s="31">
        <v>11102000</v>
      </c>
      <c r="N110" s="31" t="s">
        <v>156</v>
      </c>
      <c r="O110" s="31" t="s">
        <v>307</v>
      </c>
      <c r="P110" s="41" t="s">
        <v>3561</v>
      </c>
      <c r="Q110" s="31">
        <v>11102003</v>
      </c>
      <c r="R110" s="41" t="s">
        <v>2588</v>
      </c>
      <c r="S110" s="31" t="s">
        <v>1173</v>
      </c>
      <c r="T110" s="31" t="s">
        <v>3094</v>
      </c>
      <c r="U110" s="31"/>
      <c r="V110" s="31" t="s">
        <v>4132</v>
      </c>
      <c r="W110" s="41" t="s">
        <v>2213</v>
      </c>
      <c r="X110" s="41" t="s">
        <v>1889</v>
      </c>
      <c r="Y110" s="41" t="s">
        <v>1537</v>
      </c>
      <c r="Z110" s="61">
        <v>32799</v>
      </c>
      <c r="AA110" s="31">
        <v>26</v>
      </c>
      <c r="AB110" s="31" t="s">
        <v>4133</v>
      </c>
      <c r="AC110" s="41" t="s">
        <v>2424</v>
      </c>
      <c r="AD110" s="41" t="s">
        <v>4134</v>
      </c>
      <c r="AE110" s="31"/>
      <c r="AF110" s="61">
        <v>42373</v>
      </c>
      <c r="AG110" s="36" t="s">
        <v>3677</v>
      </c>
      <c r="AH110" s="61"/>
      <c r="AI110" s="36"/>
      <c r="AJ110" s="31" t="s">
        <v>3867</v>
      </c>
      <c r="AK110" s="31" t="e">
        <v>#VALUE!</v>
      </c>
      <c r="AL110" s="41" t="s">
        <v>18</v>
      </c>
      <c r="AM110" s="36" t="s">
        <v>3858</v>
      </c>
      <c r="AN110" s="36" t="s">
        <v>3857</v>
      </c>
      <c r="AO110" s="36" t="s">
        <v>3858</v>
      </c>
      <c r="AP110" s="36" t="s">
        <v>4123</v>
      </c>
      <c r="AQ110" s="31"/>
    </row>
    <row r="111" spans="1:43" s="35" customFormat="1">
      <c r="A111" s="31">
        <v>2015</v>
      </c>
      <c r="B111" s="31">
        <v>3</v>
      </c>
      <c r="C111" s="31">
        <v>110</v>
      </c>
      <c r="D111" s="31">
        <v>58140700102</v>
      </c>
      <c r="E111" s="41" t="s">
        <v>4022</v>
      </c>
      <c r="F111" s="31" t="s">
        <v>4135</v>
      </c>
      <c r="G111" s="31"/>
      <c r="H111" s="31" t="s">
        <v>4136</v>
      </c>
      <c r="I111" s="41" t="s">
        <v>24</v>
      </c>
      <c r="J111" s="41" t="s">
        <v>17</v>
      </c>
      <c r="K111" s="31">
        <v>11400000</v>
      </c>
      <c r="L111" s="41" t="s">
        <v>75</v>
      </c>
      <c r="M111" s="31">
        <v>11406000</v>
      </c>
      <c r="N111" s="31" t="s">
        <v>184</v>
      </c>
      <c r="O111" s="31" t="s">
        <v>245</v>
      </c>
      <c r="P111" s="41" t="s">
        <v>3201</v>
      </c>
      <c r="Q111" s="31">
        <v>11406004</v>
      </c>
      <c r="R111" s="41" t="s">
        <v>2484</v>
      </c>
      <c r="S111" s="31" t="s">
        <v>1297</v>
      </c>
      <c r="T111" s="31" t="s">
        <v>2992</v>
      </c>
      <c r="U111" s="31"/>
      <c r="V111" s="31" t="s">
        <v>4137</v>
      </c>
      <c r="W111" s="41" t="s">
        <v>2143</v>
      </c>
      <c r="X111" s="41" t="s">
        <v>1751</v>
      </c>
      <c r="Y111" s="41" t="s">
        <v>1537</v>
      </c>
      <c r="Z111" s="61">
        <v>29551</v>
      </c>
      <c r="AA111" s="31">
        <v>35</v>
      </c>
      <c r="AB111" s="31" t="s">
        <v>4138</v>
      </c>
      <c r="AC111" s="41" t="s">
        <v>2368</v>
      </c>
      <c r="AD111" s="41" t="s">
        <v>4139</v>
      </c>
      <c r="AE111" s="31"/>
      <c r="AF111" s="61">
        <v>42373</v>
      </c>
      <c r="AG111" s="36" t="s">
        <v>3677</v>
      </c>
      <c r="AH111" s="61"/>
      <c r="AI111" s="36"/>
      <c r="AJ111" s="31" t="s">
        <v>3867</v>
      </c>
      <c r="AK111" s="31" t="e">
        <v>#VALUE!</v>
      </c>
      <c r="AL111" s="41" t="s">
        <v>18</v>
      </c>
      <c r="AM111" s="36" t="s">
        <v>3857</v>
      </c>
      <c r="AN111" s="36" t="s">
        <v>3858</v>
      </c>
      <c r="AO111" s="36" t="s">
        <v>3858</v>
      </c>
      <c r="AP111" s="36"/>
      <c r="AQ111" s="31"/>
    </row>
    <row r="112" spans="1:43" s="33" customFormat="1">
      <c r="A112" s="31">
        <v>2015</v>
      </c>
      <c r="B112" s="31">
        <v>3</v>
      </c>
      <c r="C112" s="31">
        <v>111</v>
      </c>
      <c r="D112" s="31">
        <v>58540470049</v>
      </c>
      <c r="E112" s="41" t="s">
        <v>4022</v>
      </c>
      <c r="F112" s="31" t="s">
        <v>4140</v>
      </c>
      <c r="G112" s="31" t="s">
        <v>4141</v>
      </c>
      <c r="H112" s="31" t="s">
        <v>4142</v>
      </c>
      <c r="I112" s="41" t="s">
        <v>24</v>
      </c>
      <c r="J112" s="41" t="s">
        <v>13</v>
      </c>
      <c r="K112" s="31">
        <v>13000000</v>
      </c>
      <c r="L112" s="41" t="s">
        <v>80</v>
      </c>
      <c r="M112" s="31">
        <v>11005000</v>
      </c>
      <c r="N112" s="31" t="s">
        <v>152</v>
      </c>
      <c r="O112" s="31" t="s">
        <v>3562</v>
      </c>
      <c r="P112" s="41" t="s">
        <v>3563</v>
      </c>
      <c r="Q112" s="31">
        <v>13000002</v>
      </c>
      <c r="R112" s="41" t="s">
        <v>2546</v>
      </c>
      <c r="S112" s="31" t="s">
        <v>1510</v>
      </c>
      <c r="T112" s="31" t="s">
        <v>3014</v>
      </c>
      <c r="U112" s="31"/>
      <c r="V112" s="31" t="s">
        <v>4143</v>
      </c>
      <c r="W112" s="41" t="s">
        <v>2278</v>
      </c>
      <c r="X112" s="41" t="s">
        <v>2019</v>
      </c>
      <c r="Y112" s="41" t="s">
        <v>1559</v>
      </c>
      <c r="Z112" s="61">
        <v>34802</v>
      </c>
      <c r="AA112" s="31">
        <v>20</v>
      </c>
      <c r="AB112" s="31">
        <v>536179977</v>
      </c>
      <c r="AC112" s="41" t="s">
        <v>2474</v>
      </c>
      <c r="AD112" s="41"/>
      <c r="AE112" s="31"/>
      <c r="AF112" s="61">
        <v>42370</v>
      </c>
      <c r="AG112" s="36" t="s">
        <v>3677</v>
      </c>
      <c r="AH112" s="61">
        <v>42582</v>
      </c>
      <c r="AI112" s="36" t="s">
        <v>4092</v>
      </c>
      <c r="AJ112" s="31" t="s">
        <v>4144</v>
      </c>
      <c r="AK112" s="31">
        <v>212</v>
      </c>
      <c r="AL112" s="41" t="s">
        <v>18</v>
      </c>
      <c r="AM112" s="36" t="s">
        <v>3857</v>
      </c>
      <c r="AN112" s="36" t="s">
        <v>3858</v>
      </c>
      <c r="AO112" s="36" t="s">
        <v>3858</v>
      </c>
      <c r="AP112" s="36"/>
      <c r="AQ112" s="31" t="s">
        <v>4145</v>
      </c>
    </row>
    <row r="113" spans="1:43" s="33" customFormat="1">
      <c r="A113" s="31">
        <v>2015</v>
      </c>
      <c r="B113" s="31">
        <v>3</v>
      </c>
      <c r="C113" s="31">
        <v>112</v>
      </c>
      <c r="D113" s="31">
        <v>58540470053</v>
      </c>
      <c r="E113" s="41" t="s">
        <v>4022</v>
      </c>
      <c r="F113" s="31" t="s">
        <v>4146</v>
      </c>
      <c r="G113" s="31" t="s">
        <v>4147</v>
      </c>
      <c r="H113" s="31" t="s">
        <v>4148</v>
      </c>
      <c r="I113" s="41" t="s">
        <v>24</v>
      </c>
      <c r="J113" s="41" t="s">
        <v>13</v>
      </c>
      <c r="K113" s="31">
        <v>13000000</v>
      </c>
      <c r="L113" s="41" t="s">
        <v>80</v>
      </c>
      <c r="M113" s="31">
        <v>11005000</v>
      </c>
      <c r="N113" s="31" t="s">
        <v>152</v>
      </c>
      <c r="O113" s="31" t="s">
        <v>3562</v>
      </c>
      <c r="P113" s="41" t="s">
        <v>3563</v>
      </c>
      <c r="Q113" s="31">
        <v>13000002</v>
      </c>
      <c r="R113" s="41" t="s">
        <v>2546</v>
      </c>
      <c r="S113" s="31" t="s">
        <v>1510</v>
      </c>
      <c r="T113" s="31" t="s">
        <v>3014</v>
      </c>
      <c r="U113" s="31"/>
      <c r="V113" s="31" t="s">
        <v>4143</v>
      </c>
      <c r="W113" s="41" t="s">
        <v>2278</v>
      </c>
      <c r="X113" s="41" t="s">
        <v>2019</v>
      </c>
      <c r="Y113" s="41" t="s">
        <v>1559</v>
      </c>
      <c r="Z113" s="61">
        <v>34697</v>
      </c>
      <c r="AA113" s="31">
        <v>21</v>
      </c>
      <c r="AB113" s="31">
        <v>482910100</v>
      </c>
      <c r="AC113" s="41" t="s">
        <v>2474</v>
      </c>
      <c r="AD113" s="41"/>
      <c r="AE113" s="31"/>
      <c r="AF113" s="61">
        <v>42370</v>
      </c>
      <c r="AG113" s="36" t="s">
        <v>3677</v>
      </c>
      <c r="AH113" s="61">
        <v>42582</v>
      </c>
      <c r="AI113" s="36" t="s">
        <v>4092</v>
      </c>
      <c r="AJ113" s="31" t="s">
        <v>4144</v>
      </c>
      <c r="AK113" s="31">
        <v>212</v>
      </c>
      <c r="AL113" s="41" t="s">
        <v>18</v>
      </c>
      <c r="AM113" s="36" t="s">
        <v>3857</v>
      </c>
      <c r="AN113" s="36" t="s">
        <v>3858</v>
      </c>
      <c r="AO113" s="36" t="s">
        <v>3858</v>
      </c>
      <c r="AP113" s="36"/>
      <c r="AQ113" s="31" t="s">
        <v>4145</v>
      </c>
    </row>
    <row r="114" spans="1:43" s="33" customFormat="1">
      <c r="A114" s="31">
        <v>2015</v>
      </c>
      <c r="B114" s="31">
        <v>3</v>
      </c>
      <c r="C114" s="31">
        <v>113</v>
      </c>
      <c r="D114" s="31">
        <v>58540470056</v>
      </c>
      <c r="E114" s="41" t="s">
        <v>4022</v>
      </c>
      <c r="F114" s="31" t="s">
        <v>4149</v>
      </c>
      <c r="G114" s="31" t="s">
        <v>4150</v>
      </c>
      <c r="H114" s="31" t="s">
        <v>4151</v>
      </c>
      <c r="I114" s="41" t="s">
        <v>24</v>
      </c>
      <c r="J114" s="41" t="s">
        <v>13</v>
      </c>
      <c r="K114" s="31">
        <v>13000000</v>
      </c>
      <c r="L114" s="41" t="s">
        <v>80</v>
      </c>
      <c r="M114" s="31">
        <v>11005000</v>
      </c>
      <c r="N114" s="31" t="s">
        <v>152</v>
      </c>
      <c r="O114" s="31" t="s">
        <v>3562</v>
      </c>
      <c r="P114" s="41" t="s">
        <v>3563</v>
      </c>
      <c r="Q114" s="31">
        <v>13000002</v>
      </c>
      <c r="R114" s="41" t="s">
        <v>2546</v>
      </c>
      <c r="S114" s="31" t="s">
        <v>1510</v>
      </c>
      <c r="T114" s="31" t="s">
        <v>3014</v>
      </c>
      <c r="U114" s="31"/>
      <c r="V114" s="31" t="s">
        <v>4143</v>
      </c>
      <c r="W114" s="41" t="s">
        <v>2278</v>
      </c>
      <c r="X114" s="41" t="s">
        <v>2019</v>
      </c>
      <c r="Y114" s="41" t="s">
        <v>1559</v>
      </c>
      <c r="Z114" s="61">
        <v>34059</v>
      </c>
      <c r="AA114" s="31">
        <v>22</v>
      </c>
      <c r="AB114" s="31">
        <v>499357846</v>
      </c>
      <c r="AC114" s="41" t="s">
        <v>2474</v>
      </c>
      <c r="AD114" s="41"/>
      <c r="AE114" s="31"/>
      <c r="AF114" s="61">
        <v>42370</v>
      </c>
      <c r="AG114" s="36" t="s">
        <v>3677</v>
      </c>
      <c r="AH114" s="61">
        <v>42582</v>
      </c>
      <c r="AI114" s="36" t="s">
        <v>4092</v>
      </c>
      <c r="AJ114" s="31" t="s">
        <v>4144</v>
      </c>
      <c r="AK114" s="31">
        <v>212</v>
      </c>
      <c r="AL114" s="41" t="s">
        <v>18</v>
      </c>
      <c r="AM114" s="36" t="s">
        <v>3857</v>
      </c>
      <c r="AN114" s="36" t="s">
        <v>3858</v>
      </c>
      <c r="AO114" s="36" t="s">
        <v>3858</v>
      </c>
      <c r="AP114" s="36"/>
      <c r="AQ114" s="31" t="s">
        <v>4145</v>
      </c>
    </row>
    <row r="115" spans="1:43" s="33" customFormat="1">
      <c r="A115" s="31">
        <v>2015</v>
      </c>
      <c r="B115" s="31">
        <v>3</v>
      </c>
      <c r="C115" s="31">
        <v>114</v>
      </c>
      <c r="D115" s="31">
        <v>58540470048</v>
      </c>
      <c r="E115" s="41" t="s">
        <v>4034</v>
      </c>
      <c r="F115" s="31" t="s">
        <v>4152</v>
      </c>
      <c r="G115" s="31" t="s">
        <v>4153</v>
      </c>
      <c r="H115" s="31" t="s">
        <v>4154</v>
      </c>
      <c r="I115" s="41" t="s">
        <v>24</v>
      </c>
      <c r="J115" s="41" t="s">
        <v>13</v>
      </c>
      <c r="K115" s="31">
        <v>13000000</v>
      </c>
      <c r="L115" s="41" t="s">
        <v>80</v>
      </c>
      <c r="M115" s="31">
        <v>11005000</v>
      </c>
      <c r="N115" s="31" t="s">
        <v>152</v>
      </c>
      <c r="O115" s="31" t="s">
        <v>3562</v>
      </c>
      <c r="P115" s="41" t="s">
        <v>3563</v>
      </c>
      <c r="Q115" s="31">
        <v>13000002</v>
      </c>
      <c r="R115" s="41" t="s">
        <v>2546</v>
      </c>
      <c r="S115" s="31" t="s">
        <v>1510</v>
      </c>
      <c r="T115" s="31" t="s">
        <v>3014</v>
      </c>
      <c r="U115" s="31"/>
      <c r="V115" s="31" t="s">
        <v>4143</v>
      </c>
      <c r="W115" s="41" t="s">
        <v>2278</v>
      </c>
      <c r="X115" s="41" t="s">
        <v>2019</v>
      </c>
      <c r="Y115" s="41" t="s">
        <v>1559</v>
      </c>
      <c r="Z115" s="61">
        <v>35280</v>
      </c>
      <c r="AA115" s="31">
        <v>19</v>
      </c>
      <c r="AB115" s="31">
        <v>511284781</v>
      </c>
      <c r="AC115" s="41" t="s">
        <v>2474</v>
      </c>
      <c r="AD115" s="41"/>
      <c r="AE115" s="31"/>
      <c r="AF115" s="61">
        <v>42370</v>
      </c>
      <c r="AG115" s="36" t="s">
        <v>3677</v>
      </c>
      <c r="AH115" s="61">
        <v>42582</v>
      </c>
      <c r="AI115" s="36" t="s">
        <v>4092</v>
      </c>
      <c r="AJ115" s="31" t="s">
        <v>4144</v>
      </c>
      <c r="AK115" s="31">
        <v>212</v>
      </c>
      <c r="AL115" s="41" t="s">
        <v>18</v>
      </c>
      <c r="AM115" s="36" t="s">
        <v>3857</v>
      </c>
      <c r="AN115" s="36" t="s">
        <v>3858</v>
      </c>
      <c r="AO115" s="36" t="s">
        <v>3858</v>
      </c>
      <c r="AP115" s="36"/>
      <c r="AQ115" s="31" t="s">
        <v>4145</v>
      </c>
    </row>
    <row r="116" spans="1:43" s="33" customFormat="1">
      <c r="A116" s="31">
        <v>2015</v>
      </c>
      <c r="B116" s="31">
        <v>3</v>
      </c>
      <c r="C116" s="31">
        <v>115</v>
      </c>
      <c r="D116" s="31">
        <v>58540470045</v>
      </c>
      <c r="E116" s="41" t="s">
        <v>4022</v>
      </c>
      <c r="F116" s="31" t="s">
        <v>4155</v>
      </c>
      <c r="G116" s="31" t="s">
        <v>4156</v>
      </c>
      <c r="H116" s="31" t="s">
        <v>4157</v>
      </c>
      <c r="I116" s="41" t="s">
        <v>24</v>
      </c>
      <c r="J116" s="41" t="s">
        <v>13</v>
      </c>
      <c r="K116" s="31">
        <v>13000000</v>
      </c>
      <c r="L116" s="41" t="s">
        <v>80</v>
      </c>
      <c r="M116" s="31">
        <v>11005000</v>
      </c>
      <c r="N116" s="31" t="s">
        <v>152</v>
      </c>
      <c r="O116" s="31" t="s">
        <v>3562</v>
      </c>
      <c r="P116" s="41" t="s">
        <v>3563</v>
      </c>
      <c r="Q116" s="31">
        <v>13000002</v>
      </c>
      <c r="R116" s="41" t="s">
        <v>2546</v>
      </c>
      <c r="S116" s="31" t="s">
        <v>1510</v>
      </c>
      <c r="T116" s="31" t="s">
        <v>3014</v>
      </c>
      <c r="U116" s="31"/>
      <c r="V116" s="31" t="s">
        <v>4143</v>
      </c>
      <c r="W116" s="41" t="s">
        <v>2278</v>
      </c>
      <c r="X116" s="41" t="s">
        <v>2019</v>
      </c>
      <c r="Y116" s="41" t="s">
        <v>1559</v>
      </c>
      <c r="Z116" s="61">
        <v>34465</v>
      </c>
      <c r="AA116" s="31">
        <v>21</v>
      </c>
      <c r="AB116" s="31">
        <v>535328874</v>
      </c>
      <c r="AC116" s="41" t="s">
        <v>2474</v>
      </c>
      <c r="AD116" s="41"/>
      <c r="AE116" s="31"/>
      <c r="AF116" s="61">
        <v>42370</v>
      </c>
      <c r="AG116" s="36" t="s">
        <v>3677</v>
      </c>
      <c r="AH116" s="61">
        <v>42582</v>
      </c>
      <c r="AI116" s="36" t="s">
        <v>4092</v>
      </c>
      <c r="AJ116" s="31" t="s">
        <v>4144</v>
      </c>
      <c r="AK116" s="31">
        <v>212</v>
      </c>
      <c r="AL116" s="41" t="s">
        <v>18</v>
      </c>
      <c r="AM116" s="36" t="s">
        <v>3857</v>
      </c>
      <c r="AN116" s="36" t="s">
        <v>3858</v>
      </c>
      <c r="AO116" s="36" t="s">
        <v>3858</v>
      </c>
      <c r="AP116" s="36"/>
      <c r="AQ116" s="31" t="s">
        <v>4145</v>
      </c>
    </row>
    <row r="117" spans="1:43" s="33" customFormat="1">
      <c r="A117" s="31">
        <v>2015</v>
      </c>
      <c r="B117" s="31">
        <v>3</v>
      </c>
      <c r="C117" s="31">
        <v>116</v>
      </c>
      <c r="D117" s="31">
        <v>58540470057</v>
      </c>
      <c r="E117" s="41" t="s">
        <v>4022</v>
      </c>
      <c r="F117" s="31" t="s">
        <v>4158</v>
      </c>
      <c r="G117" s="31"/>
      <c r="H117" s="31" t="s">
        <v>4159</v>
      </c>
      <c r="I117" s="41" t="s">
        <v>24</v>
      </c>
      <c r="J117" s="41" t="s">
        <v>13</v>
      </c>
      <c r="K117" s="31">
        <v>13000000</v>
      </c>
      <c r="L117" s="41" t="s">
        <v>80</v>
      </c>
      <c r="M117" s="31">
        <v>11005000</v>
      </c>
      <c r="N117" s="31" t="s">
        <v>152</v>
      </c>
      <c r="O117" s="31" t="s">
        <v>3562</v>
      </c>
      <c r="P117" s="41" t="s">
        <v>3563</v>
      </c>
      <c r="Q117" s="31">
        <v>13000002</v>
      </c>
      <c r="R117" s="41" t="s">
        <v>2546</v>
      </c>
      <c r="S117" s="31" t="s">
        <v>1510</v>
      </c>
      <c r="T117" s="31" t="s">
        <v>3014</v>
      </c>
      <c r="U117" s="31"/>
      <c r="V117" s="31" t="s">
        <v>4143</v>
      </c>
      <c r="W117" s="41" t="s">
        <v>2082</v>
      </c>
      <c r="X117" s="41" t="s">
        <v>1630</v>
      </c>
      <c r="Y117" s="41" t="s">
        <v>1537</v>
      </c>
      <c r="Z117" s="61">
        <v>34701</v>
      </c>
      <c r="AA117" s="31">
        <v>20</v>
      </c>
      <c r="AB117" s="31" t="s">
        <v>4160</v>
      </c>
      <c r="AC117" s="41" t="s">
        <v>2328</v>
      </c>
      <c r="AD117" s="41"/>
      <c r="AE117" s="31"/>
      <c r="AF117" s="61">
        <v>42370</v>
      </c>
      <c r="AG117" s="36" t="s">
        <v>3677</v>
      </c>
      <c r="AH117" s="61">
        <v>42582</v>
      </c>
      <c r="AI117" s="36" t="s">
        <v>4092</v>
      </c>
      <c r="AJ117" s="31" t="s">
        <v>4144</v>
      </c>
      <c r="AK117" s="31">
        <v>212</v>
      </c>
      <c r="AL117" s="41" t="s">
        <v>18</v>
      </c>
      <c r="AM117" s="36" t="s">
        <v>3857</v>
      </c>
      <c r="AN117" s="36" t="s">
        <v>3858</v>
      </c>
      <c r="AO117" s="36" t="s">
        <v>3858</v>
      </c>
      <c r="AP117" s="36"/>
      <c r="AQ117" s="31" t="s">
        <v>4145</v>
      </c>
    </row>
    <row r="118" spans="1:43" s="33" customFormat="1">
      <c r="A118" s="31">
        <v>2015</v>
      </c>
      <c r="B118" s="31">
        <v>3</v>
      </c>
      <c r="C118" s="31">
        <v>117</v>
      </c>
      <c r="D118" s="31">
        <v>58540470055</v>
      </c>
      <c r="E118" s="41" t="s">
        <v>4022</v>
      </c>
      <c r="F118" s="31" t="s">
        <v>4161</v>
      </c>
      <c r="G118" s="31" t="s">
        <v>4162</v>
      </c>
      <c r="H118" s="31" t="s">
        <v>4163</v>
      </c>
      <c r="I118" s="41" t="s">
        <v>24</v>
      </c>
      <c r="J118" s="41" t="s">
        <v>13</v>
      </c>
      <c r="K118" s="31">
        <v>13000000</v>
      </c>
      <c r="L118" s="41" t="s">
        <v>80</v>
      </c>
      <c r="M118" s="31">
        <v>11005000</v>
      </c>
      <c r="N118" s="31" t="s">
        <v>152</v>
      </c>
      <c r="O118" s="31" t="s">
        <v>3562</v>
      </c>
      <c r="P118" s="41" t="s">
        <v>3563</v>
      </c>
      <c r="Q118" s="31">
        <v>13000002</v>
      </c>
      <c r="R118" s="41" t="s">
        <v>2546</v>
      </c>
      <c r="S118" s="31" t="s">
        <v>1510</v>
      </c>
      <c r="T118" s="31" t="s">
        <v>3014</v>
      </c>
      <c r="U118" s="31"/>
      <c r="V118" s="31" t="s">
        <v>4143</v>
      </c>
      <c r="W118" s="41" t="s">
        <v>2278</v>
      </c>
      <c r="X118" s="41" t="s">
        <v>2019</v>
      </c>
      <c r="Y118" s="41" t="s">
        <v>1559</v>
      </c>
      <c r="Z118" s="61">
        <v>34744</v>
      </c>
      <c r="AA118" s="31">
        <v>20</v>
      </c>
      <c r="AB118" s="31">
        <v>480954328</v>
      </c>
      <c r="AC118" s="41" t="s">
        <v>2474</v>
      </c>
      <c r="AD118" s="41"/>
      <c r="AE118" s="31"/>
      <c r="AF118" s="61">
        <v>42370</v>
      </c>
      <c r="AG118" s="36" t="s">
        <v>3677</v>
      </c>
      <c r="AH118" s="61">
        <v>42582</v>
      </c>
      <c r="AI118" s="36" t="s">
        <v>4092</v>
      </c>
      <c r="AJ118" s="31" t="s">
        <v>4144</v>
      </c>
      <c r="AK118" s="31">
        <v>212</v>
      </c>
      <c r="AL118" s="41" t="s">
        <v>18</v>
      </c>
      <c r="AM118" s="36" t="s">
        <v>3857</v>
      </c>
      <c r="AN118" s="36" t="s">
        <v>3858</v>
      </c>
      <c r="AO118" s="36" t="s">
        <v>3858</v>
      </c>
      <c r="AP118" s="36"/>
      <c r="AQ118" s="31" t="s">
        <v>4145</v>
      </c>
    </row>
    <row r="119" spans="1:43" s="33" customFormat="1">
      <c r="A119" s="31">
        <v>2015</v>
      </c>
      <c r="B119" s="31">
        <v>3</v>
      </c>
      <c r="C119" s="31">
        <v>118</v>
      </c>
      <c r="D119" s="31">
        <v>58540470043</v>
      </c>
      <c r="E119" s="41" t="s">
        <v>4034</v>
      </c>
      <c r="F119" s="31" t="s">
        <v>4164</v>
      </c>
      <c r="G119" s="31" t="s">
        <v>4165</v>
      </c>
      <c r="H119" s="31" t="s">
        <v>4166</v>
      </c>
      <c r="I119" s="41" t="s">
        <v>4167</v>
      </c>
      <c r="J119" s="41" t="s">
        <v>13</v>
      </c>
      <c r="K119" s="31">
        <v>13000000</v>
      </c>
      <c r="L119" s="41" t="s">
        <v>80</v>
      </c>
      <c r="M119" s="31">
        <v>11005000</v>
      </c>
      <c r="N119" s="31" t="s">
        <v>152</v>
      </c>
      <c r="O119" s="31" t="s">
        <v>3562</v>
      </c>
      <c r="P119" s="41" t="s">
        <v>3563</v>
      </c>
      <c r="Q119" s="31">
        <v>13000002</v>
      </c>
      <c r="R119" s="41" t="s">
        <v>2546</v>
      </c>
      <c r="S119" s="31" t="s">
        <v>1510</v>
      </c>
      <c r="T119" s="31" t="s">
        <v>3014</v>
      </c>
      <c r="U119" s="31"/>
      <c r="V119" s="31" t="s">
        <v>4143</v>
      </c>
      <c r="W119" s="41" t="s">
        <v>2278</v>
      </c>
      <c r="X119" s="41" t="s">
        <v>2019</v>
      </c>
      <c r="Y119" s="41" t="s">
        <v>1559</v>
      </c>
      <c r="Z119" s="61">
        <v>35063</v>
      </c>
      <c r="AA119" s="31">
        <v>20</v>
      </c>
      <c r="AB119" s="31">
        <v>502807395</v>
      </c>
      <c r="AC119" s="41" t="s">
        <v>2474</v>
      </c>
      <c r="AD119" s="41"/>
      <c r="AE119" s="31"/>
      <c r="AF119" s="61">
        <v>42370</v>
      </c>
      <c r="AG119" s="36" t="s">
        <v>3677</v>
      </c>
      <c r="AH119" s="61">
        <v>42582</v>
      </c>
      <c r="AI119" s="36" t="s">
        <v>4092</v>
      </c>
      <c r="AJ119" s="31" t="s">
        <v>4144</v>
      </c>
      <c r="AK119" s="31">
        <v>212</v>
      </c>
      <c r="AL119" s="41" t="s">
        <v>18</v>
      </c>
      <c r="AM119" s="36" t="s">
        <v>3857</v>
      </c>
      <c r="AN119" s="36" t="s">
        <v>3858</v>
      </c>
      <c r="AO119" s="36" t="s">
        <v>3858</v>
      </c>
      <c r="AP119" s="36"/>
      <c r="AQ119" s="31" t="s">
        <v>4145</v>
      </c>
    </row>
    <row r="120" spans="1:43" s="33" customFormat="1">
      <c r="A120" s="31">
        <v>2015</v>
      </c>
      <c r="B120" s="31">
        <v>3</v>
      </c>
      <c r="C120" s="31">
        <v>119</v>
      </c>
      <c r="D120" s="31">
        <v>58540470044</v>
      </c>
      <c r="E120" s="41" t="s">
        <v>4034</v>
      </c>
      <c r="F120" s="31" t="s">
        <v>4164</v>
      </c>
      <c r="G120" s="31" t="s">
        <v>4168</v>
      </c>
      <c r="H120" s="31" t="s">
        <v>4169</v>
      </c>
      <c r="I120" s="41" t="s">
        <v>24</v>
      </c>
      <c r="J120" s="41" t="s">
        <v>13</v>
      </c>
      <c r="K120" s="31">
        <v>13000000</v>
      </c>
      <c r="L120" s="41" t="s">
        <v>80</v>
      </c>
      <c r="M120" s="31">
        <v>11005000</v>
      </c>
      <c r="N120" s="31" t="s">
        <v>152</v>
      </c>
      <c r="O120" s="31" t="s">
        <v>3562</v>
      </c>
      <c r="P120" s="41" t="s">
        <v>3563</v>
      </c>
      <c r="Q120" s="31">
        <v>13000002</v>
      </c>
      <c r="R120" s="41" t="s">
        <v>2546</v>
      </c>
      <c r="S120" s="31" t="s">
        <v>1510</v>
      </c>
      <c r="T120" s="31" t="s">
        <v>3014</v>
      </c>
      <c r="U120" s="31"/>
      <c r="V120" s="31" t="s">
        <v>4143</v>
      </c>
      <c r="W120" s="41" t="s">
        <v>2278</v>
      </c>
      <c r="X120" s="41" t="s">
        <v>2019</v>
      </c>
      <c r="Y120" s="41" t="s">
        <v>1559</v>
      </c>
      <c r="Z120" s="61">
        <v>34709</v>
      </c>
      <c r="AA120" s="31">
        <v>20</v>
      </c>
      <c r="AB120" s="31">
        <v>510909139</v>
      </c>
      <c r="AC120" s="41" t="s">
        <v>2474</v>
      </c>
      <c r="AD120" s="41"/>
      <c r="AE120" s="31"/>
      <c r="AF120" s="61">
        <v>42370</v>
      </c>
      <c r="AG120" s="36" t="s">
        <v>3677</v>
      </c>
      <c r="AH120" s="61">
        <v>42582</v>
      </c>
      <c r="AI120" s="36" t="s">
        <v>4092</v>
      </c>
      <c r="AJ120" s="31" t="s">
        <v>4144</v>
      </c>
      <c r="AK120" s="31">
        <v>212</v>
      </c>
      <c r="AL120" s="41" t="s">
        <v>18</v>
      </c>
      <c r="AM120" s="36" t="s">
        <v>3857</v>
      </c>
      <c r="AN120" s="36" t="s">
        <v>3858</v>
      </c>
      <c r="AO120" s="36" t="s">
        <v>3858</v>
      </c>
      <c r="AP120" s="36"/>
      <c r="AQ120" s="31" t="s">
        <v>4145</v>
      </c>
    </row>
    <row r="121" spans="1:43" s="33" customFormat="1">
      <c r="A121" s="31">
        <v>2015</v>
      </c>
      <c r="B121" s="31">
        <v>3</v>
      </c>
      <c r="C121" s="31">
        <v>120</v>
      </c>
      <c r="D121" s="31">
        <v>58540470047</v>
      </c>
      <c r="E121" s="41" t="s">
        <v>4034</v>
      </c>
      <c r="F121" s="31" t="s">
        <v>4170</v>
      </c>
      <c r="G121" s="31" t="s">
        <v>4168</v>
      </c>
      <c r="H121" s="31" t="s">
        <v>4171</v>
      </c>
      <c r="I121" s="41" t="s">
        <v>24</v>
      </c>
      <c r="J121" s="41" t="s">
        <v>13</v>
      </c>
      <c r="K121" s="31">
        <v>13000000</v>
      </c>
      <c r="L121" s="41" t="s">
        <v>80</v>
      </c>
      <c r="M121" s="31">
        <v>11005000</v>
      </c>
      <c r="N121" s="31" t="s">
        <v>152</v>
      </c>
      <c r="O121" s="31" t="s">
        <v>3562</v>
      </c>
      <c r="P121" s="41" t="s">
        <v>3563</v>
      </c>
      <c r="Q121" s="31">
        <v>13000002</v>
      </c>
      <c r="R121" s="41" t="s">
        <v>2546</v>
      </c>
      <c r="S121" s="31" t="s">
        <v>1510</v>
      </c>
      <c r="T121" s="31" t="s">
        <v>3014</v>
      </c>
      <c r="U121" s="31"/>
      <c r="V121" s="31" t="s">
        <v>4143</v>
      </c>
      <c r="W121" s="41" t="s">
        <v>2278</v>
      </c>
      <c r="X121" s="41" t="s">
        <v>2019</v>
      </c>
      <c r="Y121" s="41" t="s">
        <v>1559</v>
      </c>
      <c r="Z121" s="61">
        <v>34660</v>
      </c>
      <c r="AA121" s="31">
        <v>21</v>
      </c>
      <c r="AB121" s="31">
        <v>531493890</v>
      </c>
      <c r="AC121" s="41" t="s">
        <v>2474</v>
      </c>
      <c r="AD121" s="41"/>
      <c r="AE121" s="31"/>
      <c r="AF121" s="61">
        <v>42370</v>
      </c>
      <c r="AG121" s="36" t="s">
        <v>3677</v>
      </c>
      <c r="AH121" s="61">
        <v>42582</v>
      </c>
      <c r="AI121" s="36" t="s">
        <v>4092</v>
      </c>
      <c r="AJ121" s="31" t="s">
        <v>4144</v>
      </c>
      <c r="AK121" s="31">
        <v>212</v>
      </c>
      <c r="AL121" s="41" t="s">
        <v>18</v>
      </c>
      <c r="AM121" s="36" t="s">
        <v>3857</v>
      </c>
      <c r="AN121" s="36" t="s">
        <v>3858</v>
      </c>
      <c r="AO121" s="36" t="s">
        <v>3858</v>
      </c>
      <c r="AP121" s="36"/>
      <c r="AQ121" s="31" t="s">
        <v>4145</v>
      </c>
    </row>
    <row r="122" spans="1:43" s="33" customFormat="1">
      <c r="A122" s="31">
        <v>2015</v>
      </c>
      <c r="B122" s="31">
        <v>3</v>
      </c>
      <c r="C122" s="31">
        <v>121</v>
      </c>
      <c r="D122" s="31">
        <v>58540470046</v>
      </c>
      <c r="E122" s="41" t="s">
        <v>4034</v>
      </c>
      <c r="F122" s="31" t="s">
        <v>4172</v>
      </c>
      <c r="G122" s="31" t="s">
        <v>4173</v>
      </c>
      <c r="H122" s="31" t="s">
        <v>4174</v>
      </c>
      <c r="I122" s="41" t="s">
        <v>24</v>
      </c>
      <c r="J122" s="41" t="s">
        <v>13</v>
      </c>
      <c r="K122" s="31">
        <v>13000000</v>
      </c>
      <c r="L122" s="41" t="s">
        <v>80</v>
      </c>
      <c r="M122" s="31">
        <v>11005000</v>
      </c>
      <c r="N122" s="31" t="s">
        <v>152</v>
      </c>
      <c r="O122" s="31" t="s">
        <v>3562</v>
      </c>
      <c r="P122" s="41" t="s">
        <v>3563</v>
      </c>
      <c r="Q122" s="31">
        <v>13000002</v>
      </c>
      <c r="R122" s="41" t="s">
        <v>2546</v>
      </c>
      <c r="S122" s="31" t="s">
        <v>1510</v>
      </c>
      <c r="T122" s="31" t="s">
        <v>3014</v>
      </c>
      <c r="U122" s="31"/>
      <c r="V122" s="31" t="s">
        <v>4143</v>
      </c>
      <c r="W122" s="41" t="s">
        <v>2278</v>
      </c>
      <c r="X122" s="41" t="s">
        <v>2019</v>
      </c>
      <c r="Y122" s="41" t="s">
        <v>1559</v>
      </c>
      <c r="Z122" s="61">
        <v>34639</v>
      </c>
      <c r="AA122" s="31">
        <v>21</v>
      </c>
      <c r="AB122" s="31">
        <v>487845272</v>
      </c>
      <c r="AC122" s="41" t="s">
        <v>2474</v>
      </c>
      <c r="AD122" s="41"/>
      <c r="AE122" s="31"/>
      <c r="AF122" s="61">
        <v>42370</v>
      </c>
      <c r="AG122" s="36" t="s">
        <v>3677</v>
      </c>
      <c r="AH122" s="61">
        <v>42582</v>
      </c>
      <c r="AI122" s="36" t="s">
        <v>4092</v>
      </c>
      <c r="AJ122" s="31" t="s">
        <v>4144</v>
      </c>
      <c r="AK122" s="31">
        <v>212</v>
      </c>
      <c r="AL122" s="41" t="s">
        <v>18</v>
      </c>
      <c r="AM122" s="36" t="s">
        <v>3857</v>
      </c>
      <c r="AN122" s="36" t="s">
        <v>3858</v>
      </c>
      <c r="AO122" s="36" t="s">
        <v>3858</v>
      </c>
      <c r="AP122" s="36"/>
      <c r="AQ122" s="31" t="s">
        <v>4145</v>
      </c>
    </row>
    <row r="123" spans="1:43" s="33" customFormat="1">
      <c r="A123" s="31">
        <v>2015</v>
      </c>
      <c r="B123" s="31">
        <v>3</v>
      </c>
      <c r="C123" s="31">
        <v>122</v>
      </c>
      <c r="D123" s="31">
        <v>58540470050</v>
      </c>
      <c r="E123" s="41" t="s">
        <v>4034</v>
      </c>
      <c r="F123" s="31" t="s">
        <v>4175</v>
      </c>
      <c r="G123" s="31" t="s">
        <v>4172</v>
      </c>
      <c r="H123" s="31" t="s">
        <v>4176</v>
      </c>
      <c r="I123" s="41" t="s">
        <v>24</v>
      </c>
      <c r="J123" s="41" t="s">
        <v>13</v>
      </c>
      <c r="K123" s="31">
        <v>13000000</v>
      </c>
      <c r="L123" s="41" t="s">
        <v>80</v>
      </c>
      <c r="M123" s="31">
        <v>11005000</v>
      </c>
      <c r="N123" s="31" t="s">
        <v>152</v>
      </c>
      <c r="O123" s="31" t="s">
        <v>3562</v>
      </c>
      <c r="P123" s="41" t="s">
        <v>3563</v>
      </c>
      <c r="Q123" s="31">
        <v>13000002</v>
      </c>
      <c r="R123" s="41" t="s">
        <v>2546</v>
      </c>
      <c r="S123" s="31" t="s">
        <v>1510</v>
      </c>
      <c r="T123" s="31" t="s">
        <v>3014</v>
      </c>
      <c r="U123" s="31"/>
      <c r="V123" s="31" t="s">
        <v>4143</v>
      </c>
      <c r="W123" s="41" t="s">
        <v>2278</v>
      </c>
      <c r="X123" s="41" t="s">
        <v>2019</v>
      </c>
      <c r="Y123" s="41" t="s">
        <v>1559</v>
      </c>
      <c r="Z123" s="61">
        <v>35129</v>
      </c>
      <c r="AA123" s="31">
        <v>19</v>
      </c>
      <c r="AB123" s="31">
        <v>538193769</v>
      </c>
      <c r="AC123" s="41" t="s">
        <v>2474</v>
      </c>
      <c r="AD123" s="41"/>
      <c r="AE123" s="31"/>
      <c r="AF123" s="61">
        <v>42370</v>
      </c>
      <c r="AG123" s="36" t="s">
        <v>3677</v>
      </c>
      <c r="AH123" s="61">
        <v>42582</v>
      </c>
      <c r="AI123" s="36" t="s">
        <v>4092</v>
      </c>
      <c r="AJ123" s="31" t="s">
        <v>4144</v>
      </c>
      <c r="AK123" s="31">
        <v>212</v>
      </c>
      <c r="AL123" s="41" t="s">
        <v>18</v>
      </c>
      <c r="AM123" s="36" t="s">
        <v>3857</v>
      </c>
      <c r="AN123" s="36" t="s">
        <v>3858</v>
      </c>
      <c r="AO123" s="36" t="s">
        <v>3858</v>
      </c>
      <c r="AP123" s="36"/>
      <c r="AQ123" s="31" t="s">
        <v>4145</v>
      </c>
    </row>
    <row r="124" spans="1:43" s="33" customFormat="1">
      <c r="A124" s="31">
        <v>2015</v>
      </c>
      <c r="B124" s="31">
        <v>3</v>
      </c>
      <c r="C124" s="31">
        <v>123</v>
      </c>
      <c r="D124" s="31">
        <v>58540470051</v>
      </c>
      <c r="E124" s="41" t="s">
        <v>4034</v>
      </c>
      <c r="F124" s="31" t="s">
        <v>4177</v>
      </c>
      <c r="G124" s="31" t="s">
        <v>4178</v>
      </c>
      <c r="H124" s="31" t="s">
        <v>4179</v>
      </c>
      <c r="I124" s="41" t="s">
        <v>24</v>
      </c>
      <c r="J124" s="41" t="s">
        <v>13</v>
      </c>
      <c r="K124" s="31">
        <v>13000000</v>
      </c>
      <c r="L124" s="41" t="s">
        <v>80</v>
      </c>
      <c r="M124" s="31">
        <v>11005000</v>
      </c>
      <c r="N124" s="31" t="s">
        <v>152</v>
      </c>
      <c r="O124" s="31" t="s">
        <v>3562</v>
      </c>
      <c r="P124" s="41" t="s">
        <v>3563</v>
      </c>
      <c r="Q124" s="31">
        <v>13000002</v>
      </c>
      <c r="R124" s="41" t="s">
        <v>2546</v>
      </c>
      <c r="S124" s="31" t="s">
        <v>1510</v>
      </c>
      <c r="T124" s="31" t="s">
        <v>3014</v>
      </c>
      <c r="U124" s="31"/>
      <c r="V124" s="31" t="s">
        <v>4143</v>
      </c>
      <c r="W124" s="41" t="s">
        <v>2278</v>
      </c>
      <c r="X124" s="41" t="s">
        <v>2019</v>
      </c>
      <c r="Y124" s="41" t="s">
        <v>1559</v>
      </c>
      <c r="Z124" s="61">
        <v>34855</v>
      </c>
      <c r="AA124" s="31">
        <v>20</v>
      </c>
      <c r="AB124" s="31">
        <v>536096427</v>
      </c>
      <c r="AC124" s="41" t="s">
        <v>2474</v>
      </c>
      <c r="AD124" s="41"/>
      <c r="AE124" s="31"/>
      <c r="AF124" s="61">
        <v>42370</v>
      </c>
      <c r="AG124" s="36" t="s">
        <v>3677</v>
      </c>
      <c r="AH124" s="61">
        <v>42582</v>
      </c>
      <c r="AI124" s="36" t="s">
        <v>4092</v>
      </c>
      <c r="AJ124" s="31" t="s">
        <v>4144</v>
      </c>
      <c r="AK124" s="31">
        <v>212</v>
      </c>
      <c r="AL124" s="41" t="s">
        <v>18</v>
      </c>
      <c r="AM124" s="36" t="s">
        <v>3857</v>
      </c>
      <c r="AN124" s="36" t="s">
        <v>3858</v>
      </c>
      <c r="AO124" s="36" t="s">
        <v>3858</v>
      </c>
      <c r="AP124" s="36"/>
      <c r="AQ124" s="31" t="s">
        <v>4145</v>
      </c>
    </row>
    <row r="125" spans="1:43" s="33" customFormat="1">
      <c r="A125" s="31">
        <v>2015</v>
      </c>
      <c r="B125" s="31">
        <v>3</v>
      </c>
      <c r="C125" s="31">
        <v>124</v>
      </c>
      <c r="D125" s="31">
        <v>58540470054</v>
      </c>
      <c r="E125" s="41" t="s">
        <v>4022</v>
      </c>
      <c r="F125" s="31" t="s">
        <v>4180</v>
      </c>
      <c r="G125" s="31" t="s">
        <v>4181</v>
      </c>
      <c r="H125" s="31" t="s">
        <v>4182</v>
      </c>
      <c r="I125" s="41" t="s">
        <v>24</v>
      </c>
      <c r="J125" s="41" t="s">
        <v>13</v>
      </c>
      <c r="K125" s="31">
        <v>13000000</v>
      </c>
      <c r="L125" s="41" t="s">
        <v>80</v>
      </c>
      <c r="M125" s="31">
        <v>11005000</v>
      </c>
      <c r="N125" s="31" t="s">
        <v>152</v>
      </c>
      <c r="O125" s="31" t="s">
        <v>3562</v>
      </c>
      <c r="P125" s="41" t="s">
        <v>3563</v>
      </c>
      <c r="Q125" s="31">
        <v>13000002</v>
      </c>
      <c r="R125" s="41" t="s">
        <v>2546</v>
      </c>
      <c r="S125" s="31" t="s">
        <v>1510</v>
      </c>
      <c r="T125" s="31" t="s">
        <v>3014</v>
      </c>
      <c r="U125" s="31"/>
      <c r="V125" s="31" t="s">
        <v>4143</v>
      </c>
      <c r="W125" s="41" t="s">
        <v>2278</v>
      </c>
      <c r="X125" s="41" t="s">
        <v>2019</v>
      </c>
      <c r="Y125" s="41" t="s">
        <v>1559</v>
      </c>
      <c r="Z125" s="61">
        <v>34673</v>
      </c>
      <c r="AA125" s="31">
        <v>21</v>
      </c>
      <c r="AB125" s="31">
        <v>506719097</v>
      </c>
      <c r="AC125" s="41" t="s">
        <v>2474</v>
      </c>
      <c r="AD125" s="41"/>
      <c r="AE125" s="31"/>
      <c r="AF125" s="61">
        <v>42370</v>
      </c>
      <c r="AG125" s="36" t="s">
        <v>3677</v>
      </c>
      <c r="AH125" s="61">
        <v>42582</v>
      </c>
      <c r="AI125" s="36" t="s">
        <v>4092</v>
      </c>
      <c r="AJ125" s="31" t="s">
        <v>4144</v>
      </c>
      <c r="AK125" s="31">
        <v>212</v>
      </c>
      <c r="AL125" s="41" t="s">
        <v>18</v>
      </c>
      <c r="AM125" s="36" t="s">
        <v>3857</v>
      </c>
      <c r="AN125" s="36" t="s">
        <v>3858</v>
      </c>
      <c r="AO125" s="36" t="s">
        <v>3858</v>
      </c>
      <c r="AP125" s="36"/>
      <c r="AQ125" s="31" t="s">
        <v>4145</v>
      </c>
    </row>
    <row r="126" spans="1:43" s="33" customFormat="1">
      <c r="A126" s="31">
        <v>2015</v>
      </c>
      <c r="B126" s="31">
        <v>3</v>
      </c>
      <c r="C126" s="31">
        <v>125</v>
      </c>
      <c r="D126" s="31">
        <v>58540470052</v>
      </c>
      <c r="E126" s="41" t="s">
        <v>4034</v>
      </c>
      <c r="F126" s="31" t="s">
        <v>4183</v>
      </c>
      <c r="G126" s="31" t="s">
        <v>4184</v>
      </c>
      <c r="H126" s="31" t="s">
        <v>4185</v>
      </c>
      <c r="I126" s="41" t="s">
        <v>24</v>
      </c>
      <c r="J126" s="41" t="s">
        <v>13</v>
      </c>
      <c r="K126" s="31">
        <v>13000000</v>
      </c>
      <c r="L126" s="41" t="s">
        <v>80</v>
      </c>
      <c r="M126" s="31">
        <v>11005000</v>
      </c>
      <c r="N126" s="31" t="s">
        <v>152</v>
      </c>
      <c r="O126" s="31" t="s">
        <v>3562</v>
      </c>
      <c r="P126" s="41" t="s">
        <v>3563</v>
      </c>
      <c r="Q126" s="31">
        <v>13000002</v>
      </c>
      <c r="R126" s="41" t="s">
        <v>2546</v>
      </c>
      <c r="S126" s="31" t="s">
        <v>1510</v>
      </c>
      <c r="T126" s="31" t="s">
        <v>3014</v>
      </c>
      <c r="U126" s="31"/>
      <c r="V126" s="31" t="s">
        <v>4143</v>
      </c>
      <c r="W126" s="41" t="s">
        <v>2278</v>
      </c>
      <c r="X126" s="41" t="s">
        <v>2019</v>
      </c>
      <c r="Y126" s="41" t="s">
        <v>1559</v>
      </c>
      <c r="Z126" s="61">
        <v>34427</v>
      </c>
      <c r="AA126" s="31">
        <v>21</v>
      </c>
      <c r="AB126" s="31">
        <v>529530061</v>
      </c>
      <c r="AC126" s="41" t="s">
        <v>2474</v>
      </c>
      <c r="AD126" s="41"/>
      <c r="AE126" s="31"/>
      <c r="AF126" s="61">
        <v>42370</v>
      </c>
      <c r="AG126" s="36" t="s">
        <v>3677</v>
      </c>
      <c r="AH126" s="61">
        <v>42582</v>
      </c>
      <c r="AI126" s="36" t="s">
        <v>4092</v>
      </c>
      <c r="AJ126" s="31" t="s">
        <v>4144</v>
      </c>
      <c r="AK126" s="31">
        <v>212</v>
      </c>
      <c r="AL126" s="41" t="s">
        <v>18</v>
      </c>
      <c r="AM126" s="36" t="s">
        <v>3857</v>
      </c>
      <c r="AN126" s="36" t="s">
        <v>3858</v>
      </c>
      <c r="AO126" s="36" t="s">
        <v>3858</v>
      </c>
      <c r="AP126" s="36"/>
      <c r="AQ126" s="31" t="s">
        <v>4145</v>
      </c>
    </row>
    <row r="127" spans="1:43" s="33" customFormat="1">
      <c r="A127" s="31">
        <v>2015</v>
      </c>
      <c r="B127" s="31">
        <v>3</v>
      </c>
      <c r="C127" s="31">
        <v>126</v>
      </c>
      <c r="D127" s="31">
        <v>58540470058</v>
      </c>
      <c r="E127" s="41" t="s">
        <v>4034</v>
      </c>
      <c r="F127" s="31" t="s">
        <v>4186</v>
      </c>
      <c r="G127" s="31"/>
      <c r="H127" s="31" t="s">
        <v>4187</v>
      </c>
      <c r="I127" s="41" t="s">
        <v>24</v>
      </c>
      <c r="J127" s="41" t="s">
        <v>13</v>
      </c>
      <c r="K127" s="31">
        <v>13000000</v>
      </c>
      <c r="L127" s="41" t="s">
        <v>80</v>
      </c>
      <c r="M127" s="31">
        <v>11005000</v>
      </c>
      <c r="N127" s="31" t="s">
        <v>152</v>
      </c>
      <c r="O127" s="31" t="s">
        <v>3562</v>
      </c>
      <c r="P127" s="41" t="s">
        <v>3563</v>
      </c>
      <c r="Q127" s="31">
        <v>13000002</v>
      </c>
      <c r="R127" s="41" t="s">
        <v>2546</v>
      </c>
      <c r="S127" s="31" t="s">
        <v>1510</v>
      </c>
      <c r="T127" s="31" t="s">
        <v>3014</v>
      </c>
      <c r="U127" s="31"/>
      <c r="V127" s="31" t="s">
        <v>4143</v>
      </c>
      <c r="W127" s="41" t="s">
        <v>2082</v>
      </c>
      <c r="X127" s="41" t="s">
        <v>1630</v>
      </c>
      <c r="Y127" s="41" t="s">
        <v>1537</v>
      </c>
      <c r="Z127" s="61">
        <v>35105</v>
      </c>
      <c r="AA127" s="31">
        <v>19</v>
      </c>
      <c r="AB127" s="31" t="s">
        <v>4188</v>
      </c>
      <c r="AC127" s="41" t="s">
        <v>2328</v>
      </c>
      <c r="AD127" s="41"/>
      <c r="AE127" s="31"/>
      <c r="AF127" s="61">
        <v>42370</v>
      </c>
      <c r="AG127" s="36" t="s">
        <v>3677</v>
      </c>
      <c r="AH127" s="61">
        <v>42582</v>
      </c>
      <c r="AI127" s="36" t="s">
        <v>4092</v>
      </c>
      <c r="AJ127" s="31" t="s">
        <v>4144</v>
      </c>
      <c r="AK127" s="31">
        <v>212</v>
      </c>
      <c r="AL127" s="41" t="s">
        <v>18</v>
      </c>
      <c r="AM127" s="36" t="s">
        <v>3857</v>
      </c>
      <c r="AN127" s="36" t="s">
        <v>3858</v>
      </c>
      <c r="AO127" s="36" t="s">
        <v>3858</v>
      </c>
      <c r="AP127" s="36"/>
      <c r="AQ127" s="31" t="s">
        <v>4145</v>
      </c>
    </row>
    <row r="128" spans="1:43" s="35" customFormat="1">
      <c r="A128" s="31">
        <v>2015</v>
      </c>
      <c r="B128" s="31">
        <v>3</v>
      </c>
      <c r="C128" s="31">
        <v>127</v>
      </c>
      <c r="D128" s="31">
        <v>58140700101</v>
      </c>
      <c r="E128" s="41" t="s">
        <v>4034</v>
      </c>
      <c r="F128" s="31" t="s">
        <v>4190</v>
      </c>
      <c r="G128" s="31"/>
      <c r="H128" s="31" t="s">
        <v>4191</v>
      </c>
      <c r="I128" s="41" t="s">
        <v>24</v>
      </c>
      <c r="J128" s="41" t="s">
        <v>17</v>
      </c>
      <c r="K128" s="31">
        <v>11400000</v>
      </c>
      <c r="L128" s="41" t="s">
        <v>75</v>
      </c>
      <c r="M128" s="31">
        <v>11406000</v>
      </c>
      <c r="N128" s="31" t="s">
        <v>184</v>
      </c>
      <c r="O128" s="31" t="s">
        <v>245</v>
      </c>
      <c r="P128" s="41" t="s">
        <v>3201</v>
      </c>
      <c r="Q128" s="31">
        <v>11406004</v>
      </c>
      <c r="R128" s="41" t="s">
        <v>2484</v>
      </c>
      <c r="S128" s="31" t="s">
        <v>1297</v>
      </c>
      <c r="T128" s="31" t="s">
        <v>2992</v>
      </c>
      <c r="U128" s="31"/>
      <c r="V128" s="31" t="s">
        <v>4192</v>
      </c>
      <c r="W128" s="41" t="s">
        <v>2213</v>
      </c>
      <c r="X128" s="41" t="s">
        <v>1889</v>
      </c>
      <c r="Y128" s="41" t="s">
        <v>1537</v>
      </c>
      <c r="Z128" s="61">
        <v>33729</v>
      </c>
      <c r="AA128" s="31">
        <v>23</v>
      </c>
      <c r="AB128" s="31" t="s">
        <v>4193</v>
      </c>
      <c r="AC128" s="41" t="s">
        <v>2424</v>
      </c>
      <c r="AD128" s="41"/>
      <c r="AE128" s="31"/>
      <c r="AF128" s="61">
        <v>42373</v>
      </c>
      <c r="AG128" s="36" t="s">
        <v>3677</v>
      </c>
      <c r="AH128" s="61"/>
      <c r="AI128" s="36"/>
      <c r="AJ128" s="31" t="s">
        <v>3717</v>
      </c>
      <c r="AK128" s="31" t="e">
        <v>#VALUE!</v>
      </c>
      <c r="AL128" s="41" t="s">
        <v>18</v>
      </c>
      <c r="AM128" s="36" t="s">
        <v>3857</v>
      </c>
      <c r="AN128" s="36" t="s">
        <v>3858</v>
      </c>
      <c r="AO128" s="36" t="s">
        <v>3858</v>
      </c>
      <c r="AP128" s="36"/>
      <c r="AQ128" s="31"/>
    </row>
    <row r="129" spans="1:43" s="35" customFormat="1">
      <c r="A129" s="31">
        <v>2015</v>
      </c>
      <c r="B129" s="31">
        <v>3</v>
      </c>
      <c r="C129" s="31">
        <v>128</v>
      </c>
      <c r="D129" s="31">
        <v>58070800404</v>
      </c>
      <c r="E129" s="41" t="s">
        <v>4022</v>
      </c>
      <c r="F129" s="31" t="s">
        <v>4194</v>
      </c>
      <c r="G129" s="31"/>
      <c r="H129" s="31" t="s">
        <v>4195</v>
      </c>
      <c r="I129" s="41" t="s">
        <v>16</v>
      </c>
      <c r="J129" s="41" t="s">
        <v>17</v>
      </c>
      <c r="K129" s="31">
        <v>10700000</v>
      </c>
      <c r="L129" s="41" t="s">
        <v>62</v>
      </c>
      <c r="M129" s="31">
        <v>10712000</v>
      </c>
      <c r="N129" s="31" t="s">
        <v>116</v>
      </c>
      <c r="O129" s="31" t="s">
        <v>3275</v>
      </c>
      <c r="P129" s="41" t="s">
        <v>3276</v>
      </c>
      <c r="Q129" s="31">
        <v>10712023</v>
      </c>
      <c r="R129" s="41" t="s">
        <v>2521</v>
      </c>
      <c r="S129" s="31" t="s">
        <v>673</v>
      </c>
      <c r="T129" s="31" t="s">
        <v>2749</v>
      </c>
      <c r="U129" s="31"/>
      <c r="V129" s="31" t="s">
        <v>4196</v>
      </c>
      <c r="W129" s="41" t="s">
        <v>2188</v>
      </c>
      <c r="X129" s="41" t="s">
        <v>1839</v>
      </c>
      <c r="Y129" s="41" t="s">
        <v>1537</v>
      </c>
      <c r="Z129" s="61">
        <v>31921</v>
      </c>
      <c r="AA129" s="31">
        <v>28</v>
      </c>
      <c r="AB129" s="31">
        <v>8680626</v>
      </c>
      <c r="AC129" s="41" t="s">
        <v>3780</v>
      </c>
      <c r="AD129" s="41" t="s">
        <v>4197</v>
      </c>
      <c r="AE129" s="31"/>
      <c r="AF129" s="61">
        <v>42373</v>
      </c>
      <c r="AG129" s="36" t="s">
        <v>3677</v>
      </c>
      <c r="AH129" s="61"/>
      <c r="AI129" s="36"/>
      <c r="AJ129" s="31" t="s">
        <v>3866</v>
      </c>
      <c r="AK129" s="31" t="e">
        <v>#VALUE!</v>
      </c>
      <c r="AL129" s="41" t="s">
        <v>18</v>
      </c>
      <c r="AM129" s="36" t="s">
        <v>3858</v>
      </c>
      <c r="AN129" s="36" t="s">
        <v>3752</v>
      </c>
      <c r="AO129" s="36" t="s">
        <v>3858</v>
      </c>
      <c r="AP129" s="36" t="s">
        <v>4198</v>
      </c>
      <c r="AQ129" s="31"/>
    </row>
    <row r="130" spans="1:43" s="35" customFormat="1">
      <c r="A130" s="31">
        <v>2015</v>
      </c>
      <c r="B130" s="31">
        <v>3</v>
      </c>
      <c r="C130" s="31">
        <v>129</v>
      </c>
      <c r="D130" s="31">
        <v>58300700301</v>
      </c>
      <c r="E130" s="41" t="s">
        <v>4199</v>
      </c>
      <c r="F130" s="31" t="s">
        <v>4200</v>
      </c>
      <c r="G130" s="31" t="s">
        <v>4201</v>
      </c>
      <c r="H130" s="31" t="s">
        <v>4202</v>
      </c>
      <c r="I130" s="41" t="s">
        <v>24</v>
      </c>
      <c r="J130" s="41" t="s">
        <v>17</v>
      </c>
      <c r="K130" s="31">
        <v>13000000</v>
      </c>
      <c r="L130" s="41" t="s">
        <v>80</v>
      </c>
      <c r="M130" s="31">
        <v>11005000</v>
      </c>
      <c r="N130" s="31" t="s">
        <v>152</v>
      </c>
      <c r="O130" s="31" t="s">
        <v>3562</v>
      </c>
      <c r="P130" s="41" t="s">
        <v>3563</v>
      </c>
      <c r="Q130" s="31">
        <v>13000002</v>
      </c>
      <c r="R130" s="41" t="s">
        <v>2546</v>
      </c>
      <c r="S130" s="31" t="s">
        <v>1319</v>
      </c>
      <c r="T130" s="31" t="s">
        <v>2967</v>
      </c>
      <c r="U130" s="31"/>
      <c r="V130" s="31" t="s">
        <v>4203</v>
      </c>
      <c r="W130" s="41" t="s">
        <v>2242</v>
      </c>
      <c r="X130" s="41" t="s">
        <v>1947</v>
      </c>
      <c r="Y130" s="41" t="s">
        <v>1537</v>
      </c>
      <c r="Z130" s="61"/>
      <c r="AA130" s="41" t="e">
        <v>#VALUE!</v>
      </c>
      <c r="AB130" s="31" t="s">
        <v>4204</v>
      </c>
      <c r="AC130" s="41" t="s">
        <v>2445</v>
      </c>
      <c r="AD130" s="41"/>
      <c r="AE130" s="31"/>
      <c r="AF130" s="61">
        <v>42373</v>
      </c>
      <c r="AG130" s="36" t="s">
        <v>3677</v>
      </c>
      <c r="AH130" s="61"/>
      <c r="AI130" s="36"/>
      <c r="AJ130" s="31" t="s">
        <v>3717</v>
      </c>
      <c r="AK130" s="31" t="e">
        <v>#VALUE!</v>
      </c>
      <c r="AL130" s="41" t="s">
        <v>18</v>
      </c>
      <c r="AM130" s="36"/>
      <c r="AN130" s="36"/>
      <c r="AO130" s="36"/>
      <c r="AP130" s="36"/>
      <c r="AQ130" s="31" t="s">
        <v>4205</v>
      </c>
    </row>
    <row r="131" spans="1:43" s="35" customFormat="1">
      <c r="A131" s="31">
        <v>2015</v>
      </c>
      <c r="B131" s="31">
        <v>3</v>
      </c>
      <c r="C131" s="31">
        <v>130</v>
      </c>
      <c r="D131" s="31">
        <v>58300700404</v>
      </c>
      <c r="E131" s="41" t="s">
        <v>4022</v>
      </c>
      <c r="F131" s="31" t="s">
        <v>4206</v>
      </c>
      <c r="G131" s="31" t="s">
        <v>4207</v>
      </c>
      <c r="H131" s="43" t="s">
        <v>4208</v>
      </c>
      <c r="I131" s="41" t="s">
        <v>24</v>
      </c>
      <c r="J131" s="41" t="s">
        <v>17</v>
      </c>
      <c r="K131" s="31">
        <v>13000000</v>
      </c>
      <c r="L131" s="41" t="s">
        <v>80</v>
      </c>
      <c r="M131" s="31">
        <v>11005000</v>
      </c>
      <c r="N131" s="31" t="s">
        <v>152</v>
      </c>
      <c r="O131" s="31" t="s">
        <v>3562</v>
      </c>
      <c r="P131" s="41" t="s">
        <v>3563</v>
      </c>
      <c r="Q131" s="31">
        <v>13000002</v>
      </c>
      <c r="R131" s="41" t="s">
        <v>2546</v>
      </c>
      <c r="S131" s="31" t="s">
        <v>1321</v>
      </c>
      <c r="T131" s="31" t="s">
        <v>2968</v>
      </c>
      <c r="U131" s="31"/>
      <c r="V131" s="31" t="s">
        <v>4209</v>
      </c>
      <c r="W131" s="41" t="s">
        <v>2242</v>
      </c>
      <c r="X131" s="41" t="s">
        <v>1947</v>
      </c>
      <c r="Y131" s="41" t="s">
        <v>1537</v>
      </c>
      <c r="Z131" s="61"/>
      <c r="AA131" s="41" t="e">
        <v>#VALUE!</v>
      </c>
      <c r="AB131" s="31" t="s">
        <v>4210</v>
      </c>
      <c r="AC131" s="41" t="s">
        <v>2445</v>
      </c>
      <c r="AD131" s="41"/>
      <c r="AE131" s="31"/>
      <c r="AF131" s="61">
        <v>42373</v>
      </c>
      <c r="AG131" s="36" t="s">
        <v>3677</v>
      </c>
      <c r="AH131" s="61"/>
      <c r="AI131" s="36"/>
      <c r="AJ131" s="31" t="s">
        <v>3717</v>
      </c>
      <c r="AK131" s="31" t="e">
        <v>#VALUE!</v>
      </c>
      <c r="AL131" s="41" t="s">
        <v>18</v>
      </c>
      <c r="AM131" s="36"/>
      <c r="AN131" s="36"/>
      <c r="AO131" s="36"/>
      <c r="AP131" s="36"/>
      <c r="AQ131" s="31" t="s">
        <v>4205</v>
      </c>
    </row>
    <row r="132" spans="1:43" s="35" customFormat="1">
      <c r="A132" s="31">
        <v>2015</v>
      </c>
      <c r="B132" s="31">
        <v>3</v>
      </c>
      <c r="C132" s="31">
        <v>131</v>
      </c>
      <c r="D132" s="31">
        <v>58300700508</v>
      </c>
      <c r="E132" s="41" t="s">
        <v>4022</v>
      </c>
      <c r="F132" s="31" t="s">
        <v>4211</v>
      </c>
      <c r="G132" s="31"/>
      <c r="H132" s="31" t="s">
        <v>4212</v>
      </c>
      <c r="I132" s="41" t="s">
        <v>24</v>
      </c>
      <c r="J132" s="41" t="s">
        <v>17</v>
      </c>
      <c r="K132" s="31">
        <v>13000000</v>
      </c>
      <c r="L132" s="41" t="s">
        <v>80</v>
      </c>
      <c r="M132" s="31">
        <v>11003000</v>
      </c>
      <c r="N132" s="31" t="s">
        <v>148</v>
      </c>
      <c r="O132" s="31" t="s">
        <v>3575</v>
      </c>
      <c r="P132" s="41" t="s">
        <v>3576</v>
      </c>
      <c r="Q132" s="31">
        <v>13000003</v>
      </c>
      <c r="R132" s="41" t="s">
        <v>2537</v>
      </c>
      <c r="S132" s="31" t="s">
        <v>1323</v>
      </c>
      <c r="T132" s="31" t="s">
        <v>2971</v>
      </c>
      <c r="U132" s="31"/>
      <c r="V132" s="31" t="s">
        <v>4213</v>
      </c>
      <c r="W132" s="41" t="s">
        <v>2142</v>
      </c>
      <c r="X132" s="41" t="s">
        <v>1749</v>
      </c>
      <c r="Y132" s="41" t="s">
        <v>1537</v>
      </c>
      <c r="Z132" s="61"/>
      <c r="AA132" s="41" t="e">
        <v>#VALUE!</v>
      </c>
      <c r="AB132" s="31" t="s">
        <v>4214</v>
      </c>
      <c r="AC132" s="41" t="s">
        <v>15</v>
      </c>
      <c r="AD132" s="41"/>
      <c r="AE132" s="31"/>
      <c r="AF132" s="61">
        <v>42373</v>
      </c>
      <c r="AG132" s="36" t="s">
        <v>3677</v>
      </c>
      <c r="AH132" s="61"/>
      <c r="AI132" s="36"/>
      <c r="AJ132" s="31" t="s">
        <v>3717</v>
      </c>
      <c r="AK132" s="31" t="e">
        <v>#VALUE!</v>
      </c>
      <c r="AL132" s="41" t="s">
        <v>18</v>
      </c>
      <c r="AM132" s="36"/>
      <c r="AN132" s="36"/>
      <c r="AO132" s="36"/>
      <c r="AP132" s="36"/>
      <c r="AQ132" s="31" t="s">
        <v>4205</v>
      </c>
    </row>
    <row r="133" spans="1:43" s="50" customFormat="1">
      <c r="A133" s="48">
        <v>2015</v>
      </c>
      <c r="B133" s="48">
        <v>3</v>
      </c>
      <c r="C133" s="48">
        <v>132</v>
      </c>
      <c r="D133" s="48">
        <v>58140700109</v>
      </c>
      <c r="E133" s="56" t="s">
        <v>4034</v>
      </c>
      <c r="F133" s="48" t="s">
        <v>4215</v>
      </c>
      <c r="G133" s="48" t="s">
        <v>4216</v>
      </c>
      <c r="H133" s="48" t="s">
        <v>4217</v>
      </c>
      <c r="I133" s="56" t="s">
        <v>24</v>
      </c>
      <c r="J133" s="56" t="s">
        <v>17</v>
      </c>
      <c r="K133" s="48">
        <v>11400000</v>
      </c>
      <c r="L133" s="56" t="s">
        <v>75</v>
      </c>
      <c r="M133" s="48">
        <v>11406000</v>
      </c>
      <c r="N133" s="48" t="s">
        <v>184</v>
      </c>
      <c r="O133" s="48" t="s">
        <v>245</v>
      </c>
      <c r="P133" s="56" t="s">
        <v>3201</v>
      </c>
      <c r="Q133" s="48">
        <v>11406004</v>
      </c>
      <c r="R133" s="56" t="s">
        <v>2484</v>
      </c>
      <c r="S133" s="48" t="s">
        <v>1297</v>
      </c>
      <c r="T133" s="48" t="s">
        <v>2992</v>
      </c>
      <c r="U133" s="48"/>
      <c r="V133" s="48"/>
      <c r="W133" s="56" t="s">
        <v>2213</v>
      </c>
      <c r="X133" s="56" t="s">
        <v>1889</v>
      </c>
      <c r="Y133" s="56" t="s">
        <v>1537</v>
      </c>
      <c r="Z133" s="62" t="s">
        <v>4218</v>
      </c>
      <c r="AA133" s="56" t="e">
        <v>#VALUE!</v>
      </c>
      <c r="AB133" s="48" t="s">
        <v>4219</v>
      </c>
      <c r="AC133" s="56" t="s">
        <v>2424</v>
      </c>
      <c r="AD133" s="56" t="s">
        <v>4220</v>
      </c>
      <c r="AE133" s="48"/>
      <c r="AF133" s="63">
        <v>42373</v>
      </c>
      <c r="AG133" s="49" t="s">
        <v>3677</v>
      </c>
      <c r="AH133" s="63"/>
      <c r="AI133" s="49"/>
      <c r="AJ133" s="48" t="s">
        <v>3867</v>
      </c>
      <c r="AK133" s="48" t="e">
        <v>#VALUE!</v>
      </c>
      <c r="AL133" s="56" t="s">
        <v>18</v>
      </c>
      <c r="AM133" s="49" t="s">
        <v>3857</v>
      </c>
      <c r="AN133" s="49" t="s">
        <v>3858</v>
      </c>
      <c r="AO133" s="49" t="s">
        <v>3858</v>
      </c>
      <c r="AP133" s="49"/>
      <c r="AQ133" s="48"/>
    </row>
    <row r="134" spans="1:43" s="35" customFormat="1">
      <c r="A134" s="31">
        <v>2015</v>
      </c>
      <c r="B134" s="31">
        <v>3</v>
      </c>
      <c r="C134" s="31">
        <v>133</v>
      </c>
      <c r="D134" s="31">
        <v>58140700110</v>
      </c>
      <c r="E134" s="41" t="s">
        <v>4022</v>
      </c>
      <c r="F134" s="31" t="s">
        <v>4221</v>
      </c>
      <c r="G134" s="31" t="s">
        <v>4222</v>
      </c>
      <c r="H134" s="31" t="s">
        <v>4223</v>
      </c>
      <c r="I134" s="41" t="s">
        <v>24</v>
      </c>
      <c r="J134" s="41" t="s">
        <v>17</v>
      </c>
      <c r="K134" s="31">
        <v>11400000</v>
      </c>
      <c r="L134" s="41" t="s">
        <v>75</v>
      </c>
      <c r="M134" s="31">
        <v>11406000</v>
      </c>
      <c r="N134" s="31" t="s">
        <v>184</v>
      </c>
      <c r="O134" s="31" t="s">
        <v>245</v>
      </c>
      <c r="P134" s="41" t="s">
        <v>3201</v>
      </c>
      <c r="Q134" s="31">
        <v>11406004</v>
      </c>
      <c r="R134" s="41" t="s">
        <v>2484</v>
      </c>
      <c r="S134" s="31" t="s">
        <v>1297</v>
      </c>
      <c r="T134" s="31" t="s">
        <v>2992</v>
      </c>
      <c r="U134" s="31"/>
      <c r="V134" s="31" t="s">
        <v>4224</v>
      </c>
      <c r="W134" s="41" t="s">
        <v>2177</v>
      </c>
      <c r="X134" s="41" t="s">
        <v>1817</v>
      </c>
      <c r="Y134" s="41" t="s">
        <v>1559</v>
      </c>
      <c r="Z134" s="61">
        <v>28245</v>
      </c>
      <c r="AA134" s="41">
        <v>38</v>
      </c>
      <c r="AB134" s="31" t="s">
        <v>4225</v>
      </c>
      <c r="AC134" s="41" t="s">
        <v>1817</v>
      </c>
      <c r="AD134" s="41" t="s">
        <v>4226</v>
      </c>
      <c r="AE134" s="31"/>
      <c r="AF134" s="61">
        <v>42373</v>
      </c>
      <c r="AG134" s="36" t="s">
        <v>3677</v>
      </c>
      <c r="AH134" s="61"/>
      <c r="AI134" s="36"/>
      <c r="AJ134" s="31" t="s">
        <v>3867</v>
      </c>
      <c r="AK134" s="31" t="e">
        <v>#VALUE!</v>
      </c>
      <c r="AL134" s="41" t="s">
        <v>18</v>
      </c>
      <c r="AM134" s="36" t="s">
        <v>3857</v>
      </c>
      <c r="AN134" s="36" t="s">
        <v>3858</v>
      </c>
      <c r="AO134" s="36" t="s">
        <v>3858</v>
      </c>
      <c r="AP134" s="36"/>
      <c r="AQ134" s="31"/>
    </row>
    <row r="135" spans="1:43" s="33" customFormat="1">
      <c r="A135" s="31">
        <v>2015</v>
      </c>
      <c r="B135" s="31">
        <v>3</v>
      </c>
      <c r="C135" s="31">
        <v>134</v>
      </c>
      <c r="D135" s="31">
        <v>58540470059</v>
      </c>
      <c r="E135" s="41" t="s">
        <v>4034</v>
      </c>
      <c r="F135" s="31" t="s">
        <v>4227</v>
      </c>
      <c r="G135" s="31" t="s">
        <v>4201</v>
      </c>
      <c r="H135" s="31" t="s">
        <v>4228</v>
      </c>
      <c r="I135" s="41" t="s">
        <v>24</v>
      </c>
      <c r="J135" s="41" t="s">
        <v>13</v>
      </c>
      <c r="K135" s="31">
        <v>11100000</v>
      </c>
      <c r="L135" s="41" t="s">
        <v>70</v>
      </c>
      <c r="M135" s="31">
        <v>11104000</v>
      </c>
      <c r="N135" s="31" t="s">
        <v>160</v>
      </c>
      <c r="O135" s="31" t="s">
        <v>241</v>
      </c>
      <c r="P135" s="41" t="s">
        <v>3199</v>
      </c>
      <c r="Q135" s="31">
        <v>11104001</v>
      </c>
      <c r="R135" s="41" t="s">
        <v>2499</v>
      </c>
      <c r="S135" s="31" t="s">
        <v>1460</v>
      </c>
      <c r="T135" s="31" t="s">
        <v>3012</v>
      </c>
      <c r="U135" s="31"/>
      <c r="V135" s="31" t="s">
        <v>4229</v>
      </c>
      <c r="W135" s="41" t="s">
        <v>2242</v>
      </c>
      <c r="X135" s="41" t="s">
        <v>1947</v>
      </c>
      <c r="Y135" s="41" t="s">
        <v>1537</v>
      </c>
      <c r="Z135" s="61">
        <v>34487</v>
      </c>
      <c r="AA135" s="31">
        <v>21</v>
      </c>
      <c r="AB135" s="31" t="s">
        <v>4230</v>
      </c>
      <c r="AC135" s="41" t="s">
        <v>2445</v>
      </c>
      <c r="AD135" s="41" t="s">
        <v>4231</v>
      </c>
      <c r="AE135" s="31"/>
      <c r="AF135" s="61">
        <v>42373</v>
      </c>
      <c r="AG135" s="36" t="s">
        <v>3677</v>
      </c>
      <c r="AH135" s="61">
        <v>42551</v>
      </c>
      <c r="AI135" s="36" t="s">
        <v>4232</v>
      </c>
      <c r="AJ135" s="31" t="s">
        <v>4107</v>
      </c>
      <c r="AK135" s="31">
        <v>178</v>
      </c>
      <c r="AL135" s="41" t="s">
        <v>18</v>
      </c>
      <c r="AM135" s="36" t="s">
        <v>3857</v>
      </c>
      <c r="AN135" s="36" t="s">
        <v>3858</v>
      </c>
      <c r="AO135" s="36" t="s">
        <v>3858</v>
      </c>
      <c r="AP135" s="36" t="s">
        <v>3858</v>
      </c>
      <c r="AQ135" s="31" t="s">
        <v>4233</v>
      </c>
    </row>
    <row r="136" spans="1:43" s="33" customFormat="1">
      <c r="A136" s="31">
        <v>2015</v>
      </c>
      <c r="B136" s="31">
        <v>3</v>
      </c>
      <c r="C136" s="31">
        <v>135</v>
      </c>
      <c r="D136" s="31">
        <v>58540470060</v>
      </c>
      <c r="E136" s="41" t="s">
        <v>4034</v>
      </c>
      <c r="F136" s="31" t="s">
        <v>4234</v>
      </c>
      <c r="G136" s="31" t="s">
        <v>4201</v>
      </c>
      <c r="H136" s="31" t="s">
        <v>4235</v>
      </c>
      <c r="I136" s="41" t="s">
        <v>24</v>
      </c>
      <c r="J136" s="41" t="s">
        <v>13</v>
      </c>
      <c r="K136" s="31">
        <v>11100000</v>
      </c>
      <c r="L136" s="41" t="s">
        <v>70</v>
      </c>
      <c r="M136" s="31">
        <v>11104000</v>
      </c>
      <c r="N136" s="31" t="s">
        <v>160</v>
      </c>
      <c r="O136" s="31" t="s">
        <v>241</v>
      </c>
      <c r="P136" s="41" t="s">
        <v>3199</v>
      </c>
      <c r="Q136" s="31">
        <v>11104001</v>
      </c>
      <c r="R136" s="41" t="s">
        <v>2499</v>
      </c>
      <c r="S136" s="31" t="s">
        <v>1460</v>
      </c>
      <c r="T136" s="31" t="s">
        <v>3012</v>
      </c>
      <c r="U136" s="31"/>
      <c r="V136" s="31" t="s">
        <v>4229</v>
      </c>
      <c r="W136" s="41" t="s">
        <v>2242</v>
      </c>
      <c r="X136" s="41" t="s">
        <v>1947</v>
      </c>
      <c r="Y136" s="41" t="s">
        <v>1537</v>
      </c>
      <c r="Z136" s="61">
        <v>34093</v>
      </c>
      <c r="AA136" s="31">
        <v>22</v>
      </c>
      <c r="AB136" s="31" t="s">
        <v>4236</v>
      </c>
      <c r="AC136" s="41" t="s">
        <v>2445</v>
      </c>
      <c r="AD136" s="41" t="s">
        <v>4237</v>
      </c>
      <c r="AE136" s="31"/>
      <c r="AF136" s="61">
        <v>42373</v>
      </c>
      <c r="AG136" s="36" t="s">
        <v>3677</v>
      </c>
      <c r="AH136" s="61">
        <v>42551</v>
      </c>
      <c r="AI136" s="36" t="s">
        <v>4232</v>
      </c>
      <c r="AJ136" s="31" t="s">
        <v>4107</v>
      </c>
      <c r="AK136" s="31">
        <v>178</v>
      </c>
      <c r="AL136" s="41" t="s">
        <v>18</v>
      </c>
      <c r="AM136" s="36" t="s">
        <v>3857</v>
      </c>
      <c r="AN136" s="36" t="s">
        <v>3858</v>
      </c>
      <c r="AO136" s="36" t="s">
        <v>3858</v>
      </c>
      <c r="AP136" s="36" t="s">
        <v>3858</v>
      </c>
      <c r="AQ136" s="31" t="s">
        <v>4233</v>
      </c>
    </row>
    <row r="137" spans="1:43" s="35" customFormat="1">
      <c r="A137" s="31">
        <v>2015</v>
      </c>
      <c r="B137" s="31">
        <v>3</v>
      </c>
      <c r="C137" s="31">
        <v>136</v>
      </c>
      <c r="D137" s="31">
        <v>58120700105</v>
      </c>
      <c r="E137" s="41" t="s">
        <v>4034</v>
      </c>
      <c r="F137" s="31" t="s">
        <v>4238</v>
      </c>
      <c r="G137" s="31" t="s">
        <v>4239</v>
      </c>
      <c r="H137" s="31" t="s">
        <v>4240</v>
      </c>
      <c r="I137" s="41" t="s">
        <v>24</v>
      </c>
      <c r="J137" s="41" t="s">
        <v>17</v>
      </c>
      <c r="K137" s="31">
        <v>11200000</v>
      </c>
      <c r="L137" s="41" t="s">
        <v>72</v>
      </c>
      <c r="M137" s="31"/>
      <c r="N137" s="31"/>
      <c r="O137" s="31" t="s">
        <v>3449</v>
      </c>
      <c r="P137" s="41" t="s">
        <v>3450</v>
      </c>
      <c r="Q137" s="31">
        <v>11200007</v>
      </c>
      <c r="R137" s="41" t="s">
        <v>2631</v>
      </c>
      <c r="S137" s="31" t="s">
        <v>1231</v>
      </c>
      <c r="T137" s="31" t="s">
        <v>2815</v>
      </c>
      <c r="U137" s="31"/>
      <c r="V137" s="31" t="s">
        <v>4101</v>
      </c>
      <c r="W137" s="41" t="s">
        <v>2170</v>
      </c>
      <c r="X137" s="41" t="s">
        <v>28</v>
      </c>
      <c r="Y137" s="41" t="s">
        <v>1537</v>
      </c>
      <c r="Z137" s="61">
        <v>34139</v>
      </c>
      <c r="AA137" s="31">
        <v>22</v>
      </c>
      <c r="AB137" s="31" t="s">
        <v>4102</v>
      </c>
      <c r="AC137" s="41" t="s">
        <v>27</v>
      </c>
      <c r="AD137" s="41" t="s">
        <v>4103</v>
      </c>
      <c r="AE137" s="31"/>
      <c r="AF137" s="61">
        <v>42373</v>
      </c>
      <c r="AG137" s="36" t="s">
        <v>3677</v>
      </c>
      <c r="AH137" s="61"/>
      <c r="AI137" s="36"/>
      <c r="AJ137" s="31" t="s">
        <v>3717</v>
      </c>
      <c r="AK137" s="31" t="e">
        <v>#VALUE!</v>
      </c>
      <c r="AL137" s="41" t="s">
        <v>18</v>
      </c>
      <c r="AM137" s="36" t="s">
        <v>3857</v>
      </c>
      <c r="AN137" s="36" t="s">
        <v>3858</v>
      </c>
      <c r="AO137" s="36" t="s">
        <v>3858</v>
      </c>
      <c r="AP137" s="36"/>
      <c r="AQ137" s="31"/>
    </row>
    <row r="138" spans="1:43" s="35" customFormat="1">
      <c r="A138" s="31">
        <v>2015</v>
      </c>
      <c r="B138" s="31">
        <v>3</v>
      </c>
      <c r="C138" s="31">
        <v>137</v>
      </c>
      <c r="D138" s="31">
        <v>58090800006</v>
      </c>
      <c r="E138" s="41" t="s">
        <v>4081</v>
      </c>
      <c r="F138" s="31" t="s">
        <v>4241</v>
      </c>
      <c r="G138" s="31"/>
      <c r="H138" s="31" t="s">
        <v>4242</v>
      </c>
      <c r="I138" s="41" t="s">
        <v>16</v>
      </c>
      <c r="J138" s="41" t="s">
        <v>17</v>
      </c>
      <c r="K138" s="31">
        <v>10900000</v>
      </c>
      <c r="L138" s="41" t="s">
        <v>66</v>
      </c>
      <c r="M138" s="31">
        <v>10903000</v>
      </c>
      <c r="N138" s="31" t="s">
        <v>132</v>
      </c>
      <c r="O138" s="31" t="s">
        <v>3320</v>
      </c>
      <c r="P138" s="41" t="s">
        <v>3321</v>
      </c>
      <c r="Q138" s="31">
        <v>10903006</v>
      </c>
      <c r="R138" s="41" t="s">
        <v>2485</v>
      </c>
      <c r="S138" s="31" t="s">
        <v>818</v>
      </c>
      <c r="T138" s="31" t="s">
        <v>3069</v>
      </c>
      <c r="U138" s="31"/>
      <c r="V138" s="31" t="s">
        <v>4243</v>
      </c>
      <c r="W138" s="41" t="s">
        <v>2208</v>
      </c>
      <c r="X138" s="41" t="s">
        <v>1879</v>
      </c>
      <c r="Y138" s="41" t="s">
        <v>1537</v>
      </c>
      <c r="Z138" s="61">
        <v>33408</v>
      </c>
      <c r="AA138" s="31">
        <v>24</v>
      </c>
      <c r="AB138" s="31" t="s">
        <v>4244</v>
      </c>
      <c r="AC138" s="41" t="s">
        <v>2419</v>
      </c>
      <c r="AD138" s="41" t="s">
        <v>4245</v>
      </c>
      <c r="AE138" s="31"/>
      <c r="AF138" s="61">
        <v>42373</v>
      </c>
      <c r="AG138" s="36" t="s">
        <v>3677</v>
      </c>
      <c r="AH138" s="61"/>
      <c r="AI138" s="36"/>
      <c r="AJ138" s="31" t="s">
        <v>3721</v>
      </c>
      <c r="AK138" s="31" t="e">
        <v>#VALUE!</v>
      </c>
      <c r="AL138" s="41" t="s">
        <v>18</v>
      </c>
      <c r="AM138" s="36" t="s">
        <v>3858</v>
      </c>
      <c r="AN138" s="36" t="s">
        <v>3752</v>
      </c>
      <c r="AO138" s="36" t="s">
        <v>3858</v>
      </c>
      <c r="AP138" s="36" t="s">
        <v>3956</v>
      </c>
      <c r="AQ138" s="31"/>
    </row>
    <row r="139" spans="1:43" s="33" customFormat="1">
      <c r="A139" s="31">
        <v>2015</v>
      </c>
      <c r="B139" s="31">
        <v>3</v>
      </c>
      <c r="C139" s="31">
        <v>138</v>
      </c>
      <c r="D139" s="31">
        <v>58540540056</v>
      </c>
      <c r="E139" s="41" t="s">
        <v>4022</v>
      </c>
      <c r="F139" s="31" t="s">
        <v>4246</v>
      </c>
      <c r="G139" s="31"/>
      <c r="H139" s="31" t="s">
        <v>4247</v>
      </c>
      <c r="I139" s="41" t="s">
        <v>4</v>
      </c>
      <c r="J139" s="41" t="s">
        <v>3584</v>
      </c>
      <c r="K139" s="31">
        <v>10800000</v>
      </c>
      <c r="L139" s="41" t="s">
        <v>64</v>
      </c>
      <c r="M139" s="31">
        <v>10804000</v>
      </c>
      <c r="N139" s="31" t="s">
        <v>122</v>
      </c>
      <c r="O139" s="31"/>
      <c r="P139" s="41"/>
      <c r="Q139" s="31">
        <v>10804002</v>
      </c>
      <c r="R139" s="41" t="s">
        <v>2525</v>
      </c>
      <c r="S139" s="31"/>
      <c r="T139" s="31"/>
      <c r="U139" s="31" t="s">
        <v>4248</v>
      </c>
      <c r="V139" s="31" t="s">
        <v>4249</v>
      </c>
      <c r="W139" s="41" t="s">
        <v>2150</v>
      </c>
      <c r="X139" s="41" t="s">
        <v>45</v>
      </c>
      <c r="Y139" s="41" t="s">
        <v>1537</v>
      </c>
      <c r="Z139" s="61">
        <v>33970</v>
      </c>
      <c r="AA139" s="31">
        <v>23</v>
      </c>
      <c r="AB139" s="31" t="s">
        <v>4250</v>
      </c>
      <c r="AC139" s="41" t="s">
        <v>31</v>
      </c>
      <c r="AD139" s="41" t="s">
        <v>4251</v>
      </c>
      <c r="AE139" s="31"/>
      <c r="AF139" s="61">
        <v>42491</v>
      </c>
      <c r="AG139" s="36" t="s">
        <v>3677</v>
      </c>
      <c r="AH139" s="61">
        <v>42582</v>
      </c>
      <c r="AI139" s="36" t="s">
        <v>4092</v>
      </c>
      <c r="AJ139" s="31" t="s">
        <v>4106</v>
      </c>
      <c r="AK139" s="31">
        <v>91</v>
      </c>
      <c r="AL139" s="41" t="s">
        <v>18</v>
      </c>
      <c r="AM139" s="36" t="s">
        <v>3857</v>
      </c>
      <c r="AN139" s="36" t="s">
        <v>3858</v>
      </c>
      <c r="AO139" s="36" t="s">
        <v>3858</v>
      </c>
      <c r="AP139" s="36"/>
      <c r="AQ139" s="31"/>
    </row>
    <row r="140" spans="1:43" s="50" customFormat="1">
      <c r="A140" s="48">
        <v>2015</v>
      </c>
      <c r="B140" s="48">
        <v>3</v>
      </c>
      <c r="C140" s="48">
        <v>139</v>
      </c>
      <c r="D140" s="48">
        <v>58540540056</v>
      </c>
      <c r="E140" s="56" t="s">
        <v>4034</v>
      </c>
      <c r="F140" s="56" t="s">
        <v>4190</v>
      </c>
      <c r="G140" s="48"/>
      <c r="H140" s="56" t="s">
        <v>4191</v>
      </c>
      <c r="I140" s="56" t="s">
        <v>24</v>
      </c>
      <c r="J140" s="56" t="s">
        <v>17</v>
      </c>
      <c r="K140" s="56" t="s">
        <v>4252</v>
      </c>
      <c r="L140" s="56" t="s">
        <v>75</v>
      </c>
      <c r="M140" s="56" t="s">
        <v>4253</v>
      </c>
      <c r="N140" s="56" t="s">
        <v>184</v>
      </c>
      <c r="O140" s="56" t="s">
        <v>245</v>
      </c>
      <c r="P140" s="56" t="s">
        <v>4254</v>
      </c>
      <c r="Q140" s="56" t="s">
        <v>4255</v>
      </c>
      <c r="R140" s="56" t="s">
        <v>4256</v>
      </c>
      <c r="S140" s="56" t="s">
        <v>1297</v>
      </c>
      <c r="T140" s="56" t="s">
        <v>4257</v>
      </c>
      <c r="U140" s="56"/>
      <c r="V140" s="56"/>
      <c r="W140" s="56"/>
      <c r="X140" s="56"/>
      <c r="Y140" s="56"/>
      <c r="Z140" s="64" t="s">
        <v>4258</v>
      </c>
      <c r="AA140" s="56">
        <v>24</v>
      </c>
      <c r="AB140" s="56" t="s">
        <v>4193</v>
      </c>
      <c r="AC140" s="56" t="s">
        <v>4259</v>
      </c>
      <c r="AD140" s="56" t="s">
        <v>4260</v>
      </c>
      <c r="AE140" s="48"/>
      <c r="AF140" s="64" t="s">
        <v>4261</v>
      </c>
      <c r="AG140" s="58" t="s">
        <v>3677</v>
      </c>
      <c r="AH140" s="67"/>
      <c r="AI140" s="57"/>
      <c r="AJ140" s="57"/>
      <c r="AK140" s="48" t="e">
        <v>#VALUE!</v>
      </c>
      <c r="AL140" s="56" t="s">
        <v>18</v>
      </c>
      <c r="AM140" s="49" t="s">
        <v>3857</v>
      </c>
      <c r="AN140" s="49" t="s">
        <v>3858</v>
      </c>
      <c r="AO140" s="49" t="s">
        <v>3858</v>
      </c>
      <c r="AP140" s="49"/>
      <c r="AQ140" s="48"/>
    </row>
    <row r="141" spans="1:43" s="33" customFormat="1">
      <c r="A141" s="31">
        <v>2015</v>
      </c>
      <c r="B141" s="31">
        <v>3</v>
      </c>
      <c r="C141" s="31">
        <v>140</v>
      </c>
      <c r="D141" s="31">
        <v>15130510001</v>
      </c>
      <c r="E141" s="41" t="s">
        <v>4022</v>
      </c>
      <c r="F141" s="31" t="s">
        <v>4262</v>
      </c>
      <c r="G141" s="31" t="s">
        <v>4263</v>
      </c>
      <c r="H141" s="31" t="s">
        <v>4264</v>
      </c>
      <c r="I141" s="41" t="s">
        <v>4</v>
      </c>
      <c r="J141" s="41" t="s">
        <v>25</v>
      </c>
      <c r="K141" s="31">
        <v>11300000</v>
      </c>
      <c r="L141" s="41" t="s">
        <v>44</v>
      </c>
      <c r="M141" s="31">
        <v>11302000</v>
      </c>
      <c r="N141" s="31" t="s">
        <v>172</v>
      </c>
      <c r="O141" s="31" t="s">
        <v>3554</v>
      </c>
      <c r="P141" s="41" t="s">
        <v>3555</v>
      </c>
      <c r="Q141" s="31">
        <v>11300002</v>
      </c>
      <c r="R141" s="41" t="s">
        <v>2514</v>
      </c>
      <c r="S141" s="31"/>
      <c r="T141" s="31"/>
      <c r="U141" s="31" t="s">
        <v>4265</v>
      </c>
      <c r="V141" s="31" t="s">
        <v>4266</v>
      </c>
      <c r="W141" s="41" t="s">
        <v>2068</v>
      </c>
      <c r="X141" s="41" t="s">
        <v>1603</v>
      </c>
      <c r="Y141" s="41" t="s">
        <v>1537</v>
      </c>
      <c r="Z141" s="61">
        <v>34354</v>
      </c>
      <c r="AA141" s="31">
        <v>21</v>
      </c>
      <c r="AB141" s="31" t="s">
        <v>4267</v>
      </c>
      <c r="AC141" s="41" t="s">
        <v>2315</v>
      </c>
      <c r="AD141" s="42" t="s">
        <v>4268</v>
      </c>
      <c r="AE141" s="41"/>
      <c r="AF141" s="61">
        <v>42373</v>
      </c>
      <c r="AG141" s="44" t="s">
        <v>3677</v>
      </c>
      <c r="AH141" s="61">
        <v>42551</v>
      </c>
      <c r="AI141" s="44" t="s">
        <v>4092</v>
      </c>
      <c r="AJ141" s="31" t="s">
        <v>4107</v>
      </c>
      <c r="AK141" s="31">
        <v>178</v>
      </c>
      <c r="AL141" s="41" t="s">
        <v>18</v>
      </c>
      <c r="AM141" s="44"/>
      <c r="AN141" s="44"/>
      <c r="AO141" s="44"/>
      <c r="AP141" s="44"/>
      <c r="AQ141" s="44"/>
    </row>
    <row r="142" spans="1:43" s="33" customFormat="1">
      <c r="A142" s="31">
        <v>2015</v>
      </c>
      <c r="B142" s="31">
        <v>3</v>
      </c>
      <c r="C142" s="31">
        <v>141</v>
      </c>
      <c r="D142" s="31">
        <v>15130510002</v>
      </c>
      <c r="E142" s="41" t="s">
        <v>4022</v>
      </c>
      <c r="F142" s="31" t="s">
        <v>4269</v>
      </c>
      <c r="G142" s="31" t="s">
        <v>4263</v>
      </c>
      <c r="H142" s="31" t="s">
        <v>4270</v>
      </c>
      <c r="I142" s="41" t="s">
        <v>4</v>
      </c>
      <c r="J142" s="41" t="s">
        <v>25</v>
      </c>
      <c r="K142" s="31">
        <v>11300000</v>
      </c>
      <c r="L142" s="41" t="s">
        <v>44</v>
      </c>
      <c r="M142" s="31">
        <v>11302000</v>
      </c>
      <c r="N142" s="31" t="s">
        <v>172</v>
      </c>
      <c r="O142" s="31" t="s">
        <v>3554</v>
      </c>
      <c r="P142" s="41" t="s">
        <v>3555</v>
      </c>
      <c r="Q142" s="31">
        <v>11300002</v>
      </c>
      <c r="R142" s="41" t="s">
        <v>2514</v>
      </c>
      <c r="S142" s="31"/>
      <c r="T142" s="31"/>
      <c r="U142" s="31" t="s">
        <v>4265</v>
      </c>
      <c r="V142" s="31" t="s">
        <v>4266</v>
      </c>
      <c r="W142" s="41" t="s">
        <v>2068</v>
      </c>
      <c r="X142" s="41" t="s">
        <v>1603</v>
      </c>
      <c r="Y142" s="41" t="s">
        <v>1537</v>
      </c>
      <c r="Z142" s="61">
        <v>34491</v>
      </c>
      <c r="AA142" s="31">
        <v>21</v>
      </c>
      <c r="AB142" s="31" t="s">
        <v>4271</v>
      </c>
      <c r="AC142" s="41" t="s">
        <v>2315</v>
      </c>
      <c r="AD142" s="42" t="s">
        <v>4272</v>
      </c>
      <c r="AE142" s="41"/>
      <c r="AF142" s="61">
        <v>42373</v>
      </c>
      <c r="AG142" s="44" t="s">
        <v>3677</v>
      </c>
      <c r="AH142" s="61">
        <v>42551</v>
      </c>
      <c r="AI142" s="44" t="s">
        <v>4092</v>
      </c>
      <c r="AJ142" s="31" t="s">
        <v>4107</v>
      </c>
      <c r="AK142" s="31">
        <v>178</v>
      </c>
      <c r="AL142" s="41" t="s">
        <v>18</v>
      </c>
      <c r="AM142" s="44"/>
      <c r="AN142" s="44"/>
      <c r="AO142" s="44"/>
      <c r="AP142" s="44"/>
      <c r="AQ142" s="44"/>
    </row>
    <row r="143" spans="1:43" s="34" customFormat="1">
      <c r="A143" s="31">
        <v>2015</v>
      </c>
      <c r="B143" s="31">
        <v>3</v>
      </c>
      <c r="C143" s="31">
        <v>142</v>
      </c>
      <c r="D143" s="31">
        <v>15070510006</v>
      </c>
      <c r="E143" s="41" t="s">
        <v>4022</v>
      </c>
      <c r="F143" s="31" t="s">
        <v>4278</v>
      </c>
      <c r="G143" s="31" t="s">
        <v>4189</v>
      </c>
      <c r="H143" s="31" t="s">
        <v>4279</v>
      </c>
      <c r="I143" s="41" t="s">
        <v>4</v>
      </c>
      <c r="J143" s="41" t="s">
        <v>25</v>
      </c>
      <c r="K143" s="31">
        <v>10700000</v>
      </c>
      <c r="L143" s="41" t="s">
        <v>62</v>
      </c>
      <c r="M143" s="31">
        <v>10712000</v>
      </c>
      <c r="N143" s="31" t="s">
        <v>116</v>
      </c>
      <c r="O143" s="31" t="s">
        <v>3497</v>
      </c>
      <c r="P143" s="41" t="s">
        <v>3498</v>
      </c>
      <c r="Q143" s="31">
        <v>10712018</v>
      </c>
      <c r="R143" s="41" t="s">
        <v>2512</v>
      </c>
      <c r="S143" s="31"/>
      <c r="T143" s="31"/>
      <c r="U143" s="31" t="s">
        <v>4280</v>
      </c>
      <c r="V143" s="31" t="s">
        <v>4281</v>
      </c>
      <c r="W143" s="41" t="s">
        <v>2111</v>
      </c>
      <c r="X143" s="41" t="s">
        <v>1688</v>
      </c>
      <c r="Y143" s="41" t="s">
        <v>1541</v>
      </c>
      <c r="Z143" s="61">
        <v>31776</v>
      </c>
      <c r="AA143" s="31">
        <v>29</v>
      </c>
      <c r="AB143" s="31" t="s">
        <v>4282</v>
      </c>
      <c r="AC143" s="41" t="s">
        <v>2349</v>
      </c>
      <c r="AD143" s="31" t="s">
        <v>4283</v>
      </c>
      <c r="AE143" s="31"/>
      <c r="AF143" s="61">
        <v>42506</v>
      </c>
      <c r="AG143" s="36" t="s">
        <v>3677</v>
      </c>
      <c r="AH143" s="61">
        <v>42598</v>
      </c>
      <c r="AI143" s="36" t="s">
        <v>4105</v>
      </c>
      <c r="AJ143" s="31" t="s">
        <v>4106</v>
      </c>
      <c r="AK143" s="31">
        <v>92</v>
      </c>
      <c r="AL143" s="41" t="s">
        <v>18</v>
      </c>
      <c r="AM143" s="36" t="s">
        <v>3857</v>
      </c>
      <c r="AN143" s="36" t="s">
        <v>3858</v>
      </c>
      <c r="AO143" s="36" t="s">
        <v>3858</v>
      </c>
      <c r="AP143" s="36"/>
      <c r="AQ143" s="31"/>
    </row>
    <row r="144" spans="1:43" s="34" customFormat="1">
      <c r="A144" s="31">
        <v>2015</v>
      </c>
      <c r="B144" s="31">
        <v>3</v>
      </c>
      <c r="C144" s="31">
        <v>143</v>
      </c>
      <c r="D144" s="31">
        <v>15070510009</v>
      </c>
      <c r="E144" s="41" t="s">
        <v>4022</v>
      </c>
      <c r="F144" s="31" t="s">
        <v>4284</v>
      </c>
      <c r="G144" s="31" t="s">
        <v>4285</v>
      </c>
      <c r="H144" s="31" t="s">
        <v>4286</v>
      </c>
      <c r="I144" s="41" t="s">
        <v>4</v>
      </c>
      <c r="J144" s="41" t="s">
        <v>25</v>
      </c>
      <c r="K144" s="31">
        <v>10700000</v>
      </c>
      <c r="L144" s="41" t="s">
        <v>62</v>
      </c>
      <c r="M144" s="31">
        <v>10712000</v>
      </c>
      <c r="N144" s="31" t="s">
        <v>116</v>
      </c>
      <c r="O144" s="31" t="s">
        <v>3497</v>
      </c>
      <c r="P144" s="41" t="s">
        <v>3498</v>
      </c>
      <c r="Q144" s="31">
        <v>10712018</v>
      </c>
      <c r="R144" s="41" t="s">
        <v>2512</v>
      </c>
      <c r="S144" s="31"/>
      <c r="T144" s="31"/>
      <c r="U144" s="31" t="s">
        <v>4280</v>
      </c>
      <c r="V144" s="31" t="s">
        <v>4287</v>
      </c>
      <c r="W144" s="41" t="s">
        <v>2113</v>
      </c>
      <c r="X144" s="41" t="s">
        <v>26</v>
      </c>
      <c r="Y144" s="41" t="s">
        <v>1541</v>
      </c>
      <c r="Z144" s="61">
        <v>33981</v>
      </c>
      <c r="AA144" s="31">
        <v>23</v>
      </c>
      <c r="AB144" s="31" t="s">
        <v>4288</v>
      </c>
      <c r="AC144" s="41" t="s">
        <v>23</v>
      </c>
      <c r="AD144" s="31" t="s">
        <v>4289</v>
      </c>
      <c r="AE144" s="31"/>
      <c r="AF144" s="61">
        <v>42478</v>
      </c>
      <c r="AG144" s="36" t="s">
        <v>3677</v>
      </c>
      <c r="AH144" s="61">
        <v>42600</v>
      </c>
      <c r="AI144" s="36" t="s">
        <v>4105</v>
      </c>
      <c r="AJ144" s="31" t="s">
        <v>4290</v>
      </c>
      <c r="AK144" s="31">
        <v>122</v>
      </c>
      <c r="AL144" s="41" t="s">
        <v>18</v>
      </c>
      <c r="AM144" s="36" t="s">
        <v>3857</v>
      </c>
      <c r="AN144" s="36" t="s">
        <v>3858</v>
      </c>
      <c r="AO144" s="36" t="s">
        <v>3858</v>
      </c>
      <c r="AP144" s="36"/>
      <c r="AQ144" s="31"/>
    </row>
    <row r="145" spans="1:43" s="34" customFormat="1">
      <c r="A145" s="31">
        <v>2015</v>
      </c>
      <c r="B145" s="31">
        <v>3</v>
      </c>
      <c r="C145" s="31">
        <v>144</v>
      </c>
      <c r="D145" s="31">
        <v>15070510010</v>
      </c>
      <c r="E145" s="41" t="s">
        <v>4022</v>
      </c>
      <c r="F145" s="31" t="s">
        <v>4291</v>
      </c>
      <c r="G145" s="31" t="s">
        <v>4292</v>
      </c>
      <c r="H145" s="31" t="s">
        <v>4293</v>
      </c>
      <c r="I145" s="41" t="s">
        <v>4</v>
      </c>
      <c r="J145" s="41" t="s">
        <v>25</v>
      </c>
      <c r="K145" s="31">
        <v>10700000</v>
      </c>
      <c r="L145" s="41" t="s">
        <v>62</v>
      </c>
      <c r="M145" s="31">
        <v>10712000</v>
      </c>
      <c r="N145" s="31" t="s">
        <v>116</v>
      </c>
      <c r="O145" s="31" t="s">
        <v>3497</v>
      </c>
      <c r="P145" s="41" t="s">
        <v>3498</v>
      </c>
      <c r="Q145" s="31">
        <v>10712018</v>
      </c>
      <c r="R145" s="41" t="s">
        <v>2512</v>
      </c>
      <c r="S145" s="31"/>
      <c r="T145" s="31"/>
      <c r="U145" s="31" t="s">
        <v>4294</v>
      </c>
      <c r="V145" s="31" t="s">
        <v>4287</v>
      </c>
      <c r="W145" s="41" t="s">
        <v>2113</v>
      </c>
      <c r="X145" s="41" t="s">
        <v>26</v>
      </c>
      <c r="Y145" s="41" t="s">
        <v>1541</v>
      </c>
      <c r="Z145" s="61">
        <v>34090</v>
      </c>
      <c r="AA145" s="31">
        <v>22</v>
      </c>
      <c r="AB145" s="31" t="s">
        <v>4295</v>
      </c>
      <c r="AC145" s="41" t="s">
        <v>23</v>
      </c>
      <c r="AD145" s="31" t="s">
        <v>4296</v>
      </c>
      <c r="AE145" s="31"/>
      <c r="AF145" s="61">
        <v>42478</v>
      </c>
      <c r="AG145" s="36" t="s">
        <v>3677</v>
      </c>
      <c r="AH145" s="61">
        <v>42600</v>
      </c>
      <c r="AI145" s="36" t="s">
        <v>4105</v>
      </c>
      <c r="AJ145" s="31" t="s">
        <v>4290</v>
      </c>
      <c r="AK145" s="31">
        <v>122</v>
      </c>
      <c r="AL145" s="41" t="s">
        <v>18</v>
      </c>
      <c r="AM145" s="36" t="s">
        <v>3857</v>
      </c>
      <c r="AN145" s="36" t="s">
        <v>3858</v>
      </c>
      <c r="AO145" s="36" t="s">
        <v>3858</v>
      </c>
      <c r="AP145" s="36"/>
      <c r="AQ145" s="31"/>
    </row>
    <row r="146" spans="1:43" s="34" customFormat="1">
      <c r="A146" s="31">
        <v>2015</v>
      </c>
      <c r="B146" s="31">
        <v>3</v>
      </c>
      <c r="C146" s="31">
        <v>145</v>
      </c>
      <c r="D146" s="31">
        <v>15070510011</v>
      </c>
      <c r="E146" s="41" t="s">
        <v>4022</v>
      </c>
      <c r="F146" s="31" t="s">
        <v>4297</v>
      </c>
      <c r="G146" s="31" t="s">
        <v>4298</v>
      </c>
      <c r="H146" s="31" t="s">
        <v>4299</v>
      </c>
      <c r="I146" s="41" t="s">
        <v>4</v>
      </c>
      <c r="J146" s="41" t="s">
        <v>25</v>
      </c>
      <c r="K146" s="31">
        <v>10700000</v>
      </c>
      <c r="L146" s="41" t="s">
        <v>62</v>
      </c>
      <c r="M146" s="31">
        <v>10712000</v>
      </c>
      <c r="N146" s="31" t="s">
        <v>116</v>
      </c>
      <c r="O146" s="31" t="s">
        <v>3497</v>
      </c>
      <c r="P146" s="41" t="s">
        <v>3498</v>
      </c>
      <c r="Q146" s="31">
        <v>10712018</v>
      </c>
      <c r="R146" s="41" t="s">
        <v>2512</v>
      </c>
      <c r="S146" s="31"/>
      <c r="T146" s="31"/>
      <c r="U146" s="31" t="s">
        <v>4294</v>
      </c>
      <c r="V146" s="31" t="s">
        <v>4287</v>
      </c>
      <c r="W146" s="41" t="s">
        <v>2113</v>
      </c>
      <c r="X146" s="41" t="s">
        <v>26</v>
      </c>
      <c r="Y146" s="41" t="s">
        <v>1541</v>
      </c>
      <c r="Z146" s="61">
        <v>33107</v>
      </c>
      <c r="AA146" s="31">
        <v>25</v>
      </c>
      <c r="AB146" s="31" t="s">
        <v>4300</v>
      </c>
      <c r="AC146" s="41" t="s">
        <v>23</v>
      </c>
      <c r="AD146" s="31" t="s">
        <v>4301</v>
      </c>
      <c r="AE146" s="31"/>
      <c r="AF146" s="61">
        <v>42478</v>
      </c>
      <c r="AG146" s="36" t="s">
        <v>3677</v>
      </c>
      <c r="AH146" s="61">
        <v>42600</v>
      </c>
      <c r="AI146" s="36" t="s">
        <v>4105</v>
      </c>
      <c r="AJ146" s="31" t="s">
        <v>4290</v>
      </c>
      <c r="AK146" s="31">
        <v>122</v>
      </c>
      <c r="AL146" s="41" t="s">
        <v>18</v>
      </c>
      <c r="AM146" s="36" t="s">
        <v>3857</v>
      </c>
      <c r="AN146" s="36" t="s">
        <v>3858</v>
      </c>
      <c r="AO146" s="36" t="s">
        <v>3858</v>
      </c>
      <c r="AP146" s="36"/>
      <c r="AQ146" s="31"/>
    </row>
    <row r="147" spans="1:43" s="34" customFormat="1">
      <c r="A147" s="31">
        <v>2015</v>
      </c>
      <c r="B147" s="31">
        <v>3</v>
      </c>
      <c r="C147" s="31">
        <v>146</v>
      </c>
      <c r="D147" s="31">
        <v>15070510012</v>
      </c>
      <c r="E147" s="41" t="s">
        <v>4022</v>
      </c>
      <c r="F147" s="31" t="s">
        <v>4302</v>
      </c>
      <c r="G147" s="31" t="s">
        <v>4303</v>
      </c>
      <c r="H147" s="31" t="s">
        <v>4304</v>
      </c>
      <c r="I147" s="41" t="s">
        <v>4305</v>
      </c>
      <c r="J147" s="41" t="s">
        <v>25</v>
      </c>
      <c r="K147" s="31">
        <v>10700000</v>
      </c>
      <c r="L147" s="41" t="s">
        <v>62</v>
      </c>
      <c r="M147" s="31">
        <v>10712000</v>
      </c>
      <c r="N147" s="31" t="s">
        <v>116</v>
      </c>
      <c r="O147" s="31" t="s">
        <v>3497</v>
      </c>
      <c r="P147" s="41" t="s">
        <v>3498</v>
      </c>
      <c r="Q147" s="31">
        <v>10712018</v>
      </c>
      <c r="R147" s="41" t="s">
        <v>2512</v>
      </c>
      <c r="S147" s="31"/>
      <c r="T147" s="31"/>
      <c r="U147" s="31" t="s">
        <v>4306</v>
      </c>
      <c r="V147" s="31" t="s">
        <v>4287</v>
      </c>
      <c r="W147" s="41" t="s">
        <v>2113</v>
      </c>
      <c r="X147" s="41" t="s">
        <v>26</v>
      </c>
      <c r="Y147" s="41" t="s">
        <v>1541</v>
      </c>
      <c r="Z147" s="61">
        <v>34667</v>
      </c>
      <c r="AA147" s="31">
        <v>21</v>
      </c>
      <c r="AB147" s="31" t="s">
        <v>4307</v>
      </c>
      <c r="AC147" s="41" t="s">
        <v>23</v>
      </c>
      <c r="AD147" s="31" t="s">
        <v>4308</v>
      </c>
      <c r="AE147" s="31"/>
      <c r="AF147" s="61">
        <v>42478</v>
      </c>
      <c r="AG147" s="36" t="s">
        <v>3677</v>
      </c>
      <c r="AH147" s="61">
        <v>42600</v>
      </c>
      <c r="AI147" s="36" t="s">
        <v>4105</v>
      </c>
      <c r="AJ147" s="31" t="s">
        <v>4290</v>
      </c>
      <c r="AK147" s="31">
        <v>122</v>
      </c>
      <c r="AL147" s="41" t="s">
        <v>18</v>
      </c>
      <c r="AM147" s="36" t="s">
        <v>3857</v>
      </c>
      <c r="AN147" s="36" t="s">
        <v>3858</v>
      </c>
      <c r="AO147" s="36" t="s">
        <v>3858</v>
      </c>
      <c r="AP147" s="36"/>
      <c r="AQ147" s="31"/>
    </row>
    <row r="148" spans="1:43" s="34" customFormat="1">
      <c r="A148" s="31">
        <v>2015</v>
      </c>
      <c r="B148" s="31">
        <v>3</v>
      </c>
      <c r="C148" s="31">
        <v>147</v>
      </c>
      <c r="D148" s="31">
        <v>15070510013</v>
      </c>
      <c r="E148" s="41" t="s">
        <v>4022</v>
      </c>
      <c r="F148" s="31" t="s">
        <v>4309</v>
      </c>
      <c r="G148" s="31"/>
      <c r="H148" s="31" t="s">
        <v>4310</v>
      </c>
      <c r="I148" s="41" t="s">
        <v>4</v>
      </c>
      <c r="J148" s="41" t="s">
        <v>25</v>
      </c>
      <c r="K148" s="31">
        <v>10700000</v>
      </c>
      <c r="L148" s="41" t="s">
        <v>62</v>
      </c>
      <c r="M148" s="31">
        <v>10712000</v>
      </c>
      <c r="N148" s="31" t="s">
        <v>116</v>
      </c>
      <c r="O148" s="31" t="s">
        <v>3497</v>
      </c>
      <c r="P148" s="41" t="s">
        <v>3498</v>
      </c>
      <c r="Q148" s="31">
        <v>10712018</v>
      </c>
      <c r="R148" s="41" t="s">
        <v>2512</v>
      </c>
      <c r="S148" s="31"/>
      <c r="T148" s="31"/>
      <c r="U148" s="31" t="s">
        <v>4311</v>
      </c>
      <c r="V148" s="31" t="s">
        <v>4287</v>
      </c>
      <c r="W148" s="41" t="s">
        <v>2113</v>
      </c>
      <c r="X148" s="41" t="s">
        <v>26</v>
      </c>
      <c r="Y148" s="41" t="s">
        <v>1541</v>
      </c>
      <c r="Z148" s="61">
        <v>34334</v>
      </c>
      <c r="AA148" s="31">
        <v>22</v>
      </c>
      <c r="AB148" s="31" t="s">
        <v>4312</v>
      </c>
      <c r="AC148" s="41" t="s">
        <v>23</v>
      </c>
      <c r="AD148" s="31" t="s">
        <v>4313</v>
      </c>
      <c r="AE148" s="31" t="s">
        <v>4314</v>
      </c>
      <c r="AF148" s="61">
        <v>42478</v>
      </c>
      <c r="AG148" s="36" t="s">
        <v>3677</v>
      </c>
      <c r="AH148" s="61">
        <v>42600</v>
      </c>
      <c r="AI148" s="36" t="s">
        <v>4105</v>
      </c>
      <c r="AJ148" s="31" t="s">
        <v>4290</v>
      </c>
      <c r="AK148" s="31">
        <v>122</v>
      </c>
      <c r="AL148" s="41" t="s">
        <v>18</v>
      </c>
      <c r="AM148" s="36" t="s">
        <v>3857</v>
      </c>
      <c r="AN148" s="36" t="s">
        <v>3858</v>
      </c>
      <c r="AO148" s="36" t="s">
        <v>3858</v>
      </c>
      <c r="AP148" s="36"/>
      <c r="AQ148" s="31"/>
    </row>
    <row r="149" spans="1:43" s="34" customFormat="1">
      <c r="A149" s="31">
        <v>2015</v>
      </c>
      <c r="B149" s="31">
        <v>3</v>
      </c>
      <c r="C149" s="31">
        <v>148</v>
      </c>
      <c r="D149" s="31">
        <v>15070510014</v>
      </c>
      <c r="E149" s="41" t="s">
        <v>4022</v>
      </c>
      <c r="F149" s="31" t="s">
        <v>4315</v>
      </c>
      <c r="G149" s="31" t="s">
        <v>4316</v>
      </c>
      <c r="H149" s="31" t="s">
        <v>4317</v>
      </c>
      <c r="I149" s="41" t="s">
        <v>4</v>
      </c>
      <c r="J149" s="41" t="s">
        <v>25</v>
      </c>
      <c r="K149" s="31">
        <v>10700000</v>
      </c>
      <c r="L149" s="41" t="s">
        <v>62</v>
      </c>
      <c r="M149" s="31">
        <v>10712000</v>
      </c>
      <c r="N149" s="31" t="s">
        <v>116</v>
      </c>
      <c r="O149" s="31" t="s">
        <v>3497</v>
      </c>
      <c r="P149" s="41" t="s">
        <v>3498</v>
      </c>
      <c r="Q149" s="31">
        <v>10712018</v>
      </c>
      <c r="R149" s="41" t="s">
        <v>2512</v>
      </c>
      <c r="S149" s="31"/>
      <c r="T149" s="31"/>
      <c r="U149" s="31" t="s">
        <v>4311</v>
      </c>
      <c r="V149" s="31" t="s">
        <v>4287</v>
      </c>
      <c r="W149" s="41" t="s">
        <v>2113</v>
      </c>
      <c r="X149" s="41" t="s">
        <v>26</v>
      </c>
      <c r="Y149" s="41" t="s">
        <v>1541</v>
      </c>
      <c r="Z149" s="61">
        <v>34556</v>
      </c>
      <c r="AA149" s="31">
        <v>21</v>
      </c>
      <c r="AB149" s="31" t="s">
        <v>4318</v>
      </c>
      <c r="AC149" s="41" t="s">
        <v>23</v>
      </c>
      <c r="AD149" s="31" t="s">
        <v>4319</v>
      </c>
      <c r="AE149" s="31"/>
      <c r="AF149" s="61">
        <v>42478</v>
      </c>
      <c r="AG149" s="36" t="s">
        <v>3677</v>
      </c>
      <c r="AH149" s="61">
        <v>42600</v>
      </c>
      <c r="AI149" s="36" t="s">
        <v>4105</v>
      </c>
      <c r="AJ149" s="31" t="s">
        <v>4290</v>
      </c>
      <c r="AK149" s="31">
        <v>122</v>
      </c>
      <c r="AL149" s="41" t="s">
        <v>18</v>
      </c>
      <c r="AM149" s="36" t="s">
        <v>3857</v>
      </c>
      <c r="AN149" s="36" t="s">
        <v>3858</v>
      </c>
      <c r="AO149" s="36" t="s">
        <v>3858</v>
      </c>
      <c r="AP149" s="36"/>
      <c r="AQ149" s="31"/>
    </row>
    <row r="150" spans="1:43" s="34" customFormat="1">
      <c r="A150" s="31">
        <v>2015</v>
      </c>
      <c r="B150" s="31">
        <v>3</v>
      </c>
      <c r="C150" s="31">
        <v>149</v>
      </c>
      <c r="D150" s="31">
        <v>15070510015</v>
      </c>
      <c r="E150" s="41" t="s">
        <v>4034</v>
      </c>
      <c r="F150" s="31" t="s">
        <v>4320</v>
      </c>
      <c r="G150" s="31" t="s">
        <v>4321</v>
      </c>
      <c r="H150" s="31" t="s">
        <v>4322</v>
      </c>
      <c r="I150" s="41" t="s">
        <v>4</v>
      </c>
      <c r="J150" s="41" t="s">
        <v>25</v>
      </c>
      <c r="K150" s="31">
        <v>10700000</v>
      </c>
      <c r="L150" s="41" t="s">
        <v>62</v>
      </c>
      <c r="M150" s="31">
        <v>10712000</v>
      </c>
      <c r="N150" s="31" t="s">
        <v>116</v>
      </c>
      <c r="O150" s="31" t="s">
        <v>3497</v>
      </c>
      <c r="P150" s="41" t="s">
        <v>3498</v>
      </c>
      <c r="Q150" s="31">
        <v>10712018</v>
      </c>
      <c r="R150" s="41" t="s">
        <v>2512</v>
      </c>
      <c r="S150" s="31"/>
      <c r="T150" s="31"/>
      <c r="U150" s="31" t="s">
        <v>4323</v>
      </c>
      <c r="V150" s="31" t="s">
        <v>4287</v>
      </c>
      <c r="W150" s="41" t="s">
        <v>2113</v>
      </c>
      <c r="X150" s="41" t="s">
        <v>26</v>
      </c>
      <c r="Y150" s="41" t="s">
        <v>1541</v>
      </c>
      <c r="Z150" s="66">
        <v>34485</v>
      </c>
      <c r="AA150" s="31">
        <v>21</v>
      </c>
      <c r="AB150" s="37" t="s">
        <v>4324</v>
      </c>
      <c r="AC150" s="41" t="s">
        <v>23</v>
      </c>
      <c r="AD150" s="31" t="s">
        <v>4325</v>
      </c>
      <c r="AE150" s="31"/>
      <c r="AF150" s="61">
        <v>42478</v>
      </c>
      <c r="AG150" s="36" t="s">
        <v>3677</v>
      </c>
      <c r="AH150" s="61">
        <v>42600</v>
      </c>
      <c r="AI150" s="36" t="s">
        <v>4105</v>
      </c>
      <c r="AJ150" s="31" t="s">
        <v>4290</v>
      </c>
      <c r="AK150" s="31">
        <v>122</v>
      </c>
      <c r="AL150" s="41" t="s">
        <v>18</v>
      </c>
      <c r="AM150" s="36" t="s">
        <v>3857</v>
      </c>
      <c r="AN150" s="36" t="s">
        <v>3858</v>
      </c>
      <c r="AO150" s="36" t="s">
        <v>3858</v>
      </c>
      <c r="AP150" s="36"/>
      <c r="AQ150" s="31"/>
    </row>
    <row r="151" spans="1:43" s="34" customFormat="1">
      <c r="A151" s="31">
        <v>2015</v>
      </c>
      <c r="B151" s="31">
        <v>3</v>
      </c>
      <c r="C151" s="31">
        <v>150</v>
      </c>
      <c r="D151" s="31">
        <v>1513051003</v>
      </c>
      <c r="E151" s="41" t="s">
        <v>4022</v>
      </c>
      <c r="F151" s="31" t="s">
        <v>4326</v>
      </c>
      <c r="G151" s="31" t="s">
        <v>4327</v>
      </c>
      <c r="H151" s="31" t="s">
        <v>4328</v>
      </c>
      <c r="I151" s="41" t="s">
        <v>4</v>
      </c>
      <c r="J151" s="41" t="s">
        <v>25</v>
      </c>
      <c r="K151" s="31">
        <v>11300000</v>
      </c>
      <c r="L151" s="41" t="s">
        <v>44</v>
      </c>
      <c r="M151" s="31">
        <v>11302000</v>
      </c>
      <c r="N151" s="31" t="s">
        <v>172</v>
      </c>
      <c r="O151" s="31" t="s">
        <v>3554</v>
      </c>
      <c r="P151" s="41" t="s">
        <v>3555</v>
      </c>
      <c r="Q151" s="31">
        <v>11300002</v>
      </c>
      <c r="R151" s="41" t="s">
        <v>2514</v>
      </c>
      <c r="S151" s="31"/>
      <c r="T151" s="31"/>
      <c r="U151" s="31" t="s">
        <v>4329</v>
      </c>
      <c r="V151" s="31" t="s">
        <v>4330</v>
      </c>
      <c r="W151" s="41" t="s">
        <v>2075</v>
      </c>
      <c r="X151" s="41" t="s">
        <v>1616</v>
      </c>
      <c r="Y151" s="41" t="s">
        <v>1559</v>
      </c>
      <c r="Z151" s="61">
        <v>34885</v>
      </c>
      <c r="AA151" s="31">
        <v>20</v>
      </c>
      <c r="AB151" s="31" t="s">
        <v>4331</v>
      </c>
      <c r="AC151" s="41" t="s">
        <v>2322</v>
      </c>
      <c r="AD151" s="31" t="s">
        <v>4332</v>
      </c>
      <c r="AE151" s="31" t="s">
        <v>4333</v>
      </c>
      <c r="AF151" s="61">
        <v>42492</v>
      </c>
      <c r="AG151" s="36" t="s">
        <v>3677</v>
      </c>
      <c r="AH151" s="61">
        <v>42608</v>
      </c>
      <c r="AI151" s="36" t="s">
        <v>4105</v>
      </c>
      <c r="AJ151" s="31" t="s">
        <v>4290</v>
      </c>
      <c r="AK151" s="31">
        <v>116</v>
      </c>
      <c r="AL151" s="41" t="s">
        <v>18</v>
      </c>
      <c r="AM151" s="36" t="s">
        <v>3857</v>
      </c>
      <c r="AN151" s="36" t="s">
        <v>3858</v>
      </c>
      <c r="AO151" s="36" t="s">
        <v>3858</v>
      </c>
      <c r="AP151" s="36"/>
      <c r="AQ151" s="31"/>
    </row>
    <row r="152" spans="1:43" s="34" customFormat="1">
      <c r="A152" s="31">
        <v>2015</v>
      </c>
      <c r="B152" s="31">
        <v>3</v>
      </c>
      <c r="C152" s="31">
        <v>151</v>
      </c>
      <c r="D152" s="31">
        <v>15130510004</v>
      </c>
      <c r="E152" s="41" t="s">
        <v>4034</v>
      </c>
      <c r="F152" s="31" t="s">
        <v>4334</v>
      </c>
      <c r="G152" s="31" t="s">
        <v>4335</v>
      </c>
      <c r="H152" s="31" t="s">
        <v>4336</v>
      </c>
      <c r="I152" s="41" t="s">
        <v>4</v>
      </c>
      <c r="J152" s="41" t="s">
        <v>25</v>
      </c>
      <c r="K152" s="31">
        <v>11300000</v>
      </c>
      <c r="L152" s="41" t="s">
        <v>44</v>
      </c>
      <c r="M152" s="31">
        <v>11302000</v>
      </c>
      <c r="N152" s="31" t="s">
        <v>172</v>
      </c>
      <c r="O152" s="31" t="s">
        <v>3554</v>
      </c>
      <c r="P152" s="41" t="s">
        <v>3555</v>
      </c>
      <c r="Q152" s="31">
        <v>11300002</v>
      </c>
      <c r="R152" s="41" t="s">
        <v>2514</v>
      </c>
      <c r="S152" s="31"/>
      <c r="T152" s="31"/>
      <c r="U152" s="31" t="s">
        <v>4329</v>
      </c>
      <c r="V152" s="31" t="s">
        <v>4330</v>
      </c>
      <c r="W152" s="41" t="s">
        <v>2170</v>
      </c>
      <c r="X152" s="41" t="s">
        <v>28</v>
      </c>
      <c r="Y152" s="41" t="s">
        <v>1537</v>
      </c>
      <c r="Z152" s="61">
        <v>35534</v>
      </c>
      <c r="AA152" s="31">
        <v>19</v>
      </c>
      <c r="AB152" s="31" t="s">
        <v>4337</v>
      </c>
      <c r="AC152" s="41" t="s">
        <v>27</v>
      </c>
      <c r="AD152" s="31" t="s">
        <v>4338</v>
      </c>
      <c r="AE152" s="31" t="s">
        <v>4339</v>
      </c>
      <c r="AF152" s="61">
        <v>42492</v>
      </c>
      <c r="AG152" s="36" t="s">
        <v>3677</v>
      </c>
      <c r="AH152" s="61">
        <v>42608</v>
      </c>
      <c r="AI152" s="36" t="s">
        <v>4105</v>
      </c>
      <c r="AJ152" s="31" t="s">
        <v>4290</v>
      </c>
      <c r="AK152" s="31">
        <v>116</v>
      </c>
      <c r="AL152" s="41" t="s">
        <v>18</v>
      </c>
      <c r="AM152" s="36" t="s">
        <v>3857</v>
      </c>
      <c r="AN152" s="36" t="s">
        <v>3858</v>
      </c>
      <c r="AO152" s="36" t="s">
        <v>3858</v>
      </c>
      <c r="AP152" s="36"/>
      <c r="AQ152" s="31"/>
    </row>
    <row r="153" spans="1:43" s="34" customFormat="1">
      <c r="A153" s="31">
        <v>2015</v>
      </c>
      <c r="B153" s="31">
        <v>3</v>
      </c>
      <c r="C153" s="31">
        <v>152</v>
      </c>
      <c r="D153" s="41">
        <v>15130510001</v>
      </c>
      <c r="E153" s="41" t="s">
        <v>4022</v>
      </c>
      <c r="F153" s="41" t="s">
        <v>4262</v>
      </c>
      <c r="G153" s="41" t="s">
        <v>4263</v>
      </c>
      <c r="H153" s="41" t="s">
        <v>4264</v>
      </c>
      <c r="I153" s="41" t="s">
        <v>4</v>
      </c>
      <c r="J153" s="41" t="s">
        <v>25</v>
      </c>
      <c r="K153" s="41">
        <v>11300000</v>
      </c>
      <c r="L153" s="41" t="s">
        <v>44</v>
      </c>
      <c r="M153" s="41">
        <v>11302000</v>
      </c>
      <c r="N153" s="41" t="s">
        <v>172</v>
      </c>
      <c r="O153" s="41" t="s">
        <v>3554</v>
      </c>
      <c r="P153" s="41" t="s">
        <v>3555</v>
      </c>
      <c r="Q153" s="41">
        <v>11300002</v>
      </c>
      <c r="R153" s="41" t="s">
        <v>2514</v>
      </c>
      <c r="S153" s="41"/>
      <c r="T153" s="41"/>
      <c r="U153" s="41" t="s">
        <v>4265</v>
      </c>
      <c r="V153" s="41" t="s">
        <v>4266</v>
      </c>
      <c r="W153" s="41" t="s">
        <v>2068</v>
      </c>
      <c r="X153" s="41" t="s">
        <v>1603</v>
      </c>
      <c r="Y153" s="41" t="s">
        <v>1537</v>
      </c>
      <c r="Z153" s="65">
        <v>34354</v>
      </c>
      <c r="AA153" s="41">
        <v>21</v>
      </c>
      <c r="AB153" s="41" t="s">
        <v>4267</v>
      </c>
      <c r="AC153" s="41" t="s">
        <v>2315</v>
      </c>
      <c r="AD153" s="41" t="s">
        <v>4268</v>
      </c>
      <c r="AE153" s="41"/>
      <c r="AF153" s="65">
        <v>42373</v>
      </c>
      <c r="AG153" s="44" t="s">
        <v>3677</v>
      </c>
      <c r="AH153" s="65">
        <v>42551</v>
      </c>
      <c r="AI153" s="44" t="s">
        <v>4092</v>
      </c>
      <c r="AJ153" s="41" t="s">
        <v>4107</v>
      </c>
      <c r="AK153" s="41">
        <v>178</v>
      </c>
      <c r="AL153" s="41" t="s">
        <v>18</v>
      </c>
      <c r="AM153" s="44"/>
      <c r="AN153" s="44"/>
      <c r="AO153" s="44"/>
      <c r="AP153" s="44"/>
      <c r="AQ153" s="41" t="s">
        <v>4340</v>
      </c>
    </row>
    <row r="154" spans="1:43" s="34" customFormat="1">
      <c r="A154" s="31">
        <v>2015</v>
      </c>
      <c r="B154" s="31">
        <v>3</v>
      </c>
      <c r="C154" s="31">
        <v>153</v>
      </c>
      <c r="D154" s="41">
        <v>15130510002</v>
      </c>
      <c r="E154" s="41" t="s">
        <v>4022</v>
      </c>
      <c r="F154" s="41" t="s">
        <v>4269</v>
      </c>
      <c r="G154" s="41" t="s">
        <v>4263</v>
      </c>
      <c r="H154" s="41" t="s">
        <v>4270</v>
      </c>
      <c r="I154" s="41" t="s">
        <v>4</v>
      </c>
      <c r="J154" s="41" t="s">
        <v>25</v>
      </c>
      <c r="K154" s="41">
        <v>11300000</v>
      </c>
      <c r="L154" s="41" t="s">
        <v>44</v>
      </c>
      <c r="M154" s="41">
        <v>11302000</v>
      </c>
      <c r="N154" s="41" t="s">
        <v>172</v>
      </c>
      <c r="O154" s="41" t="s">
        <v>3554</v>
      </c>
      <c r="P154" s="41" t="s">
        <v>3555</v>
      </c>
      <c r="Q154" s="41">
        <v>11300002</v>
      </c>
      <c r="R154" s="41" t="s">
        <v>2514</v>
      </c>
      <c r="S154" s="41"/>
      <c r="T154" s="41"/>
      <c r="U154" s="41" t="s">
        <v>4265</v>
      </c>
      <c r="V154" s="41" t="s">
        <v>4266</v>
      </c>
      <c r="W154" s="41" t="s">
        <v>2068</v>
      </c>
      <c r="X154" s="41" t="s">
        <v>1603</v>
      </c>
      <c r="Y154" s="41" t="s">
        <v>1537</v>
      </c>
      <c r="Z154" s="65">
        <v>34491</v>
      </c>
      <c r="AA154" s="41">
        <v>21</v>
      </c>
      <c r="AB154" s="41" t="s">
        <v>4271</v>
      </c>
      <c r="AC154" s="41" t="s">
        <v>2315</v>
      </c>
      <c r="AD154" s="41" t="s">
        <v>4272</v>
      </c>
      <c r="AE154" s="41"/>
      <c r="AF154" s="65">
        <v>42373</v>
      </c>
      <c r="AG154" s="44" t="s">
        <v>3677</v>
      </c>
      <c r="AH154" s="65">
        <v>42551</v>
      </c>
      <c r="AI154" s="44" t="s">
        <v>4092</v>
      </c>
      <c r="AJ154" s="41" t="s">
        <v>4107</v>
      </c>
      <c r="AK154" s="41">
        <v>178</v>
      </c>
      <c r="AL154" s="41" t="s">
        <v>18</v>
      </c>
      <c r="AM154" s="44"/>
      <c r="AN154" s="44"/>
      <c r="AO154" s="44"/>
      <c r="AP154" s="44"/>
      <c r="AQ154" s="41" t="s">
        <v>4340</v>
      </c>
    </row>
    <row r="155" spans="1:43" s="34" customFormat="1">
      <c r="A155" s="31">
        <v>2015</v>
      </c>
      <c r="B155" s="31">
        <v>3</v>
      </c>
      <c r="C155" s="31">
        <v>154</v>
      </c>
      <c r="D155" s="41">
        <v>1513051003</v>
      </c>
      <c r="E155" s="41" t="s">
        <v>4022</v>
      </c>
      <c r="F155" s="41" t="s">
        <v>4326</v>
      </c>
      <c r="G155" s="41" t="s">
        <v>4327</v>
      </c>
      <c r="H155" s="41" t="s">
        <v>4328</v>
      </c>
      <c r="I155" s="41" t="s">
        <v>4</v>
      </c>
      <c r="J155" s="41" t="s">
        <v>25</v>
      </c>
      <c r="K155" s="41">
        <v>11300000</v>
      </c>
      <c r="L155" s="41" t="s">
        <v>44</v>
      </c>
      <c r="M155" s="41">
        <v>11302000</v>
      </c>
      <c r="N155" s="41" t="s">
        <v>172</v>
      </c>
      <c r="O155" s="41" t="s">
        <v>3554</v>
      </c>
      <c r="P155" s="41" t="s">
        <v>3555</v>
      </c>
      <c r="Q155" s="41">
        <v>11300002</v>
      </c>
      <c r="R155" s="41" t="s">
        <v>2514</v>
      </c>
      <c r="S155" s="41"/>
      <c r="T155" s="41"/>
      <c r="U155" s="41" t="s">
        <v>4329</v>
      </c>
      <c r="V155" s="41" t="s">
        <v>4330</v>
      </c>
      <c r="W155" s="41" t="s">
        <v>2075</v>
      </c>
      <c r="X155" s="41" t="s">
        <v>1616</v>
      </c>
      <c r="Y155" s="41" t="s">
        <v>1559</v>
      </c>
      <c r="Z155" s="65">
        <v>34885</v>
      </c>
      <c r="AA155" s="41">
        <v>20</v>
      </c>
      <c r="AB155" s="44" t="s">
        <v>4331</v>
      </c>
      <c r="AC155" s="41" t="s">
        <v>2322</v>
      </c>
      <c r="AD155" s="41" t="s">
        <v>4332</v>
      </c>
      <c r="AE155" s="41" t="s">
        <v>4333</v>
      </c>
      <c r="AF155" s="65">
        <v>42492</v>
      </c>
      <c r="AG155" s="44" t="s">
        <v>3677</v>
      </c>
      <c r="AH155" s="65">
        <v>42608</v>
      </c>
      <c r="AI155" s="44" t="s">
        <v>4105</v>
      </c>
      <c r="AJ155" s="41" t="s">
        <v>4290</v>
      </c>
      <c r="AK155" s="41">
        <v>116</v>
      </c>
      <c r="AL155" s="41" t="s">
        <v>18</v>
      </c>
      <c r="AM155" s="44" t="s">
        <v>3857</v>
      </c>
      <c r="AN155" s="44" t="s">
        <v>3858</v>
      </c>
      <c r="AO155" s="44" t="s">
        <v>3858</v>
      </c>
      <c r="AP155" s="44"/>
      <c r="AQ155" s="41"/>
    </row>
    <row r="156" spans="1:43" s="34" customFormat="1">
      <c r="A156" s="31">
        <v>2015</v>
      </c>
      <c r="B156" s="31">
        <v>3</v>
      </c>
      <c r="C156" s="31">
        <v>155</v>
      </c>
      <c r="D156" s="41">
        <v>15130510004</v>
      </c>
      <c r="E156" s="41" t="s">
        <v>4034</v>
      </c>
      <c r="F156" s="41" t="s">
        <v>4334</v>
      </c>
      <c r="G156" s="41" t="s">
        <v>4335</v>
      </c>
      <c r="H156" s="41" t="s">
        <v>4336</v>
      </c>
      <c r="I156" s="41" t="s">
        <v>4</v>
      </c>
      <c r="J156" s="41" t="s">
        <v>25</v>
      </c>
      <c r="K156" s="41">
        <v>11300000</v>
      </c>
      <c r="L156" s="41" t="s">
        <v>44</v>
      </c>
      <c r="M156" s="41">
        <v>11302000</v>
      </c>
      <c r="N156" s="41" t="s">
        <v>172</v>
      </c>
      <c r="O156" s="41" t="s">
        <v>3554</v>
      </c>
      <c r="P156" s="41" t="s">
        <v>3555</v>
      </c>
      <c r="Q156" s="41">
        <v>11300002</v>
      </c>
      <c r="R156" s="41" t="s">
        <v>2514</v>
      </c>
      <c r="S156" s="41"/>
      <c r="T156" s="41"/>
      <c r="U156" s="41" t="s">
        <v>4329</v>
      </c>
      <c r="V156" s="41" t="s">
        <v>4330</v>
      </c>
      <c r="W156" s="41" t="s">
        <v>2170</v>
      </c>
      <c r="X156" s="41" t="s">
        <v>28</v>
      </c>
      <c r="Y156" s="41" t="s">
        <v>1537</v>
      </c>
      <c r="Z156" s="65">
        <v>35534</v>
      </c>
      <c r="AA156" s="41">
        <v>19</v>
      </c>
      <c r="AB156" s="44" t="s">
        <v>4337</v>
      </c>
      <c r="AC156" s="41" t="s">
        <v>27</v>
      </c>
      <c r="AD156" s="41" t="s">
        <v>4338</v>
      </c>
      <c r="AE156" s="41" t="s">
        <v>4339</v>
      </c>
      <c r="AF156" s="65">
        <v>42492</v>
      </c>
      <c r="AG156" s="44" t="s">
        <v>3677</v>
      </c>
      <c r="AH156" s="65">
        <v>42608</v>
      </c>
      <c r="AI156" s="44" t="s">
        <v>4105</v>
      </c>
      <c r="AJ156" s="41" t="s">
        <v>4290</v>
      </c>
      <c r="AK156" s="41">
        <v>116</v>
      </c>
      <c r="AL156" s="41" t="s">
        <v>18</v>
      </c>
      <c r="AM156" s="44" t="s">
        <v>3857</v>
      </c>
      <c r="AN156" s="44" t="s">
        <v>3858</v>
      </c>
      <c r="AO156" s="44" t="s">
        <v>3858</v>
      </c>
      <c r="AP156" s="44"/>
      <c r="AQ156" s="41"/>
    </row>
    <row r="157" spans="1:43" s="34" customFormat="1">
      <c r="A157" s="31">
        <v>2015</v>
      </c>
      <c r="B157" s="31">
        <v>3</v>
      </c>
      <c r="C157" s="31">
        <v>156</v>
      </c>
      <c r="D157" s="31">
        <v>58540540076</v>
      </c>
      <c r="E157" s="41" t="s">
        <v>4034</v>
      </c>
      <c r="F157" s="31" t="s">
        <v>4341</v>
      </c>
      <c r="G157" s="31"/>
      <c r="H157" s="31" t="s">
        <v>4342</v>
      </c>
      <c r="I157" s="41" t="s">
        <v>4</v>
      </c>
      <c r="J157" s="41" t="s">
        <v>3584</v>
      </c>
      <c r="K157" s="31">
        <v>10900000</v>
      </c>
      <c r="L157" s="41" t="s">
        <v>66</v>
      </c>
      <c r="M157" s="31">
        <v>10902000</v>
      </c>
      <c r="N157" s="31" t="s">
        <v>138</v>
      </c>
      <c r="O157" s="31"/>
      <c r="P157" s="41"/>
      <c r="Q157" s="31"/>
      <c r="R157" s="41"/>
      <c r="S157" s="31"/>
      <c r="T157" s="31"/>
      <c r="U157" s="31"/>
      <c r="V157" s="31" t="s">
        <v>4343</v>
      </c>
      <c r="W157" s="41" t="s">
        <v>2049</v>
      </c>
      <c r="X157" s="41" t="s">
        <v>1551</v>
      </c>
      <c r="Y157" s="41" t="s">
        <v>1551</v>
      </c>
      <c r="Z157" s="61">
        <v>34999</v>
      </c>
      <c r="AA157" s="31">
        <v>20</v>
      </c>
      <c r="AB157" s="31" t="s">
        <v>4344</v>
      </c>
      <c r="AC157" s="41" t="s">
        <v>2460</v>
      </c>
      <c r="AD157" s="41" t="s">
        <v>4345</v>
      </c>
      <c r="AE157" s="31"/>
      <c r="AF157" s="61">
        <v>42554</v>
      </c>
      <c r="AG157" s="36" t="s">
        <v>4092</v>
      </c>
      <c r="AH157" s="61">
        <v>42567</v>
      </c>
      <c r="AI157" s="36" t="s">
        <v>4092</v>
      </c>
      <c r="AJ157" s="31" t="s">
        <v>4346</v>
      </c>
      <c r="AK157" s="31">
        <v>13</v>
      </c>
      <c r="AL157" s="41" t="s">
        <v>34</v>
      </c>
      <c r="AM157" s="36" t="s">
        <v>3858</v>
      </c>
      <c r="AN157" s="36" t="s">
        <v>3858</v>
      </c>
      <c r="AO157" s="36" t="s">
        <v>4347</v>
      </c>
      <c r="AP157" s="36"/>
      <c r="AQ157" s="31"/>
    </row>
    <row r="158" spans="1:43" s="34" customFormat="1">
      <c r="A158" s="31">
        <v>2015</v>
      </c>
      <c r="B158" s="31">
        <v>3</v>
      </c>
      <c r="C158" s="31">
        <v>157</v>
      </c>
      <c r="D158" s="31">
        <v>58540540065</v>
      </c>
      <c r="E158" s="41" t="s">
        <v>4034</v>
      </c>
      <c r="F158" s="31" t="s">
        <v>4348</v>
      </c>
      <c r="G158" s="31" t="s">
        <v>4349</v>
      </c>
      <c r="H158" s="31" t="s">
        <v>4350</v>
      </c>
      <c r="I158" s="41" t="s">
        <v>4</v>
      </c>
      <c r="J158" s="41" t="s">
        <v>3584</v>
      </c>
      <c r="K158" s="31">
        <v>10900000</v>
      </c>
      <c r="L158" s="41" t="s">
        <v>66</v>
      </c>
      <c r="M158" s="31">
        <v>10902000</v>
      </c>
      <c r="N158" s="31" t="s">
        <v>138</v>
      </c>
      <c r="O158" s="31"/>
      <c r="P158" s="41"/>
      <c r="Q158" s="31"/>
      <c r="R158" s="41"/>
      <c r="S158" s="31"/>
      <c r="T158" s="31"/>
      <c r="U158" s="31"/>
      <c r="V158" s="31" t="s">
        <v>4343</v>
      </c>
      <c r="W158" s="41" t="s">
        <v>2049</v>
      </c>
      <c r="X158" s="41" t="s">
        <v>1551</v>
      </c>
      <c r="Y158" s="41" t="s">
        <v>1551</v>
      </c>
      <c r="Z158" s="61">
        <v>31754</v>
      </c>
      <c r="AA158" s="31">
        <v>29</v>
      </c>
      <c r="AB158" s="31" t="s">
        <v>4351</v>
      </c>
      <c r="AC158" s="41" t="s">
        <v>2300</v>
      </c>
      <c r="AD158" s="41" t="s">
        <v>4352</v>
      </c>
      <c r="AE158" s="31"/>
      <c r="AF158" s="61">
        <v>42554</v>
      </c>
      <c r="AG158" s="36" t="s">
        <v>4092</v>
      </c>
      <c r="AH158" s="61">
        <v>42567</v>
      </c>
      <c r="AI158" s="36" t="s">
        <v>4092</v>
      </c>
      <c r="AJ158" s="31" t="s">
        <v>4346</v>
      </c>
      <c r="AK158" s="31">
        <v>13</v>
      </c>
      <c r="AL158" s="41" t="s">
        <v>34</v>
      </c>
      <c r="AM158" s="36" t="s">
        <v>3858</v>
      </c>
      <c r="AN158" s="36" t="s">
        <v>3858</v>
      </c>
      <c r="AO158" s="36" t="s">
        <v>4347</v>
      </c>
      <c r="AP158" s="36"/>
      <c r="AQ158" s="31"/>
    </row>
    <row r="159" spans="1:43" s="34" customFormat="1">
      <c r="A159" s="31">
        <v>2015</v>
      </c>
      <c r="B159" s="31">
        <v>3</v>
      </c>
      <c r="C159" s="31">
        <v>158</v>
      </c>
      <c r="D159" s="31">
        <v>58540540073</v>
      </c>
      <c r="E159" s="41" t="s">
        <v>4022</v>
      </c>
      <c r="F159" s="31" t="s">
        <v>4161</v>
      </c>
      <c r="G159" s="31" t="s">
        <v>4353</v>
      </c>
      <c r="H159" s="31" t="s">
        <v>4354</v>
      </c>
      <c r="I159" s="41" t="s">
        <v>4</v>
      </c>
      <c r="J159" s="41" t="s">
        <v>3584</v>
      </c>
      <c r="K159" s="31">
        <v>10900000</v>
      </c>
      <c r="L159" s="41" t="s">
        <v>66</v>
      </c>
      <c r="M159" s="31">
        <v>10902000</v>
      </c>
      <c r="N159" s="31" t="s">
        <v>138</v>
      </c>
      <c r="O159" s="31"/>
      <c r="P159" s="41"/>
      <c r="Q159" s="31"/>
      <c r="R159" s="41"/>
      <c r="S159" s="31"/>
      <c r="T159" s="31"/>
      <c r="U159" s="31"/>
      <c r="V159" s="31" t="s">
        <v>4343</v>
      </c>
      <c r="W159" s="41" t="s">
        <v>2049</v>
      </c>
      <c r="X159" s="41" t="s">
        <v>1551</v>
      </c>
      <c r="Y159" s="41" t="s">
        <v>1551</v>
      </c>
      <c r="Z159" s="61">
        <v>34649</v>
      </c>
      <c r="AA159" s="31">
        <v>21</v>
      </c>
      <c r="AB159" s="31" t="s">
        <v>4355</v>
      </c>
      <c r="AC159" s="41" t="s">
        <v>2300</v>
      </c>
      <c r="AD159" s="41"/>
      <c r="AE159" s="31"/>
      <c r="AF159" s="61">
        <v>42554</v>
      </c>
      <c r="AG159" s="36" t="s">
        <v>4092</v>
      </c>
      <c r="AH159" s="61">
        <v>42567</v>
      </c>
      <c r="AI159" s="36" t="s">
        <v>4092</v>
      </c>
      <c r="AJ159" s="31" t="s">
        <v>4346</v>
      </c>
      <c r="AK159" s="31">
        <v>13</v>
      </c>
      <c r="AL159" s="41" t="s">
        <v>34</v>
      </c>
      <c r="AM159" s="36" t="s">
        <v>3858</v>
      </c>
      <c r="AN159" s="36" t="s">
        <v>3858</v>
      </c>
      <c r="AO159" s="36" t="s">
        <v>4347</v>
      </c>
      <c r="AP159" s="36"/>
      <c r="AQ159" s="31"/>
    </row>
    <row r="160" spans="1:43" s="34" customFormat="1">
      <c r="A160" s="31">
        <v>2015</v>
      </c>
      <c r="B160" s="31">
        <v>3</v>
      </c>
      <c r="C160" s="31">
        <v>159</v>
      </c>
      <c r="D160" s="31">
        <v>58540540072</v>
      </c>
      <c r="E160" s="41" t="s">
        <v>4034</v>
      </c>
      <c r="F160" s="31" t="s">
        <v>4356</v>
      </c>
      <c r="G160" s="31" t="s">
        <v>4357</v>
      </c>
      <c r="H160" s="31" t="s">
        <v>4358</v>
      </c>
      <c r="I160" s="41" t="s">
        <v>4</v>
      </c>
      <c r="J160" s="41" t="s">
        <v>3584</v>
      </c>
      <c r="K160" s="31">
        <v>10900000</v>
      </c>
      <c r="L160" s="41" t="s">
        <v>66</v>
      </c>
      <c r="M160" s="31">
        <v>10902000</v>
      </c>
      <c r="N160" s="31" t="s">
        <v>138</v>
      </c>
      <c r="O160" s="31"/>
      <c r="P160" s="41"/>
      <c r="Q160" s="31"/>
      <c r="R160" s="41"/>
      <c r="S160" s="31"/>
      <c r="T160" s="31"/>
      <c r="U160" s="31"/>
      <c r="V160" s="31" t="s">
        <v>4343</v>
      </c>
      <c r="W160" s="41" t="s">
        <v>2049</v>
      </c>
      <c r="X160" s="41" t="s">
        <v>1551</v>
      </c>
      <c r="Y160" s="41" t="s">
        <v>1551</v>
      </c>
      <c r="Z160" s="61">
        <v>35253</v>
      </c>
      <c r="AA160" s="31">
        <v>19</v>
      </c>
      <c r="AB160" s="31" t="s">
        <v>4359</v>
      </c>
      <c r="AC160" s="41" t="s">
        <v>2300</v>
      </c>
      <c r="AD160" s="41" t="s">
        <v>4360</v>
      </c>
      <c r="AE160" s="31"/>
      <c r="AF160" s="61">
        <v>42554</v>
      </c>
      <c r="AG160" s="36" t="s">
        <v>4092</v>
      </c>
      <c r="AH160" s="61">
        <v>42567</v>
      </c>
      <c r="AI160" s="36" t="s">
        <v>4092</v>
      </c>
      <c r="AJ160" s="31" t="s">
        <v>4346</v>
      </c>
      <c r="AK160" s="31">
        <v>13</v>
      </c>
      <c r="AL160" s="41" t="s">
        <v>34</v>
      </c>
      <c r="AM160" s="36" t="s">
        <v>3858</v>
      </c>
      <c r="AN160" s="36" t="s">
        <v>3858</v>
      </c>
      <c r="AO160" s="36" t="s">
        <v>4347</v>
      </c>
      <c r="AP160" s="36"/>
      <c r="AQ160" s="31"/>
    </row>
    <row r="161" spans="1:43" s="34" customFormat="1">
      <c r="A161" s="31">
        <v>2015</v>
      </c>
      <c r="B161" s="31">
        <v>3</v>
      </c>
      <c r="C161" s="31">
        <v>160</v>
      </c>
      <c r="D161" s="31">
        <v>58540540066</v>
      </c>
      <c r="E161" s="41" t="s">
        <v>4034</v>
      </c>
      <c r="F161" s="31" t="s">
        <v>4361</v>
      </c>
      <c r="G161" s="31"/>
      <c r="H161" s="31" t="s">
        <v>4362</v>
      </c>
      <c r="I161" s="41" t="s">
        <v>4</v>
      </c>
      <c r="J161" s="41" t="s">
        <v>3584</v>
      </c>
      <c r="K161" s="31">
        <v>10900000</v>
      </c>
      <c r="L161" s="41" t="s">
        <v>66</v>
      </c>
      <c r="M161" s="31">
        <v>10902000</v>
      </c>
      <c r="N161" s="31" t="s">
        <v>138</v>
      </c>
      <c r="O161" s="31"/>
      <c r="P161" s="41"/>
      <c r="Q161" s="31"/>
      <c r="R161" s="41"/>
      <c r="S161" s="31"/>
      <c r="T161" s="31"/>
      <c r="U161" s="31"/>
      <c r="V161" s="31" t="s">
        <v>4343</v>
      </c>
      <c r="W161" s="41" t="s">
        <v>2049</v>
      </c>
      <c r="X161" s="41" t="s">
        <v>1551</v>
      </c>
      <c r="Y161" s="41" t="s">
        <v>1551</v>
      </c>
      <c r="Z161" s="61">
        <v>33991</v>
      </c>
      <c r="AA161" s="31">
        <v>23</v>
      </c>
      <c r="AB161" s="31" t="s">
        <v>4363</v>
      </c>
      <c r="AC161" s="41" t="s">
        <v>2300</v>
      </c>
      <c r="AD161" s="41" t="s">
        <v>4364</v>
      </c>
      <c r="AE161" s="31"/>
      <c r="AF161" s="61">
        <v>42554</v>
      </c>
      <c r="AG161" s="36" t="s">
        <v>4092</v>
      </c>
      <c r="AH161" s="61">
        <v>42567</v>
      </c>
      <c r="AI161" s="36" t="s">
        <v>4092</v>
      </c>
      <c r="AJ161" s="31" t="s">
        <v>4346</v>
      </c>
      <c r="AK161" s="31">
        <v>13</v>
      </c>
      <c r="AL161" s="41" t="s">
        <v>34</v>
      </c>
      <c r="AM161" s="36" t="s">
        <v>3858</v>
      </c>
      <c r="AN161" s="36" t="s">
        <v>3858</v>
      </c>
      <c r="AO161" s="36" t="s">
        <v>4347</v>
      </c>
      <c r="AP161" s="36"/>
      <c r="AQ161" s="31"/>
    </row>
    <row r="162" spans="1:43" s="34" customFormat="1">
      <c r="A162" s="31">
        <v>2015</v>
      </c>
      <c r="B162" s="31">
        <v>3</v>
      </c>
      <c r="C162" s="31">
        <v>161</v>
      </c>
      <c r="D162" s="31">
        <v>58540540081</v>
      </c>
      <c r="E162" s="41" t="s">
        <v>4022</v>
      </c>
      <c r="F162" s="31" t="s">
        <v>4365</v>
      </c>
      <c r="G162" s="31"/>
      <c r="H162" s="31" t="s">
        <v>4366</v>
      </c>
      <c r="I162" s="41" t="s">
        <v>4</v>
      </c>
      <c r="J162" s="41" t="s">
        <v>3584</v>
      </c>
      <c r="K162" s="31">
        <v>10900000</v>
      </c>
      <c r="L162" s="41" t="s">
        <v>66</v>
      </c>
      <c r="M162" s="31">
        <v>10902000</v>
      </c>
      <c r="N162" s="31" t="s">
        <v>138</v>
      </c>
      <c r="O162" s="31"/>
      <c r="P162" s="41"/>
      <c r="Q162" s="31"/>
      <c r="R162" s="41"/>
      <c r="S162" s="31"/>
      <c r="T162" s="31"/>
      <c r="U162" s="31"/>
      <c r="V162" s="31" t="s">
        <v>4343</v>
      </c>
      <c r="W162" s="41" t="s">
        <v>2049</v>
      </c>
      <c r="X162" s="41" t="s">
        <v>1551</v>
      </c>
      <c r="Y162" s="41" t="s">
        <v>1551</v>
      </c>
      <c r="Z162" s="61">
        <v>34984</v>
      </c>
      <c r="AA162" s="31">
        <v>20</v>
      </c>
      <c r="AB162" s="31" t="s">
        <v>4367</v>
      </c>
      <c r="AC162" s="41" t="s">
        <v>2300</v>
      </c>
      <c r="AD162" s="41" t="s">
        <v>4368</v>
      </c>
      <c r="AE162" s="31"/>
      <c r="AF162" s="61">
        <v>42554</v>
      </c>
      <c r="AG162" s="36" t="s">
        <v>4092</v>
      </c>
      <c r="AH162" s="61">
        <v>42567</v>
      </c>
      <c r="AI162" s="36" t="s">
        <v>4092</v>
      </c>
      <c r="AJ162" s="31" t="s">
        <v>4346</v>
      </c>
      <c r="AK162" s="31">
        <v>13</v>
      </c>
      <c r="AL162" s="41" t="s">
        <v>34</v>
      </c>
      <c r="AM162" s="36" t="s">
        <v>3858</v>
      </c>
      <c r="AN162" s="36" t="s">
        <v>3858</v>
      </c>
      <c r="AO162" s="36" t="s">
        <v>4347</v>
      </c>
      <c r="AP162" s="36"/>
      <c r="AQ162" s="31"/>
    </row>
    <row r="163" spans="1:43" s="34" customFormat="1">
      <c r="A163" s="31">
        <v>2015</v>
      </c>
      <c r="B163" s="31">
        <v>3</v>
      </c>
      <c r="C163" s="31">
        <v>162</v>
      </c>
      <c r="D163" s="31">
        <v>58540540057</v>
      </c>
      <c r="E163" s="41" t="s">
        <v>4022</v>
      </c>
      <c r="F163" s="31" t="s">
        <v>4369</v>
      </c>
      <c r="G163" s="31" t="s">
        <v>4370</v>
      </c>
      <c r="H163" s="31" t="s">
        <v>4371</v>
      </c>
      <c r="I163" s="41" t="s">
        <v>4</v>
      </c>
      <c r="J163" s="41" t="s">
        <v>3584</v>
      </c>
      <c r="K163" s="31">
        <v>10900000</v>
      </c>
      <c r="L163" s="41" t="s">
        <v>66</v>
      </c>
      <c r="M163" s="31">
        <v>10902000</v>
      </c>
      <c r="N163" s="31" t="s">
        <v>138</v>
      </c>
      <c r="O163" s="31"/>
      <c r="P163" s="41"/>
      <c r="Q163" s="31"/>
      <c r="R163" s="41"/>
      <c r="S163" s="31"/>
      <c r="T163" s="31"/>
      <c r="U163" s="31"/>
      <c r="V163" s="31" t="s">
        <v>4343</v>
      </c>
      <c r="W163" s="41" t="s">
        <v>2049</v>
      </c>
      <c r="X163" s="41" t="s">
        <v>1551</v>
      </c>
      <c r="Y163" s="41" t="s">
        <v>1551</v>
      </c>
      <c r="Z163" s="61">
        <v>35112</v>
      </c>
      <c r="AA163" s="31">
        <v>20</v>
      </c>
      <c r="AB163" s="31" t="s">
        <v>4372</v>
      </c>
      <c r="AC163" s="41" t="s">
        <v>2300</v>
      </c>
      <c r="AD163" s="41" t="s">
        <v>4373</v>
      </c>
      <c r="AE163" s="31"/>
      <c r="AF163" s="61">
        <v>42554</v>
      </c>
      <c r="AG163" s="36" t="s">
        <v>4092</v>
      </c>
      <c r="AH163" s="61">
        <v>42567</v>
      </c>
      <c r="AI163" s="36" t="s">
        <v>4092</v>
      </c>
      <c r="AJ163" s="31" t="s">
        <v>4346</v>
      </c>
      <c r="AK163" s="31">
        <v>13</v>
      </c>
      <c r="AL163" s="41" t="s">
        <v>34</v>
      </c>
      <c r="AM163" s="36" t="s">
        <v>3858</v>
      </c>
      <c r="AN163" s="36" t="s">
        <v>3858</v>
      </c>
      <c r="AO163" s="36" t="s">
        <v>4347</v>
      </c>
      <c r="AP163" s="36"/>
      <c r="AQ163" s="31"/>
    </row>
    <row r="164" spans="1:43" s="34" customFormat="1">
      <c r="A164" s="31">
        <v>2015</v>
      </c>
      <c r="B164" s="31">
        <v>3</v>
      </c>
      <c r="C164" s="31">
        <v>163</v>
      </c>
      <c r="D164" s="31">
        <v>58540540062</v>
      </c>
      <c r="E164" s="41" t="s">
        <v>4034</v>
      </c>
      <c r="F164" s="31" t="s">
        <v>4374</v>
      </c>
      <c r="G164" s="31" t="s">
        <v>4172</v>
      </c>
      <c r="H164" s="31" t="s">
        <v>4375</v>
      </c>
      <c r="I164" s="41" t="s">
        <v>4</v>
      </c>
      <c r="J164" s="41" t="s">
        <v>3584</v>
      </c>
      <c r="K164" s="31">
        <v>10900000</v>
      </c>
      <c r="L164" s="41" t="s">
        <v>66</v>
      </c>
      <c r="M164" s="31">
        <v>10902000</v>
      </c>
      <c r="N164" s="31" t="s">
        <v>138</v>
      </c>
      <c r="O164" s="31"/>
      <c r="P164" s="41"/>
      <c r="Q164" s="31"/>
      <c r="R164" s="41"/>
      <c r="S164" s="31"/>
      <c r="T164" s="31"/>
      <c r="U164" s="31"/>
      <c r="V164" s="31" t="s">
        <v>4343</v>
      </c>
      <c r="W164" s="41" t="s">
        <v>2049</v>
      </c>
      <c r="X164" s="41" t="s">
        <v>1551</v>
      </c>
      <c r="Y164" s="41" t="s">
        <v>1551</v>
      </c>
      <c r="Z164" s="61">
        <v>35569</v>
      </c>
      <c r="AA164" s="31">
        <v>19</v>
      </c>
      <c r="AB164" s="31" t="s">
        <v>4376</v>
      </c>
      <c r="AC164" s="41" t="s">
        <v>2300</v>
      </c>
      <c r="AD164" s="41" t="s">
        <v>4377</v>
      </c>
      <c r="AE164" s="31"/>
      <c r="AF164" s="61">
        <v>42554</v>
      </c>
      <c r="AG164" s="36" t="s">
        <v>4092</v>
      </c>
      <c r="AH164" s="61">
        <v>42567</v>
      </c>
      <c r="AI164" s="36" t="s">
        <v>4092</v>
      </c>
      <c r="AJ164" s="31" t="s">
        <v>4346</v>
      </c>
      <c r="AK164" s="31">
        <v>13</v>
      </c>
      <c r="AL164" s="41" t="s">
        <v>34</v>
      </c>
      <c r="AM164" s="36" t="s">
        <v>3858</v>
      </c>
      <c r="AN164" s="36" t="s">
        <v>3858</v>
      </c>
      <c r="AO164" s="36" t="s">
        <v>4347</v>
      </c>
      <c r="AP164" s="36"/>
      <c r="AQ164" s="31"/>
    </row>
    <row r="165" spans="1:43" s="34" customFormat="1">
      <c r="A165" s="31">
        <v>2015</v>
      </c>
      <c r="B165" s="31">
        <v>3</v>
      </c>
      <c r="C165" s="31">
        <v>164</v>
      </c>
      <c r="D165" s="31">
        <v>58540540061</v>
      </c>
      <c r="E165" s="41" t="s">
        <v>4034</v>
      </c>
      <c r="F165" s="31" t="s">
        <v>4170</v>
      </c>
      <c r="G165" s="31" t="s">
        <v>4378</v>
      </c>
      <c r="H165" s="31" t="s">
        <v>4379</v>
      </c>
      <c r="I165" s="41" t="s">
        <v>4</v>
      </c>
      <c r="J165" s="41" t="s">
        <v>3584</v>
      </c>
      <c r="K165" s="31">
        <v>10900000</v>
      </c>
      <c r="L165" s="41" t="s">
        <v>66</v>
      </c>
      <c r="M165" s="31">
        <v>10902000</v>
      </c>
      <c r="N165" s="31" t="s">
        <v>138</v>
      </c>
      <c r="O165" s="31"/>
      <c r="P165" s="41"/>
      <c r="Q165" s="31"/>
      <c r="R165" s="41"/>
      <c r="S165" s="31"/>
      <c r="T165" s="31"/>
      <c r="U165" s="31"/>
      <c r="V165" s="31" t="s">
        <v>4343</v>
      </c>
      <c r="W165" s="41" t="s">
        <v>2049</v>
      </c>
      <c r="X165" s="41" t="s">
        <v>1551</v>
      </c>
      <c r="Y165" s="41" t="s">
        <v>1551</v>
      </c>
      <c r="Z165" s="61">
        <v>34359</v>
      </c>
      <c r="AA165" s="31">
        <v>22</v>
      </c>
      <c r="AB165" s="31" t="s">
        <v>4380</v>
      </c>
      <c r="AC165" s="41" t="s">
        <v>2300</v>
      </c>
      <c r="AD165" s="41" t="s">
        <v>4381</v>
      </c>
      <c r="AE165" s="31"/>
      <c r="AF165" s="61">
        <v>42554</v>
      </c>
      <c r="AG165" s="36" t="s">
        <v>4092</v>
      </c>
      <c r="AH165" s="61">
        <v>42567</v>
      </c>
      <c r="AI165" s="36" t="s">
        <v>4092</v>
      </c>
      <c r="AJ165" s="31" t="s">
        <v>4346</v>
      </c>
      <c r="AK165" s="31">
        <v>13</v>
      </c>
      <c r="AL165" s="41" t="s">
        <v>34</v>
      </c>
      <c r="AM165" s="36" t="s">
        <v>3858</v>
      </c>
      <c r="AN165" s="36" t="s">
        <v>3858</v>
      </c>
      <c r="AO165" s="36" t="s">
        <v>4347</v>
      </c>
      <c r="AP165" s="36"/>
      <c r="AQ165" s="31"/>
    </row>
    <row r="166" spans="1:43" s="34" customFormat="1">
      <c r="A166" s="31">
        <v>2015</v>
      </c>
      <c r="B166" s="31">
        <v>3</v>
      </c>
      <c r="C166" s="31">
        <v>165</v>
      </c>
      <c r="D166" s="31">
        <v>58540540082</v>
      </c>
      <c r="E166" s="41" t="s">
        <v>4022</v>
      </c>
      <c r="F166" s="31" t="s">
        <v>4382</v>
      </c>
      <c r="G166" s="31" t="s">
        <v>4383</v>
      </c>
      <c r="H166" s="31" t="s">
        <v>4384</v>
      </c>
      <c r="I166" s="41" t="s">
        <v>4</v>
      </c>
      <c r="J166" s="41" t="s">
        <v>3584</v>
      </c>
      <c r="K166" s="31">
        <v>10900000</v>
      </c>
      <c r="L166" s="41" t="s">
        <v>66</v>
      </c>
      <c r="M166" s="31">
        <v>10902000</v>
      </c>
      <c r="N166" s="31" t="s">
        <v>138</v>
      </c>
      <c r="O166" s="31"/>
      <c r="P166" s="41"/>
      <c r="Q166" s="31"/>
      <c r="R166" s="41"/>
      <c r="S166" s="31"/>
      <c r="T166" s="31"/>
      <c r="U166" s="31"/>
      <c r="V166" s="31" t="s">
        <v>4343</v>
      </c>
      <c r="W166" s="41" t="s">
        <v>2049</v>
      </c>
      <c r="X166" s="41" t="s">
        <v>1551</v>
      </c>
      <c r="Y166" s="41" t="s">
        <v>1551</v>
      </c>
      <c r="Z166" s="61">
        <v>34924</v>
      </c>
      <c r="AA166" s="31">
        <v>20</v>
      </c>
      <c r="AB166" s="31" t="s">
        <v>4385</v>
      </c>
      <c r="AC166" s="41" t="s">
        <v>2300</v>
      </c>
      <c r="AD166" s="41" t="s">
        <v>4386</v>
      </c>
      <c r="AE166" s="31"/>
      <c r="AF166" s="61">
        <v>42554</v>
      </c>
      <c r="AG166" s="36" t="s">
        <v>4092</v>
      </c>
      <c r="AH166" s="61">
        <v>42567</v>
      </c>
      <c r="AI166" s="36" t="s">
        <v>4092</v>
      </c>
      <c r="AJ166" s="31" t="s">
        <v>4346</v>
      </c>
      <c r="AK166" s="31">
        <v>13</v>
      </c>
      <c r="AL166" s="41" t="s">
        <v>34</v>
      </c>
      <c r="AM166" s="36" t="s">
        <v>3858</v>
      </c>
      <c r="AN166" s="36" t="s">
        <v>3858</v>
      </c>
      <c r="AO166" s="36" t="s">
        <v>4347</v>
      </c>
      <c r="AP166" s="36"/>
      <c r="AQ166" s="31"/>
    </row>
    <row r="167" spans="1:43" s="34" customFormat="1">
      <c r="A167" s="31">
        <v>2015</v>
      </c>
      <c r="B167" s="31">
        <v>3</v>
      </c>
      <c r="C167" s="31">
        <v>166</v>
      </c>
      <c r="D167" s="31">
        <v>58540540080</v>
      </c>
      <c r="E167" s="41" t="s">
        <v>4034</v>
      </c>
      <c r="F167" s="31" t="s">
        <v>4387</v>
      </c>
      <c r="G167" s="31" t="s">
        <v>4388</v>
      </c>
      <c r="H167" s="31" t="s">
        <v>4389</v>
      </c>
      <c r="I167" s="41" t="s">
        <v>4</v>
      </c>
      <c r="J167" s="41" t="s">
        <v>3584</v>
      </c>
      <c r="K167" s="31">
        <v>10900000</v>
      </c>
      <c r="L167" s="41" t="s">
        <v>66</v>
      </c>
      <c r="M167" s="31">
        <v>10902000</v>
      </c>
      <c r="N167" s="31" t="s">
        <v>138</v>
      </c>
      <c r="O167" s="31"/>
      <c r="P167" s="41"/>
      <c r="Q167" s="31"/>
      <c r="R167" s="41"/>
      <c r="S167" s="31"/>
      <c r="T167" s="31"/>
      <c r="U167" s="31"/>
      <c r="V167" s="31" t="s">
        <v>4343</v>
      </c>
      <c r="W167" s="41" t="s">
        <v>2049</v>
      </c>
      <c r="X167" s="41" t="s">
        <v>1551</v>
      </c>
      <c r="Y167" s="41" t="s">
        <v>1551</v>
      </c>
      <c r="Z167" s="61">
        <v>34818</v>
      </c>
      <c r="AA167" s="31">
        <v>21</v>
      </c>
      <c r="AB167" s="31" t="s">
        <v>4390</v>
      </c>
      <c r="AC167" s="41" t="s">
        <v>2300</v>
      </c>
      <c r="AD167" s="41" t="s">
        <v>4391</v>
      </c>
      <c r="AE167" s="31"/>
      <c r="AF167" s="61">
        <v>42554</v>
      </c>
      <c r="AG167" s="36" t="s">
        <v>4092</v>
      </c>
      <c r="AH167" s="61">
        <v>42567</v>
      </c>
      <c r="AI167" s="36" t="s">
        <v>4092</v>
      </c>
      <c r="AJ167" s="31" t="s">
        <v>4346</v>
      </c>
      <c r="AK167" s="31">
        <v>13</v>
      </c>
      <c r="AL167" s="41" t="s">
        <v>34</v>
      </c>
      <c r="AM167" s="36" t="s">
        <v>3858</v>
      </c>
      <c r="AN167" s="36" t="s">
        <v>3858</v>
      </c>
      <c r="AO167" s="36" t="s">
        <v>4347</v>
      </c>
      <c r="AP167" s="36"/>
      <c r="AQ167" s="31"/>
    </row>
    <row r="168" spans="1:43" s="34" customFormat="1">
      <c r="A168" s="31">
        <v>2015</v>
      </c>
      <c r="B168" s="31">
        <v>3</v>
      </c>
      <c r="C168" s="31">
        <v>167</v>
      </c>
      <c r="D168" s="31">
        <v>58540540063</v>
      </c>
      <c r="E168" s="41" t="s">
        <v>4034</v>
      </c>
      <c r="F168" s="31" t="s">
        <v>4392</v>
      </c>
      <c r="G168" s="31" t="s">
        <v>4393</v>
      </c>
      <c r="H168" s="31" t="s">
        <v>3704</v>
      </c>
      <c r="I168" s="41" t="s">
        <v>4</v>
      </c>
      <c r="J168" s="41" t="s">
        <v>3584</v>
      </c>
      <c r="K168" s="31">
        <v>10900000</v>
      </c>
      <c r="L168" s="41" t="s">
        <v>66</v>
      </c>
      <c r="M168" s="31">
        <v>10902000</v>
      </c>
      <c r="N168" s="31" t="s">
        <v>138</v>
      </c>
      <c r="O168" s="31"/>
      <c r="P168" s="41"/>
      <c r="Q168" s="31"/>
      <c r="R168" s="41"/>
      <c r="S168" s="31"/>
      <c r="T168" s="31"/>
      <c r="U168" s="31"/>
      <c r="V168" s="31" t="s">
        <v>4343</v>
      </c>
      <c r="W168" s="41" t="s">
        <v>2049</v>
      </c>
      <c r="X168" s="41" t="s">
        <v>1551</v>
      </c>
      <c r="Y168" s="41" t="s">
        <v>1551</v>
      </c>
      <c r="Z168" s="61">
        <v>35105</v>
      </c>
      <c r="AA168" s="31">
        <v>20</v>
      </c>
      <c r="AB168" s="31" t="s">
        <v>4394</v>
      </c>
      <c r="AC168" s="41" t="s">
        <v>2300</v>
      </c>
      <c r="AD168" s="41" t="s">
        <v>4395</v>
      </c>
      <c r="AE168" s="31"/>
      <c r="AF168" s="61">
        <v>42554</v>
      </c>
      <c r="AG168" s="36" t="s">
        <v>4092</v>
      </c>
      <c r="AH168" s="61">
        <v>42567</v>
      </c>
      <c r="AI168" s="36" t="s">
        <v>4092</v>
      </c>
      <c r="AJ168" s="31" t="s">
        <v>4346</v>
      </c>
      <c r="AK168" s="31">
        <v>13</v>
      </c>
      <c r="AL168" s="41" t="s">
        <v>34</v>
      </c>
      <c r="AM168" s="36" t="s">
        <v>3858</v>
      </c>
      <c r="AN168" s="36" t="s">
        <v>3858</v>
      </c>
      <c r="AO168" s="36" t="s">
        <v>4347</v>
      </c>
      <c r="AP168" s="36"/>
      <c r="AQ168" s="31"/>
    </row>
    <row r="169" spans="1:43" s="34" customFormat="1">
      <c r="A169" s="31">
        <v>2015</v>
      </c>
      <c r="B169" s="31">
        <v>3</v>
      </c>
      <c r="C169" s="31">
        <v>168</v>
      </c>
      <c r="D169" s="31">
        <v>58540540067</v>
      </c>
      <c r="E169" s="41" t="s">
        <v>4034</v>
      </c>
      <c r="F169" s="31" t="s">
        <v>4396</v>
      </c>
      <c r="G169" s="31"/>
      <c r="H169" s="31" t="s">
        <v>4397</v>
      </c>
      <c r="I169" s="41" t="s">
        <v>4</v>
      </c>
      <c r="J169" s="41" t="s">
        <v>3584</v>
      </c>
      <c r="K169" s="31">
        <v>10900000</v>
      </c>
      <c r="L169" s="41" t="s">
        <v>66</v>
      </c>
      <c r="M169" s="31">
        <v>10902000</v>
      </c>
      <c r="N169" s="31" t="s">
        <v>138</v>
      </c>
      <c r="O169" s="31"/>
      <c r="P169" s="41"/>
      <c r="Q169" s="31"/>
      <c r="R169" s="41"/>
      <c r="S169" s="31"/>
      <c r="T169" s="31"/>
      <c r="U169" s="31"/>
      <c r="V169" s="31" t="s">
        <v>4343</v>
      </c>
      <c r="W169" s="41" t="s">
        <v>2049</v>
      </c>
      <c r="X169" s="41" t="s">
        <v>1551</v>
      </c>
      <c r="Y169" s="41" t="s">
        <v>1551</v>
      </c>
      <c r="Z169" s="61">
        <v>34949</v>
      </c>
      <c r="AA169" s="31">
        <v>20</v>
      </c>
      <c r="AB169" s="31" t="s">
        <v>4398</v>
      </c>
      <c r="AC169" s="41" t="s">
        <v>2450</v>
      </c>
      <c r="AD169" s="41" t="s">
        <v>4399</v>
      </c>
      <c r="AE169" s="31"/>
      <c r="AF169" s="61">
        <v>42554</v>
      </c>
      <c r="AG169" s="36" t="s">
        <v>4092</v>
      </c>
      <c r="AH169" s="61">
        <v>42567</v>
      </c>
      <c r="AI169" s="36" t="s">
        <v>4092</v>
      </c>
      <c r="AJ169" s="31" t="s">
        <v>4346</v>
      </c>
      <c r="AK169" s="31">
        <v>13</v>
      </c>
      <c r="AL169" s="41" t="s">
        <v>34</v>
      </c>
      <c r="AM169" s="36" t="s">
        <v>3858</v>
      </c>
      <c r="AN169" s="36" t="s">
        <v>3858</v>
      </c>
      <c r="AO169" s="36" t="s">
        <v>4347</v>
      </c>
      <c r="AP169" s="36"/>
      <c r="AQ169" s="31"/>
    </row>
    <row r="170" spans="1:43" s="34" customFormat="1">
      <c r="A170" s="31">
        <v>2015</v>
      </c>
      <c r="B170" s="31">
        <v>3</v>
      </c>
      <c r="C170" s="31">
        <v>169</v>
      </c>
      <c r="D170" s="31">
        <v>58540540079</v>
      </c>
      <c r="E170" s="41" t="s">
        <v>4034</v>
      </c>
      <c r="F170" s="31" t="s">
        <v>4400</v>
      </c>
      <c r="G170" s="31"/>
      <c r="H170" s="31" t="s">
        <v>4401</v>
      </c>
      <c r="I170" s="41" t="s">
        <v>4</v>
      </c>
      <c r="J170" s="41" t="s">
        <v>3584</v>
      </c>
      <c r="K170" s="31">
        <v>10900000</v>
      </c>
      <c r="L170" s="41" t="s">
        <v>66</v>
      </c>
      <c r="M170" s="31">
        <v>10902000</v>
      </c>
      <c r="N170" s="31" t="s">
        <v>138</v>
      </c>
      <c r="O170" s="31"/>
      <c r="P170" s="41"/>
      <c r="Q170" s="31"/>
      <c r="R170" s="41"/>
      <c r="S170" s="31"/>
      <c r="T170" s="31"/>
      <c r="U170" s="31"/>
      <c r="V170" s="31" t="s">
        <v>4343</v>
      </c>
      <c r="W170" s="41" t="s">
        <v>2049</v>
      </c>
      <c r="X170" s="41" t="s">
        <v>1551</v>
      </c>
      <c r="Y170" s="41" t="s">
        <v>1551</v>
      </c>
      <c r="Z170" s="61">
        <v>34949</v>
      </c>
      <c r="AA170" s="31">
        <v>20</v>
      </c>
      <c r="AB170" s="31" t="s">
        <v>4402</v>
      </c>
      <c r="AC170" s="41" t="s">
        <v>2300</v>
      </c>
      <c r="AD170" s="41" t="s">
        <v>4403</v>
      </c>
      <c r="AE170" s="31"/>
      <c r="AF170" s="61">
        <v>42554</v>
      </c>
      <c r="AG170" s="36" t="s">
        <v>4092</v>
      </c>
      <c r="AH170" s="61">
        <v>42567</v>
      </c>
      <c r="AI170" s="36" t="s">
        <v>4092</v>
      </c>
      <c r="AJ170" s="31" t="s">
        <v>4346</v>
      </c>
      <c r="AK170" s="31">
        <v>13</v>
      </c>
      <c r="AL170" s="41" t="s">
        <v>34</v>
      </c>
      <c r="AM170" s="36" t="s">
        <v>3858</v>
      </c>
      <c r="AN170" s="36" t="s">
        <v>3858</v>
      </c>
      <c r="AO170" s="36" t="s">
        <v>4347</v>
      </c>
      <c r="AP170" s="36"/>
      <c r="AQ170" s="31"/>
    </row>
    <row r="171" spans="1:43" s="34" customFormat="1">
      <c r="A171" s="31">
        <v>2015</v>
      </c>
      <c r="B171" s="31">
        <v>3</v>
      </c>
      <c r="C171" s="31">
        <v>170</v>
      </c>
      <c r="D171" s="31">
        <v>58540540058</v>
      </c>
      <c r="E171" s="41" t="s">
        <v>4034</v>
      </c>
      <c r="F171" s="31" t="s">
        <v>4404</v>
      </c>
      <c r="G171" s="31" t="s">
        <v>4405</v>
      </c>
      <c r="H171" s="31" t="s">
        <v>4406</v>
      </c>
      <c r="I171" s="41" t="s">
        <v>4</v>
      </c>
      <c r="J171" s="41" t="s">
        <v>3584</v>
      </c>
      <c r="K171" s="31">
        <v>10900000</v>
      </c>
      <c r="L171" s="41" t="s">
        <v>66</v>
      </c>
      <c r="M171" s="31">
        <v>10902000</v>
      </c>
      <c r="N171" s="31" t="s">
        <v>138</v>
      </c>
      <c r="O171" s="31"/>
      <c r="P171" s="41"/>
      <c r="Q171" s="31"/>
      <c r="R171" s="41"/>
      <c r="S171" s="31"/>
      <c r="T171" s="31"/>
      <c r="U171" s="31"/>
      <c r="V171" s="31" t="s">
        <v>4343</v>
      </c>
      <c r="W171" s="41" t="s">
        <v>2049</v>
      </c>
      <c r="X171" s="41" t="s">
        <v>1551</v>
      </c>
      <c r="Y171" s="41" t="s">
        <v>1551</v>
      </c>
      <c r="Z171" s="61">
        <v>34343</v>
      </c>
      <c r="AA171" s="31">
        <v>22</v>
      </c>
      <c r="AB171" s="31" t="s">
        <v>4407</v>
      </c>
      <c r="AC171" s="41" t="s">
        <v>1855</v>
      </c>
      <c r="AD171" s="41" t="s">
        <v>4408</v>
      </c>
      <c r="AE171" s="31"/>
      <c r="AF171" s="61">
        <v>42554</v>
      </c>
      <c r="AG171" s="36" t="s">
        <v>4092</v>
      </c>
      <c r="AH171" s="61">
        <v>42567</v>
      </c>
      <c r="AI171" s="36" t="s">
        <v>4092</v>
      </c>
      <c r="AJ171" s="31" t="s">
        <v>4346</v>
      </c>
      <c r="AK171" s="31">
        <v>13</v>
      </c>
      <c r="AL171" s="41" t="s">
        <v>34</v>
      </c>
      <c r="AM171" s="36" t="s">
        <v>3858</v>
      </c>
      <c r="AN171" s="36" t="s">
        <v>3858</v>
      </c>
      <c r="AO171" s="36" t="s">
        <v>4347</v>
      </c>
      <c r="AP171" s="36"/>
      <c r="AQ171" s="31"/>
    </row>
    <row r="172" spans="1:43" s="34" customFormat="1">
      <c r="A172" s="31">
        <v>2015</v>
      </c>
      <c r="B172" s="31">
        <v>3</v>
      </c>
      <c r="C172" s="31">
        <v>171</v>
      </c>
      <c r="D172" s="31">
        <v>58540540068</v>
      </c>
      <c r="E172" s="41" t="s">
        <v>4022</v>
      </c>
      <c r="F172" s="31" t="s">
        <v>4274</v>
      </c>
      <c r="G172" s="31" t="s">
        <v>4409</v>
      </c>
      <c r="H172" s="31" t="s">
        <v>4410</v>
      </c>
      <c r="I172" s="41" t="s">
        <v>4</v>
      </c>
      <c r="J172" s="41" t="s">
        <v>3584</v>
      </c>
      <c r="K172" s="31">
        <v>10900000</v>
      </c>
      <c r="L172" s="41" t="s">
        <v>66</v>
      </c>
      <c r="M172" s="31">
        <v>10902000</v>
      </c>
      <c r="N172" s="31" t="s">
        <v>138</v>
      </c>
      <c r="O172" s="31"/>
      <c r="P172" s="41"/>
      <c r="Q172" s="31"/>
      <c r="R172" s="41"/>
      <c r="S172" s="31"/>
      <c r="T172" s="31"/>
      <c r="U172" s="31"/>
      <c r="V172" s="31" t="s">
        <v>4343</v>
      </c>
      <c r="W172" s="41" t="s">
        <v>2049</v>
      </c>
      <c r="X172" s="41" t="s">
        <v>1551</v>
      </c>
      <c r="Y172" s="41" t="s">
        <v>1551</v>
      </c>
      <c r="Z172" s="61">
        <v>35380</v>
      </c>
      <c r="AA172" s="31">
        <v>19</v>
      </c>
      <c r="AB172" s="31" t="s">
        <v>4411</v>
      </c>
      <c r="AC172" s="41" t="s">
        <v>2445</v>
      </c>
      <c r="AD172" s="41" t="s">
        <v>4412</v>
      </c>
      <c r="AE172" s="31"/>
      <c r="AF172" s="61">
        <v>42554</v>
      </c>
      <c r="AG172" s="36" t="s">
        <v>4092</v>
      </c>
      <c r="AH172" s="61">
        <v>42567</v>
      </c>
      <c r="AI172" s="36" t="s">
        <v>4092</v>
      </c>
      <c r="AJ172" s="31" t="s">
        <v>4346</v>
      </c>
      <c r="AK172" s="31">
        <v>13</v>
      </c>
      <c r="AL172" s="41" t="s">
        <v>34</v>
      </c>
      <c r="AM172" s="36" t="s">
        <v>3858</v>
      </c>
      <c r="AN172" s="36" t="s">
        <v>3858</v>
      </c>
      <c r="AO172" s="36" t="s">
        <v>4347</v>
      </c>
      <c r="AP172" s="36"/>
      <c r="AQ172" s="31"/>
    </row>
    <row r="173" spans="1:43" s="34" customFormat="1">
      <c r="A173" s="31">
        <v>2015</v>
      </c>
      <c r="B173" s="31">
        <v>3</v>
      </c>
      <c r="C173" s="31">
        <v>172</v>
      </c>
      <c r="D173" s="31">
        <v>58540540078</v>
      </c>
      <c r="E173" s="41" t="s">
        <v>4034</v>
      </c>
      <c r="F173" s="31" t="s">
        <v>4413</v>
      </c>
      <c r="G173" s="31"/>
      <c r="H173" s="31" t="s">
        <v>4414</v>
      </c>
      <c r="I173" s="41" t="s">
        <v>4</v>
      </c>
      <c r="J173" s="41" t="s">
        <v>3584</v>
      </c>
      <c r="K173" s="31">
        <v>10900000</v>
      </c>
      <c r="L173" s="41" t="s">
        <v>66</v>
      </c>
      <c r="M173" s="31">
        <v>10902000</v>
      </c>
      <c r="N173" s="31" t="s">
        <v>138</v>
      </c>
      <c r="O173" s="31"/>
      <c r="P173" s="41"/>
      <c r="Q173" s="31"/>
      <c r="R173" s="41"/>
      <c r="S173" s="31"/>
      <c r="T173" s="31"/>
      <c r="U173" s="31"/>
      <c r="V173" s="31" t="s">
        <v>4343</v>
      </c>
      <c r="W173" s="41" t="s">
        <v>2049</v>
      </c>
      <c r="X173" s="41" t="s">
        <v>1551</v>
      </c>
      <c r="Y173" s="41" t="s">
        <v>1551</v>
      </c>
      <c r="Z173" s="61">
        <v>35317</v>
      </c>
      <c r="AA173" s="31">
        <v>19</v>
      </c>
      <c r="AB173" s="31">
        <v>7984187</v>
      </c>
      <c r="AC173" s="41" t="s">
        <v>3780</v>
      </c>
      <c r="AD173" s="41" t="s">
        <v>4415</v>
      </c>
      <c r="AE173" s="31"/>
      <c r="AF173" s="61">
        <v>42554</v>
      </c>
      <c r="AG173" s="36" t="s">
        <v>4092</v>
      </c>
      <c r="AH173" s="61">
        <v>42567</v>
      </c>
      <c r="AI173" s="36" t="s">
        <v>4092</v>
      </c>
      <c r="AJ173" s="31" t="s">
        <v>4346</v>
      </c>
      <c r="AK173" s="31">
        <v>13</v>
      </c>
      <c r="AL173" s="41" t="s">
        <v>34</v>
      </c>
      <c r="AM173" s="36" t="s">
        <v>3858</v>
      </c>
      <c r="AN173" s="36" t="s">
        <v>3858</v>
      </c>
      <c r="AO173" s="36" t="s">
        <v>4416</v>
      </c>
      <c r="AP173" s="36"/>
      <c r="AQ173" s="31"/>
    </row>
    <row r="174" spans="1:43" s="34" customFormat="1">
      <c r="A174" s="31">
        <v>2015</v>
      </c>
      <c r="B174" s="31">
        <v>3</v>
      </c>
      <c r="C174" s="31">
        <v>173</v>
      </c>
      <c r="D174" s="31">
        <v>58540540059</v>
      </c>
      <c r="E174" s="41" t="s">
        <v>4022</v>
      </c>
      <c r="F174" s="31" t="s">
        <v>4417</v>
      </c>
      <c r="G174" s="31"/>
      <c r="H174" s="31" t="s">
        <v>4418</v>
      </c>
      <c r="I174" s="41" t="s">
        <v>4</v>
      </c>
      <c r="J174" s="41" t="s">
        <v>3584</v>
      </c>
      <c r="K174" s="31">
        <v>10900000</v>
      </c>
      <c r="L174" s="41" t="s">
        <v>66</v>
      </c>
      <c r="M174" s="31">
        <v>10902000</v>
      </c>
      <c r="N174" s="31" t="s">
        <v>138</v>
      </c>
      <c r="O174" s="31"/>
      <c r="P174" s="41"/>
      <c r="Q174" s="31"/>
      <c r="R174" s="41"/>
      <c r="S174" s="31"/>
      <c r="T174" s="31"/>
      <c r="U174" s="31"/>
      <c r="V174" s="31" t="s">
        <v>4343</v>
      </c>
      <c r="W174" s="41" t="s">
        <v>2049</v>
      </c>
      <c r="X174" s="41" t="s">
        <v>1551</v>
      </c>
      <c r="Y174" s="41" t="s">
        <v>1551</v>
      </c>
      <c r="Z174" s="61">
        <v>26144</v>
      </c>
      <c r="AA174" s="31">
        <v>44</v>
      </c>
      <c r="AB174" s="31" t="s">
        <v>4419</v>
      </c>
      <c r="AC174" s="41" t="s">
        <v>2300</v>
      </c>
      <c r="AD174" s="41" t="s">
        <v>4420</v>
      </c>
      <c r="AE174" s="31"/>
      <c r="AF174" s="61">
        <v>42554</v>
      </c>
      <c r="AG174" s="36" t="s">
        <v>4092</v>
      </c>
      <c r="AH174" s="61">
        <v>42567</v>
      </c>
      <c r="AI174" s="36" t="s">
        <v>4092</v>
      </c>
      <c r="AJ174" s="31" t="s">
        <v>4346</v>
      </c>
      <c r="AK174" s="31">
        <v>13</v>
      </c>
      <c r="AL174" s="41" t="s">
        <v>34</v>
      </c>
      <c r="AM174" s="36" t="s">
        <v>3858</v>
      </c>
      <c r="AN174" s="36" t="s">
        <v>3858</v>
      </c>
      <c r="AO174" s="36" t="s">
        <v>4416</v>
      </c>
      <c r="AP174" s="36"/>
      <c r="AQ174" s="31"/>
    </row>
    <row r="175" spans="1:43" s="34" customFormat="1">
      <c r="A175" s="31">
        <v>2015</v>
      </c>
      <c r="B175" s="31">
        <v>3</v>
      </c>
      <c r="C175" s="31">
        <v>174</v>
      </c>
      <c r="D175" s="31">
        <v>58540540075</v>
      </c>
      <c r="E175" s="41" t="s">
        <v>4022</v>
      </c>
      <c r="F175" s="31" t="s">
        <v>4421</v>
      </c>
      <c r="G175" s="31"/>
      <c r="H175" s="31" t="s">
        <v>4422</v>
      </c>
      <c r="I175" s="41" t="s">
        <v>4</v>
      </c>
      <c r="J175" s="41" t="s">
        <v>3584</v>
      </c>
      <c r="K175" s="31">
        <v>10900000</v>
      </c>
      <c r="L175" s="41" t="s">
        <v>66</v>
      </c>
      <c r="M175" s="31">
        <v>10902000</v>
      </c>
      <c r="N175" s="31" t="s">
        <v>138</v>
      </c>
      <c r="O175" s="31"/>
      <c r="P175" s="41"/>
      <c r="Q175" s="31"/>
      <c r="R175" s="41"/>
      <c r="S175" s="31"/>
      <c r="T175" s="31"/>
      <c r="U175" s="31"/>
      <c r="V175" s="31" t="s">
        <v>4343</v>
      </c>
      <c r="W175" s="41" t="s">
        <v>2049</v>
      </c>
      <c r="X175" s="41" t="s">
        <v>1551</v>
      </c>
      <c r="Y175" s="41" t="s">
        <v>1551</v>
      </c>
      <c r="Z175" s="61">
        <v>32122</v>
      </c>
      <c r="AA175" s="31">
        <v>28</v>
      </c>
      <c r="AB175" s="31" t="s">
        <v>4423</v>
      </c>
      <c r="AC175" s="41" t="s">
        <v>2300</v>
      </c>
      <c r="AD175" s="41" t="s">
        <v>4424</v>
      </c>
      <c r="AE175" s="31"/>
      <c r="AF175" s="61">
        <v>42554</v>
      </c>
      <c r="AG175" s="36" t="s">
        <v>4092</v>
      </c>
      <c r="AH175" s="61">
        <v>42567</v>
      </c>
      <c r="AI175" s="36" t="s">
        <v>4092</v>
      </c>
      <c r="AJ175" s="31" t="s">
        <v>4346</v>
      </c>
      <c r="AK175" s="31">
        <v>13</v>
      </c>
      <c r="AL175" s="41" t="s">
        <v>34</v>
      </c>
      <c r="AM175" s="36" t="s">
        <v>3858</v>
      </c>
      <c r="AN175" s="36" t="s">
        <v>3858</v>
      </c>
      <c r="AO175" s="36" t="s">
        <v>4416</v>
      </c>
      <c r="AP175" s="36"/>
      <c r="AQ175" s="31"/>
    </row>
    <row r="176" spans="1:43" s="34" customFormat="1">
      <c r="A176" s="31">
        <v>2015</v>
      </c>
      <c r="B176" s="31">
        <v>3</v>
      </c>
      <c r="C176" s="31">
        <v>175</v>
      </c>
      <c r="D176" s="31">
        <v>58540540070</v>
      </c>
      <c r="E176" s="41" t="s">
        <v>4034</v>
      </c>
      <c r="F176" s="31" t="s">
        <v>4425</v>
      </c>
      <c r="G176" s="31" t="s">
        <v>4426</v>
      </c>
      <c r="H176" s="31" t="s">
        <v>4427</v>
      </c>
      <c r="I176" s="41" t="s">
        <v>4</v>
      </c>
      <c r="J176" s="41" t="s">
        <v>3584</v>
      </c>
      <c r="K176" s="31">
        <v>10900000</v>
      </c>
      <c r="L176" s="41" t="s">
        <v>66</v>
      </c>
      <c r="M176" s="31">
        <v>10902000</v>
      </c>
      <c r="N176" s="31" t="s">
        <v>138</v>
      </c>
      <c r="O176" s="31"/>
      <c r="P176" s="41"/>
      <c r="Q176" s="31"/>
      <c r="R176" s="41"/>
      <c r="S176" s="31"/>
      <c r="T176" s="31"/>
      <c r="U176" s="31"/>
      <c r="V176" s="31" t="s">
        <v>4343</v>
      </c>
      <c r="W176" s="41" t="s">
        <v>2049</v>
      </c>
      <c r="X176" s="41" t="s">
        <v>1551</v>
      </c>
      <c r="Y176" s="41" t="s">
        <v>1551</v>
      </c>
      <c r="Z176" s="61">
        <v>34271</v>
      </c>
      <c r="AA176" s="31">
        <v>22</v>
      </c>
      <c r="AB176" s="31" t="s">
        <v>4428</v>
      </c>
      <c r="AC176" s="41" t="s">
        <v>2300</v>
      </c>
      <c r="AD176" s="41" t="s">
        <v>4429</v>
      </c>
      <c r="AE176" s="31"/>
      <c r="AF176" s="61">
        <v>42554</v>
      </c>
      <c r="AG176" s="36" t="s">
        <v>4092</v>
      </c>
      <c r="AH176" s="61">
        <v>42567</v>
      </c>
      <c r="AI176" s="36" t="s">
        <v>4092</v>
      </c>
      <c r="AJ176" s="31" t="s">
        <v>4346</v>
      </c>
      <c r="AK176" s="31">
        <v>13</v>
      </c>
      <c r="AL176" s="41" t="s">
        <v>34</v>
      </c>
      <c r="AM176" s="36" t="s">
        <v>3858</v>
      </c>
      <c r="AN176" s="36" t="s">
        <v>3858</v>
      </c>
      <c r="AO176" s="36" t="s">
        <v>4416</v>
      </c>
      <c r="AP176" s="36"/>
      <c r="AQ176" s="31"/>
    </row>
    <row r="177" spans="1:43" s="34" customFormat="1">
      <c r="A177" s="31">
        <v>2015</v>
      </c>
      <c r="B177" s="31">
        <v>3</v>
      </c>
      <c r="C177" s="31">
        <v>176</v>
      </c>
      <c r="D177" s="31">
        <v>58540540074</v>
      </c>
      <c r="E177" s="41" t="s">
        <v>4022</v>
      </c>
      <c r="F177" s="31" t="s">
        <v>4161</v>
      </c>
      <c r="G177" s="31" t="s">
        <v>4430</v>
      </c>
      <c r="H177" s="31" t="s">
        <v>4431</v>
      </c>
      <c r="I177" s="41" t="s">
        <v>4</v>
      </c>
      <c r="J177" s="41" t="s">
        <v>3584</v>
      </c>
      <c r="K177" s="31">
        <v>10900000</v>
      </c>
      <c r="L177" s="41" t="s">
        <v>66</v>
      </c>
      <c r="M177" s="31">
        <v>10902000</v>
      </c>
      <c r="N177" s="31" t="s">
        <v>138</v>
      </c>
      <c r="O177" s="31"/>
      <c r="P177" s="41"/>
      <c r="Q177" s="31"/>
      <c r="R177" s="41"/>
      <c r="S177" s="31"/>
      <c r="T177" s="31"/>
      <c r="U177" s="31"/>
      <c r="V177" s="31" t="s">
        <v>4343</v>
      </c>
      <c r="W177" s="41" t="s">
        <v>2049</v>
      </c>
      <c r="X177" s="41" t="s">
        <v>1551</v>
      </c>
      <c r="Y177" s="41" t="s">
        <v>1551</v>
      </c>
      <c r="Z177" s="61">
        <v>33429</v>
      </c>
      <c r="AA177" s="31">
        <v>24</v>
      </c>
      <c r="AB177" s="31" t="s">
        <v>4432</v>
      </c>
      <c r="AC177" s="41" t="s">
        <v>2300</v>
      </c>
      <c r="AD177" s="41" t="s">
        <v>4433</v>
      </c>
      <c r="AE177" s="31"/>
      <c r="AF177" s="61">
        <v>42554</v>
      </c>
      <c r="AG177" s="36" t="s">
        <v>4092</v>
      </c>
      <c r="AH177" s="61">
        <v>42567</v>
      </c>
      <c r="AI177" s="36" t="s">
        <v>4092</v>
      </c>
      <c r="AJ177" s="31" t="s">
        <v>4346</v>
      </c>
      <c r="AK177" s="31">
        <v>13</v>
      </c>
      <c r="AL177" s="41" t="s">
        <v>34</v>
      </c>
      <c r="AM177" s="36" t="s">
        <v>3858</v>
      </c>
      <c r="AN177" s="36" t="s">
        <v>3858</v>
      </c>
      <c r="AO177" s="36" t="s">
        <v>4416</v>
      </c>
      <c r="AP177" s="36"/>
      <c r="AQ177" s="31"/>
    </row>
    <row r="178" spans="1:43" s="34" customFormat="1">
      <c r="A178" s="31">
        <v>2015</v>
      </c>
      <c r="B178" s="31">
        <v>3</v>
      </c>
      <c r="C178" s="31">
        <v>177</v>
      </c>
      <c r="D178" s="31">
        <v>58540540071</v>
      </c>
      <c r="E178" s="41" t="s">
        <v>4022</v>
      </c>
      <c r="F178" s="31" t="s">
        <v>4434</v>
      </c>
      <c r="G178" s="31" t="s">
        <v>4435</v>
      </c>
      <c r="H178" s="31" t="s">
        <v>4436</v>
      </c>
      <c r="I178" s="41" t="s">
        <v>4</v>
      </c>
      <c r="J178" s="41" t="s">
        <v>3584</v>
      </c>
      <c r="K178" s="31">
        <v>10900000</v>
      </c>
      <c r="L178" s="41" t="s">
        <v>66</v>
      </c>
      <c r="M178" s="31">
        <v>10902000</v>
      </c>
      <c r="N178" s="31" t="s">
        <v>138</v>
      </c>
      <c r="O178" s="31"/>
      <c r="P178" s="41"/>
      <c r="Q178" s="31"/>
      <c r="R178" s="41"/>
      <c r="S178" s="31"/>
      <c r="T178" s="31"/>
      <c r="U178" s="31"/>
      <c r="V178" s="31" t="s">
        <v>4343</v>
      </c>
      <c r="W178" s="41" t="s">
        <v>2049</v>
      </c>
      <c r="X178" s="41" t="s">
        <v>1551</v>
      </c>
      <c r="Y178" s="41" t="s">
        <v>1551</v>
      </c>
      <c r="Z178" s="61">
        <v>31222</v>
      </c>
      <c r="AA178" s="31">
        <v>31</v>
      </c>
      <c r="AB178" s="31" t="s">
        <v>4437</v>
      </c>
      <c r="AC178" s="41" t="s">
        <v>2300</v>
      </c>
      <c r="AD178" s="41" t="s">
        <v>4438</v>
      </c>
      <c r="AE178" s="31"/>
      <c r="AF178" s="61">
        <v>42554</v>
      </c>
      <c r="AG178" s="36" t="s">
        <v>4092</v>
      </c>
      <c r="AH178" s="61">
        <v>42567</v>
      </c>
      <c r="AI178" s="36" t="s">
        <v>4092</v>
      </c>
      <c r="AJ178" s="31" t="s">
        <v>4346</v>
      </c>
      <c r="AK178" s="31">
        <v>13</v>
      </c>
      <c r="AL178" s="41" t="s">
        <v>34</v>
      </c>
      <c r="AM178" s="36" t="s">
        <v>3858</v>
      </c>
      <c r="AN178" s="36" t="s">
        <v>3858</v>
      </c>
      <c r="AO178" s="36" t="s">
        <v>4416</v>
      </c>
      <c r="AP178" s="36"/>
      <c r="AQ178" s="31"/>
    </row>
    <row r="179" spans="1:43" s="34" customFormat="1">
      <c r="A179" s="31">
        <v>2015</v>
      </c>
      <c r="B179" s="31">
        <v>3</v>
      </c>
      <c r="C179" s="31">
        <v>178</v>
      </c>
      <c r="D179" s="31">
        <v>58540540069</v>
      </c>
      <c r="E179" s="41" t="s">
        <v>4022</v>
      </c>
      <c r="F179" s="31" t="s">
        <v>4439</v>
      </c>
      <c r="G179" s="31"/>
      <c r="H179" s="31" t="s">
        <v>4440</v>
      </c>
      <c r="I179" s="41" t="s">
        <v>4</v>
      </c>
      <c r="J179" s="41" t="s">
        <v>3584</v>
      </c>
      <c r="K179" s="31">
        <v>10900000</v>
      </c>
      <c r="L179" s="41" t="s">
        <v>66</v>
      </c>
      <c r="M179" s="31">
        <v>10902000</v>
      </c>
      <c r="N179" s="31" t="s">
        <v>138</v>
      </c>
      <c r="O179" s="31"/>
      <c r="P179" s="41"/>
      <c r="Q179" s="31"/>
      <c r="R179" s="41"/>
      <c r="S179" s="31"/>
      <c r="T179" s="31"/>
      <c r="U179" s="31"/>
      <c r="V179" s="31" t="s">
        <v>4343</v>
      </c>
      <c r="W179" s="41" t="s">
        <v>2049</v>
      </c>
      <c r="X179" s="41" t="s">
        <v>1551</v>
      </c>
      <c r="Y179" s="41" t="s">
        <v>1551</v>
      </c>
      <c r="Z179" s="61">
        <v>31685</v>
      </c>
      <c r="AA179" s="31">
        <v>29</v>
      </c>
      <c r="AB179" s="31" t="s">
        <v>4441</v>
      </c>
      <c r="AC179" s="41" t="s">
        <v>2300</v>
      </c>
      <c r="AD179" s="41" t="s">
        <v>4442</v>
      </c>
      <c r="AE179" s="31"/>
      <c r="AF179" s="61">
        <v>42554</v>
      </c>
      <c r="AG179" s="36" t="s">
        <v>4092</v>
      </c>
      <c r="AH179" s="61">
        <v>42567</v>
      </c>
      <c r="AI179" s="36" t="s">
        <v>4092</v>
      </c>
      <c r="AJ179" s="31" t="s">
        <v>4346</v>
      </c>
      <c r="AK179" s="31">
        <v>13</v>
      </c>
      <c r="AL179" s="41" t="s">
        <v>34</v>
      </c>
      <c r="AM179" s="36" t="s">
        <v>3858</v>
      </c>
      <c r="AN179" s="36" t="s">
        <v>3858</v>
      </c>
      <c r="AO179" s="36" t="s">
        <v>4416</v>
      </c>
      <c r="AP179" s="36"/>
      <c r="AQ179" s="31"/>
    </row>
    <row r="180" spans="1:43" s="34" customFormat="1">
      <c r="A180" s="31">
        <v>2015</v>
      </c>
      <c r="B180" s="31">
        <v>3</v>
      </c>
      <c r="C180" s="31">
        <v>179</v>
      </c>
      <c r="D180" s="31">
        <v>58540540064</v>
      </c>
      <c r="E180" s="41" t="s">
        <v>4022</v>
      </c>
      <c r="F180" s="31" t="s">
        <v>4443</v>
      </c>
      <c r="G180" s="31" t="s">
        <v>4444</v>
      </c>
      <c r="H180" s="31" t="s">
        <v>4445</v>
      </c>
      <c r="I180" s="41" t="s">
        <v>4</v>
      </c>
      <c r="J180" s="41" t="s">
        <v>3584</v>
      </c>
      <c r="K180" s="31">
        <v>10900000</v>
      </c>
      <c r="L180" s="41" t="s">
        <v>66</v>
      </c>
      <c r="M180" s="31">
        <v>10902000</v>
      </c>
      <c r="N180" s="31" t="s">
        <v>138</v>
      </c>
      <c r="O180" s="31"/>
      <c r="P180" s="41"/>
      <c r="Q180" s="31"/>
      <c r="R180" s="41"/>
      <c r="S180" s="31"/>
      <c r="T180" s="31"/>
      <c r="U180" s="31"/>
      <c r="V180" s="31" t="s">
        <v>4343</v>
      </c>
      <c r="W180" s="41" t="s">
        <v>2049</v>
      </c>
      <c r="X180" s="41" t="s">
        <v>1551</v>
      </c>
      <c r="Y180" s="41" t="s">
        <v>1551</v>
      </c>
      <c r="Z180" s="61">
        <v>33569</v>
      </c>
      <c r="AA180" s="31">
        <v>24</v>
      </c>
      <c r="AB180" s="31" t="s">
        <v>4446</v>
      </c>
      <c r="AC180" s="41" t="s">
        <v>2300</v>
      </c>
      <c r="AD180" s="41" t="s">
        <v>4447</v>
      </c>
      <c r="AE180" s="31"/>
      <c r="AF180" s="61">
        <v>42554</v>
      </c>
      <c r="AG180" s="36" t="s">
        <v>4092</v>
      </c>
      <c r="AH180" s="61">
        <v>42567</v>
      </c>
      <c r="AI180" s="36" t="s">
        <v>4092</v>
      </c>
      <c r="AJ180" s="31" t="s">
        <v>4346</v>
      </c>
      <c r="AK180" s="31">
        <v>13</v>
      </c>
      <c r="AL180" s="41" t="s">
        <v>34</v>
      </c>
      <c r="AM180" s="36" t="s">
        <v>3858</v>
      </c>
      <c r="AN180" s="36" t="s">
        <v>3858</v>
      </c>
      <c r="AO180" s="36" t="s">
        <v>4416</v>
      </c>
      <c r="AP180" s="36"/>
      <c r="AQ180" s="31"/>
    </row>
    <row r="181" spans="1:43" s="34" customFormat="1">
      <c r="A181" s="31">
        <v>2015</v>
      </c>
      <c r="B181" s="31">
        <v>3</v>
      </c>
      <c r="C181" s="31">
        <v>180</v>
      </c>
      <c r="D181" s="31">
        <v>58540540077</v>
      </c>
      <c r="E181" s="41" t="s">
        <v>4022</v>
      </c>
      <c r="F181" s="31" t="s">
        <v>4448</v>
      </c>
      <c r="G181" s="31" t="s">
        <v>4449</v>
      </c>
      <c r="H181" s="31" t="s">
        <v>4450</v>
      </c>
      <c r="I181" s="41" t="s">
        <v>4</v>
      </c>
      <c r="J181" s="41" t="s">
        <v>3584</v>
      </c>
      <c r="K181" s="31">
        <v>10900000</v>
      </c>
      <c r="L181" s="41" t="s">
        <v>66</v>
      </c>
      <c r="M181" s="31">
        <v>10902000</v>
      </c>
      <c r="N181" s="31" t="s">
        <v>138</v>
      </c>
      <c r="O181" s="31"/>
      <c r="P181" s="41"/>
      <c r="Q181" s="31"/>
      <c r="R181" s="41"/>
      <c r="S181" s="31"/>
      <c r="T181" s="31"/>
      <c r="U181" s="31"/>
      <c r="V181" s="31" t="s">
        <v>4343</v>
      </c>
      <c r="W181" s="41" t="s">
        <v>2049</v>
      </c>
      <c r="X181" s="41" t="s">
        <v>1551</v>
      </c>
      <c r="Y181" s="41" t="s">
        <v>1551</v>
      </c>
      <c r="Z181" s="61">
        <v>32464</v>
      </c>
      <c r="AA181" s="31">
        <v>27</v>
      </c>
      <c r="AB181" s="31" t="s">
        <v>4451</v>
      </c>
      <c r="AC181" s="41" t="s">
        <v>2300</v>
      </c>
      <c r="AD181" s="41" t="s">
        <v>4452</v>
      </c>
      <c r="AE181" s="31"/>
      <c r="AF181" s="61">
        <v>42554</v>
      </c>
      <c r="AG181" s="36" t="s">
        <v>4092</v>
      </c>
      <c r="AH181" s="61">
        <v>42567</v>
      </c>
      <c r="AI181" s="36" t="s">
        <v>4092</v>
      </c>
      <c r="AJ181" s="31" t="s">
        <v>4346</v>
      </c>
      <c r="AK181" s="31">
        <v>13</v>
      </c>
      <c r="AL181" s="41" t="s">
        <v>34</v>
      </c>
      <c r="AM181" s="36" t="s">
        <v>3858</v>
      </c>
      <c r="AN181" s="36" t="s">
        <v>3858</v>
      </c>
      <c r="AO181" s="36" t="s">
        <v>4416</v>
      </c>
      <c r="AP181" s="36"/>
      <c r="AQ181" s="31"/>
    </row>
    <row r="182" spans="1:43" s="34" customFormat="1">
      <c r="A182" s="31">
        <v>2015</v>
      </c>
      <c r="B182" s="31">
        <v>3</v>
      </c>
      <c r="C182" s="31">
        <v>181</v>
      </c>
      <c r="D182" s="31">
        <v>58540540060</v>
      </c>
      <c r="E182" s="41" t="s">
        <v>4022</v>
      </c>
      <c r="F182" s="31" t="s">
        <v>4453</v>
      </c>
      <c r="G182" s="31"/>
      <c r="H182" s="31" t="s">
        <v>4454</v>
      </c>
      <c r="I182" s="41" t="s">
        <v>4</v>
      </c>
      <c r="J182" s="41" t="s">
        <v>3584</v>
      </c>
      <c r="K182" s="31">
        <v>10900000</v>
      </c>
      <c r="L182" s="41" t="s">
        <v>66</v>
      </c>
      <c r="M182" s="31">
        <v>10902000</v>
      </c>
      <c r="N182" s="31" t="s">
        <v>138</v>
      </c>
      <c r="O182" s="31"/>
      <c r="P182" s="41"/>
      <c r="Q182" s="31"/>
      <c r="R182" s="41"/>
      <c r="S182" s="31"/>
      <c r="T182" s="31"/>
      <c r="U182" s="31"/>
      <c r="V182" s="31" t="s">
        <v>4343</v>
      </c>
      <c r="W182" s="41" t="s">
        <v>2049</v>
      </c>
      <c r="X182" s="41" t="s">
        <v>1551</v>
      </c>
      <c r="Y182" s="41" t="s">
        <v>1551</v>
      </c>
      <c r="Z182" s="61">
        <v>34384</v>
      </c>
      <c r="AA182" s="31">
        <v>22</v>
      </c>
      <c r="AB182" s="31" t="s">
        <v>4455</v>
      </c>
      <c r="AC182" s="41" t="s">
        <v>2300</v>
      </c>
      <c r="AD182" s="41" t="s">
        <v>4456</v>
      </c>
      <c r="AE182" s="31"/>
      <c r="AF182" s="61">
        <v>42554</v>
      </c>
      <c r="AG182" s="36" t="s">
        <v>4092</v>
      </c>
      <c r="AH182" s="61">
        <v>42567</v>
      </c>
      <c r="AI182" s="36" t="s">
        <v>4092</v>
      </c>
      <c r="AJ182" s="31" t="s">
        <v>4346</v>
      </c>
      <c r="AK182" s="31">
        <v>13</v>
      </c>
      <c r="AL182" s="41" t="s">
        <v>34</v>
      </c>
      <c r="AM182" s="36" t="s">
        <v>3858</v>
      </c>
      <c r="AN182" s="36" t="s">
        <v>3858</v>
      </c>
      <c r="AO182" s="36" t="s">
        <v>4416</v>
      </c>
      <c r="AP182" s="36"/>
      <c r="AQ182" s="31"/>
    </row>
    <row r="183" spans="1:43" s="34" customFormat="1">
      <c r="A183" s="31">
        <v>2015</v>
      </c>
      <c r="B183" s="31">
        <v>3</v>
      </c>
      <c r="C183" s="31">
        <v>182</v>
      </c>
      <c r="D183" s="31">
        <v>58540540084</v>
      </c>
      <c r="E183" s="41" t="s">
        <v>4034</v>
      </c>
      <c r="F183" s="31" t="s">
        <v>4457</v>
      </c>
      <c r="G183" s="31"/>
      <c r="H183" s="31" t="s">
        <v>4458</v>
      </c>
      <c r="I183" s="41" t="s">
        <v>4</v>
      </c>
      <c r="J183" s="41" t="s">
        <v>3584</v>
      </c>
      <c r="K183" s="31">
        <v>10900000</v>
      </c>
      <c r="L183" s="41" t="s">
        <v>66</v>
      </c>
      <c r="M183" s="31">
        <v>10902000</v>
      </c>
      <c r="N183" s="31" t="s">
        <v>138</v>
      </c>
      <c r="O183" s="31"/>
      <c r="P183" s="41"/>
      <c r="Q183" s="31"/>
      <c r="R183" s="41"/>
      <c r="S183" s="31"/>
      <c r="T183" s="31"/>
      <c r="U183" s="31"/>
      <c r="V183" s="31" t="s">
        <v>4343</v>
      </c>
      <c r="W183" s="41" t="s">
        <v>2049</v>
      </c>
      <c r="X183" s="41" t="s">
        <v>1551</v>
      </c>
      <c r="Y183" s="41" t="s">
        <v>1551</v>
      </c>
      <c r="Z183" s="61">
        <v>35425</v>
      </c>
      <c r="AA183" s="31">
        <v>19</v>
      </c>
      <c r="AB183" s="31" t="s">
        <v>4459</v>
      </c>
      <c r="AC183" s="41" t="s">
        <v>2300</v>
      </c>
      <c r="AD183" s="41" t="s">
        <v>4460</v>
      </c>
      <c r="AE183" s="31" t="s">
        <v>4461</v>
      </c>
      <c r="AF183" s="61">
        <v>42554</v>
      </c>
      <c r="AG183" s="36" t="s">
        <v>4092</v>
      </c>
      <c r="AH183" s="61">
        <v>42567</v>
      </c>
      <c r="AI183" s="36" t="s">
        <v>4092</v>
      </c>
      <c r="AJ183" s="31" t="s">
        <v>4346</v>
      </c>
      <c r="AK183" s="31">
        <v>13</v>
      </c>
      <c r="AL183" s="41" t="s">
        <v>34</v>
      </c>
      <c r="AM183" s="36" t="s">
        <v>3858</v>
      </c>
      <c r="AN183" s="36" t="s">
        <v>3858</v>
      </c>
      <c r="AO183" s="36" t="s">
        <v>4347</v>
      </c>
      <c r="AP183" s="36"/>
      <c r="AQ183" s="31"/>
    </row>
    <row r="184" spans="1:43" s="34" customFormat="1">
      <c r="A184" s="31">
        <v>2015</v>
      </c>
      <c r="B184" s="31">
        <v>3</v>
      </c>
      <c r="C184" s="31">
        <v>183</v>
      </c>
      <c r="D184" s="31">
        <v>58540540086</v>
      </c>
      <c r="E184" s="41" t="s">
        <v>4034</v>
      </c>
      <c r="F184" s="31" t="s">
        <v>4462</v>
      </c>
      <c r="G184" s="31" t="s">
        <v>4463</v>
      </c>
      <c r="H184" s="31" t="s">
        <v>4464</v>
      </c>
      <c r="I184" s="41" t="s">
        <v>4</v>
      </c>
      <c r="J184" s="41" t="s">
        <v>3584</v>
      </c>
      <c r="K184" s="31">
        <v>10900000</v>
      </c>
      <c r="L184" s="41" t="s">
        <v>66</v>
      </c>
      <c r="M184" s="31">
        <v>10902000</v>
      </c>
      <c r="N184" s="31" t="s">
        <v>138</v>
      </c>
      <c r="O184" s="31"/>
      <c r="P184" s="41"/>
      <c r="Q184" s="31"/>
      <c r="R184" s="41"/>
      <c r="S184" s="31"/>
      <c r="T184" s="31"/>
      <c r="U184" s="31"/>
      <c r="V184" s="31" t="s">
        <v>4343</v>
      </c>
      <c r="W184" s="41" t="s">
        <v>2049</v>
      </c>
      <c r="X184" s="41" t="s">
        <v>1551</v>
      </c>
      <c r="Y184" s="41" t="s">
        <v>1551</v>
      </c>
      <c r="Z184" s="61">
        <v>33898</v>
      </c>
      <c r="AA184" s="31">
        <v>23</v>
      </c>
      <c r="AB184" s="31" t="s">
        <v>4465</v>
      </c>
      <c r="AC184" s="41" t="s">
        <v>2300</v>
      </c>
      <c r="AD184" s="41" t="s">
        <v>4466</v>
      </c>
      <c r="AE184" s="31" t="s">
        <v>4467</v>
      </c>
      <c r="AF184" s="61">
        <v>42554</v>
      </c>
      <c r="AG184" s="36" t="s">
        <v>4092</v>
      </c>
      <c r="AH184" s="61">
        <v>42567</v>
      </c>
      <c r="AI184" s="36" t="s">
        <v>4092</v>
      </c>
      <c r="AJ184" s="31" t="s">
        <v>4346</v>
      </c>
      <c r="AK184" s="31">
        <v>13</v>
      </c>
      <c r="AL184" s="41" t="s">
        <v>34</v>
      </c>
      <c r="AM184" s="36" t="s">
        <v>3858</v>
      </c>
      <c r="AN184" s="36" t="s">
        <v>3858</v>
      </c>
      <c r="AO184" s="36" t="s">
        <v>4347</v>
      </c>
      <c r="AP184" s="36"/>
      <c r="AQ184" s="31"/>
    </row>
    <row r="185" spans="1:43" s="34" customFormat="1">
      <c r="A185" s="31">
        <v>2015</v>
      </c>
      <c r="B185" s="31">
        <v>3</v>
      </c>
      <c r="C185" s="31">
        <v>184</v>
      </c>
      <c r="D185" s="31">
        <v>15070510016</v>
      </c>
      <c r="E185" s="41" t="s">
        <v>4022</v>
      </c>
      <c r="F185" s="31" t="s">
        <v>4468</v>
      </c>
      <c r="G185" s="31" t="s">
        <v>4469</v>
      </c>
      <c r="H185" s="31" t="s">
        <v>4470</v>
      </c>
      <c r="I185" s="41" t="s">
        <v>4</v>
      </c>
      <c r="J185" s="41" t="s">
        <v>25</v>
      </c>
      <c r="K185" s="31">
        <f t="shared" ref="K185:K187" si="30">IF(ISBLANK(L185),"",INDEX(FACULTY_CODE,MATCH(L185,FACULTY_NAME_EN,0)))</f>
        <v>10700000</v>
      </c>
      <c r="L185" s="41" t="s">
        <v>62</v>
      </c>
      <c r="M185" s="31">
        <f t="shared" ref="M185" si="31">IF(ISBLANK(N185),"",INDEX(DEPARTMENT_CODE,MATCH(N185,DEPT_NAME_EN,0)))</f>
        <v>10712000</v>
      </c>
      <c r="N185" s="31" t="s">
        <v>116</v>
      </c>
      <c r="O185" s="31" t="str">
        <f t="shared" ref="O185:O187" si="32">IF(ISBLANK(P185),"",INDEX(Program_Code,MATCH(P185,Program_Name_En,0)))</f>
        <v>2530001</v>
      </c>
      <c r="P185" s="41" t="s">
        <v>3207</v>
      </c>
      <c r="Q185" s="31">
        <f t="shared" ref="Q185" si="33">IF(ISBLANK(R185),"",INDEX(FOS_Code,MATCH(R185,FOS_Name_En,0)))</f>
        <v>10712018</v>
      </c>
      <c r="R185" s="41" t="s">
        <v>2512</v>
      </c>
      <c r="S185" s="31"/>
      <c r="T185" s="31"/>
      <c r="U185" s="31" t="s">
        <v>4471</v>
      </c>
      <c r="V185" s="31" t="s">
        <v>4472</v>
      </c>
      <c r="W185" s="41" t="str">
        <f t="shared" ref="W185:W187" si="34">IF(ISBLANK(X185),"",INDEX(Country_Code,MATCH(X185,Country_Name,0)))</f>
        <v>250</v>
      </c>
      <c r="X185" s="41" t="s">
        <v>26</v>
      </c>
      <c r="Y185" s="41" t="str">
        <f t="shared" ref="Y185:Y187" si="35">IF(ISBLANK(X185),"",INDEX(Continents,MATCH(X185,Country_Name,0)))</f>
        <v>Europe</v>
      </c>
      <c r="Z185" s="61">
        <v>35049</v>
      </c>
      <c r="AA185" s="31">
        <f t="shared" ref="AA185:AA264" si="36">INT((AF185-Z185)/365.25)</f>
        <v>20</v>
      </c>
      <c r="AB185" s="31" t="s">
        <v>4473</v>
      </c>
      <c r="AC185" s="41" t="s">
        <v>23</v>
      </c>
      <c r="AD185" s="31" t="s">
        <v>4474</v>
      </c>
      <c r="AE185" s="31" t="s">
        <v>4475</v>
      </c>
      <c r="AF185" s="61">
        <v>42548</v>
      </c>
      <c r="AG185" s="36" t="s">
        <v>4092</v>
      </c>
      <c r="AH185" s="61">
        <v>42607</v>
      </c>
      <c r="AI185" s="36" t="s">
        <v>4105</v>
      </c>
      <c r="AJ185" s="31" t="s">
        <v>4476</v>
      </c>
      <c r="AK185" s="31">
        <f t="shared" ref="AK185:AK190" si="37">IF(OR(ISBLANK(AF185),(ISBLANK(AH185))),"", DATEDIF(AF185,AH185,"d"))</f>
        <v>59</v>
      </c>
      <c r="AL185" s="41" t="s">
        <v>34</v>
      </c>
      <c r="AM185" s="36" t="s">
        <v>3857</v>
      </c>
      <c r="AN185" s="36" t="s">
        <v>3858</v>
      </c>
      <c r="AO185" s="36" t="s">
        <v>3858</v>
      </c>
      <c r="AP185" s="36"/>
      <c r="AQ185" s="31"/>
    </row>
    <row r="186" spans="1:43" s="34" customFormat="1">
      <c r="A186" s="31">
        <v>2015</v>
      </c>
      <c r="B186" s="31">
        <v>3</v>
      </c>
      <c r="C186" s="31">
        <v>185</v>
      </c>
      <c r="D186" s="31">
        <v>15070510017</v>
      </c>
      <c r="E186" s="41" t="s">
        <v>4034</v>
      </c>
      <c r="F186" s="31" t="s">
        <v>4168</v>
      </c>
      <c r="G186" s="31" t="s">
        <v>4477</v>
      </c>
      <c r="H186" s="31" t="s">
        <v>4478</v>
      </c>
      <c r="I186" s="41" t="s">
        <v>24</v>
      </c>
      <c r="J186" s="41" t="s">
        <v>25</v>
      </c>
      <c r="K186" s="31">
        <f t="shared" si="30"/>
        <v>10700000</v>
      </c>
      <c r="L186" s="41" t="s">
        <v>62</v>
      </c>
      <c r="M186" s="31"/>
      <c r="N186" s="31"/>
      <c r="O186" s="31" t="str">
        <f t="shared" si="32"/>
        <v>2550006</v>
      </c>
      <c r="P186" s="41" t="s">
        <v>3480</v>
      </c>
      <c r="Q186" s="31">
        <f t="shared" ref="Q186:Q187" si="38">IF(ISBLANK(R186),"",INDEX(FOS_Code,MATCH(R186,FOS_Name_En,0)))</f>
        <v>10700002</v>
      </c>
      <c r="R186" s="41" t="s">
        <v>2496</v>
      </c>
      <c r="S186" s="31"/>
      <c r="T186" s="31"/>
      <c r="U186" s="31" t="s">
        <v>4479</v>
      </c>
      <c r="V186" s="31" t="s">
        <v>4480</v>
      </c>
      <c r="W186" s="41" t="str">
        <f t="shared" si="34"/>
        <v>250</v>
      </c>
      <c r="X186" s="41" t="s">
        <v>26</v>
      </c>
      <c r="Y186" s="41" t="str">
        <f t="shared" si="35"/>
        <v>Europe</v>
      </c>
      <c r="Z186" s="61">
        <v>34445</v>
      </c>
      <c r="AA186" s="31">
        <f t="shared" si="36"/>
        <v>22</v>
      </c>
      <c r="AB186" s="31" t="s">
        <v>4481</v>
      </c>
      <c r="AC186" s="41" t="s">
        <v>23</v>
      </c>
      <c r="AD186" s="31" t="s">
        <v>4482</v>
      </c>
      <c r="AE186" s="31" t="s">
        <v>4483</v>
      </c>
      <c r="AF186" s="61">
        <v>42522</v>
      </c>
      <c r="AG186" s="36" t="s">
        <v>4092</v>
      </c>
      <c r="AH186" s="61">
        <v>42617</v>
      </c>
      <c r="AI186" s="36" t="s">
        <v>4105</v>
      </c>
      <c r="AJ186" s="31" t="s">
        <v>4106</v>
      </c>
      <c r="AK186" s="31">
        <f t="shared" si="37"/>
        <v>95</v>
      </c>
      <c r="AL186" s="41" t="s">
        <v>34</v>
      </c>
      <c r="AM186" s="36" t="s">
        <v>3857</v>
      </c>
      <c r="AN186" s="36" t="s">
        <v>3858</v>
      </c>
      <c r="AO186" s="36" t="s">
        <v>3858</v>
      </c>
      <c r="AP186" s="36"/>
      <c r="AQ186" s="31"/>
    </row>
    <row r="187" spans="1:43" s="34" customFormat="1">
      <c r="A187" s="31">
        <v>2015</v>
      </c>
      <c r="B187" s="31">
        <v>3</v>
      </c>
      <c r="C187" s="31">
        <v>186</v>
      </c>
      <c r="D187" s="31">
        <v>15070510018</v>
      </c>
      <c r="E187" s="41" t="s">
        <v>4034</v>
      </c>
      <c r="F187" s="31" t="s">
        <v>4484</v>
      </c>
      <c r="G187" s="31" t="s">
        <v>4485</v>
      </c>
      <c r="H187" s="31" t="s">
        <v>4486</v>
      </c>
      <c r="I187" s="41" t="s">
        <v>4</v>
      </c>
      <c r="J187" s="41" t="s">
        <v>25</v>
      </c>
      <c r="K187" s="31">
        <f t="shared" si="30"/>
        <v>10700000</v>
      </c>
      <c r="L187" s="41" t="s">
        <v>62</v>
      </c>
      <c r="M187" s="31">
        <f t="shared" ref="M187" si="39">IF(ISBLANK(N187),"",INDEX(DEPARTMENT_CODE,MATCH(N187,DEPT_NAME_EN,0)))</f>
        <v>10712000</v>
      </c>
      <c r="N187" s="31" t="s">
        <v>116</v>
      </c>
      <c r="O187" s="31" t="str">
        <f t="shared" si="32"/>
        <v>2530001</v>
      </c>
      <c r="P187" s="41" t="s">
        <v>3207</v>
      </c>
      <c r="Q187" s="31">
        <f t="shared" si="38"/>
        <v>10712018</v>
      </c>
      <c r="R187" s="41" t="s">
        <v>2512</v>
      </c>
      <c r="S187" s="31"/>
      <c r="T187" s="31"/>
      <c r="U187" s="31" t="s">
        <v>4471</v>
      </c>
      <c r="V187" s="31" t="s">
        <v>4472</v>
      </c>
      <c r="W187" s="41" t="str">
        <f t="shared" si="34"/>
        <v>250</v>
      </c>
      <c r="X187" s="41" t="s">
        <v>26</v>
      </c>
      <c r="Y187" s="41" t="str">
        <f t="shared" si="35"/>
        <v>Europe</v>
      </c>
      <c r="Z187" s="61">
        <v>34908</v>
      </c>
      <c r="AA187" s="31">
        <f t="shared" si="36"/>
        <v>20</v>
      </c>
      <c r="AB187" s="31" t="s">
        <v>4487</v>
      </c>
      <c r="AC187" s="41" t="s">
        <v>23</v>
      </c>
      <c r="AD187" s="31" t="s">
        <v>4488</v>
      </c>
      <c r="AE187" s="31" t="s">
        <v>4489</v>
      </c>
      <c r="AF187" s="61">
        <v>42534</v>
      </c>
      <c r="AG187" s="36" t="s">
        <v>4092</v>
      </c>
      <c r="AH187" s="61">
        <v>42595</v>
      </c>
      <c r="AI187" s="36" t="s">
        <v>4105</v>
      </c>
      <c r="AJ187" s="31" t="s">
        <v>4476</v>
      </c>
      <c r="AK187" s="31">
        <f t="shared" si="37"/>
        <v>61</v>
      </c>
      <c r="AL187" s="41" t="s">
        <v>34</v>
      </c>
      <c r="AM187" s="36" t="s">
        <v>3857</v>
      </c>
      <c r="AN187" s="36" t="s">
        <v>3858</v>
      </c>
      <c r="AO187" s="36" t="s">
        <v>3858</v>
      </c>
      <c r="AP187" s="36"/>
      <c r="AQ187" s="31"/>
    </row>
    <row r="188" spans="1:43" s="34" customFormat="1">
      <c r="A188" s="31">
        <v>2015</v>
      </c>
      <c r="B188" s="31">
        <v>3</v>
      </c>
      <c r="C188" s="31">
        <v>187</v>
      </c>
      <c r="D188" s="31">
        <v>15070510019</v>
      </c>
      <c r="E188" s="41" t="s">
        <v>4034</v>
      </c>
      <c r="F188" s="31" t="s">
        <v>4490</v>
      </c>
      <c r="G188" s="31" t="s">
        <v>4168</v>
      </c>
      <c r="H188" s="31" t="s">
        <v>4491</v>
      </c>
      <c r="I188" s="41" t="s">
        <v>4</v>
      </c>
      <c r="J188" s="41" t="s">
        <v>25</v>
      </c>
      <c r="K188" s="31">
        <f t="shared" ref="K188:K191" si="40">IF(ISBLANK(L188),"",INDEX(FACULTY_CODE,MATCH(L188,FACULTY_NAME_EN,0)))</f>
        <v>10700000</v>
      </c>
      <c r="L188" s="41" t="s">
        <v>62</v>
      </c>
      <c r="M188" s="31">
        <f t="shared" ref="M188:M191" si="41">IF(ISBLANK(N188),"",INDEX(DEPARTMENT_CODE,MATCH(N188,DEPT_NAME_EN,0)))</f>
        <v>10712000</v>
      </c>
      <c r="N188" s="31" t="s">
        <v>116</v>
      </c>
      <c r="O188" s="31" t="str">
        <f t="shared" ref="O188:O191" si="42">IF(ISBLANK(P188),"",INDEX(Program_Code,MATCH(P188,Program_Name_En,0)))</f>
        <v>2530001</v>
      </c>
      <c r="P188" s="41" t="s">
        <v>3207</v>
      </c>
      <c r="Q188" s="31">
        <f t="shared" ref="Q188:Q191" si="43">IF(ISBLANK(R188),"",INDEX(FOS_Code,MATCH(R188,FOS_Name_En,0)))</f>
        <v>10712018</v>
      </c>
      <c r="R188" s="41" t="s">
        <v>2512</v>
      </c>
      <c r="S188" s="31"/>
      <c r="T188" s="31"/>
      <c r="U188" s="31" t="s">
        <v>4492</v>
      </c>
      <c r="V188" s="31" t="s">
        <v>4472</v>
      </c>
      <c r="W188" s="41" t="str">
        <f t="shared" ref="W188:W191" si="44">IF(ISBLANK(X188),"",INDEX(Country_Code,MATCH(X188,Country_Name,0)))</f>
        <v>250</v>
      </c>
      <c r="X188" s="41" t="s">
        <v>26</v>
      </c>
      <c r="Y188" s="41" t="str">
        <f t="shared" ref="Y188:Y191" si="45">IF(ISBLANK(X188),"",INDEX(Continents,MATCH(X188,Country_Name,0)))</f>
        <v>Europe</v>
      </c>
      <c r="Z188" s="61">
        <v>34984</v>
      </c>
      <c r="AA188" s="31">
        <f t="shared" si="36"/>
        <v>20</v>
      </c>
      <c r="AB188" s="31" t="s">
        <v>4493</v>
      </c>
      <c r="AC188" s="41" t="s">
        <v>23</v>
      </c>
      <c r="AD188" s="31" t="s">
        <v>4494</v>
      </c>
      <c r="AE188" s="31" t="s">
        <v>4495</v>
      </c>
      <c r="AF188" s="61">
        <v>42524</v>
      </c>
      <c r="AG188" s="36" t="s">
        <v>4092</v>
      </c>
      <c r="AH188" s="61">
        <v>42585</v>
      </c>
      <c r="AI188" s="36" t="s">
        <v>4105</v>
      </c>
      <c r="AJ188" s="31" t="s">
        <v>4476</v>
      </c>
      <c r="AK188" s="31">
        <f t="shared" si="37"/>
        <v>61</v>
      </c>
      <c r="AL188" s="41" t="s">
        <v>34</v>
      </c>
      <c r="AM188" s="36" t="s">
        <v>3857</v>
      </c>
      <c r="AN188" s="36" t="s">
        <v>3858</v>
      </c>
      <c r="AO188" s="36" t="s">
        <v>3858</v>
      </c>
      <c r="AP188" s="36"/>
      <c r="AQ188" s="31"/>
    </row>
    <row r="189" spans="1:43" s="34" customFormat="1">
      <c r="A189" s="31">
        <v>2015</v>
      </c>
      <c r="B189" s="31">
        <v>3</v>
      </c>
      <c r="C189" s="31">
        <v>188</v>
      </c>
      <c r="D189" s="31">
        <v>15090510001</v>
      </c>
      <c r="E189" s="41" t="s">
        <v>4034</v>
      </c>
      <c r="F189" s="31" t="s">
        <v>4496</v>
      </c>
      <c r="G189" s="31" t="s">
        <v>4497</v>
      </c>
      <c r="H189" s="31" t="s">
        <v>4498</v>
      </c>
      <c r="I189" s="41" t="s">
        <v>4</v>
      </c>
      <c r="J189" s="41" t="s">
        <v>25</v>
      </c>
      <c r="K189" s="31">
        <f t="shared" si="40"/>
        <v>10900000</v>
      </c>
      <c r="L189" s="41" t="s">
        <v>66</v>
      </c>
      <c r="M189" s="31">
        <f t="shared" si="41"/>
        <v>10905000</v>
      </c>
      <c r="N189" s="31" t="s">
        <v>133</v>
      </c>
      <c r="O189" s="31" t="str">
        <f t="shared" si="42"/>
        <v>2525001</v>
      </c>
      <c r="P189" s="41" t="s">
        <v>3198</v>
      </c>
      <c r="Q189" s="31">
        <f t="shared" si="43"/>
        <v>10905013</v>
      </c>
      <c r="R189" s="41" t="s">
        <v>2582</v>
      </c>
      <c r="S189" s="31"/>
      <c r="T189" s="31"/>
      <c r="U189" s="31" t="s">
        <v>4499</v>
      </c>
      <c r="V189" s="31" t="s">
        <v>4500</v>
      </c>
      <c r="W189" s="41" t="str">
        <f t="shared" si="44"/>
        <v>360</v>
      </c>
      <c r="X189" s="41" t="s">
        <v>1749</v>
      </c>
      <c r="Y189" s="41" t="str">
        <f t="shared" si="45"/>
        <v>Asia</v>
      </c>
      <c r="Z189" s="61">
        <v>34763</v>
      </c>
      <c r="AA189" s="31">
        <f t="shared" si="36"/>
        <v>21</v>
      </c>
      <c r="AB189" s="31" t="s">
        <v>4501</v>
      </c>
      <c r="AC189" s="41" t="s">
        <v>15</v>
      </c>
      <c r="AD189" s="31" t="s">
        <v>4502</v>
      </c>
      <c r="AE189" s="31"/>
      <c r="AF189" s="61">
        <v>42536</v>
      </c>
      <c r="AG189" s="36" t="s">
        <v>4092</v>
      </c>
      <c r="AH189" s="61">
        <v>42597</v>
      </c>
      <c r="AI189" s="36" t="s">
        <v>4105</v>
      </c>
      <c r="AJ189" s="31" t="s">
        <v>4476</v>
      </c>
      <c r="AK189" s="31">
        <f t="shared" si="37"/>
        <v>61</v>
      </c>
      <c r="AL189" s="41" t="s">
        <v>34</v>
      </c>
      <c r="AM189" s="36" t="s">
        <v>3857</v>
      </c>
      <c r="AN189" s="36" t="s">
        <v>3858</v>
      </c>
      <c r="AO189" s="36" t="s">
        <v>3858</v>
      </c>
      <c r="AP189" s="36"/>
      <c r="AQ189" s="31"/>
    </row>
    <row r="190" spans="1:43" s="34" customFormat="1">
      <c r="A190" s="31">
        <v>2015</v>
      </c>
      <c r="B190" s="31">
        <v>3</v>
      </c>
      <c r="C190" s="31">
        <v>189</v>
      </c>
      <c r="D190" s="31">
        <v>15090510002</v>
      </c>
      <c r="E190" s="41" t="s">
        <v>4022</v>
      </c>
      <c r="F190" s="31" t="s">
        <v>4503</v>
      </c>
      <c r="G190" s="31" t="s">
        <v>4504</v>
      </c>
      <c r="H190" s="31" t="s">
        <v>4505</v>
      </c>
      <c r="I190" s="41" t="s">
        <v>4</v>
      </c>
      <c r="J190" s="41" t="s">
        <v>25</v>
      </c>
      <c r="K190" s="31">
        <f t="shared" si="40"/>
        <v>10900000</v>
      </c>
      <c r="L190" s="41" t="s">
        <v>66</v>
      </c>
      <c r="M190" s="31">
        <f t="shared" si="41"/>
        <v>10905000</v>
      </c>
      <c r="N190" s="31" t="s">
        <v>133</v>
      </c>
      <c r="O190" s="31" t="str">
        <f t="shared" si="42"/>
        <v>2525001</v>
      </c>
      <c r="P190" s="41" t="s">
        <v>3198</v>
      </c>
      <c r="Q190" s="31">
        <f t="shared" si="43"/>
        <v>10905013</v>
      </c>
      <c r="R190" s="41" t="s">
        <v>2582</v>
      </c>
      <c r="S190" s="31"/>
      <c r="T190" s="31"/>
      <c r="U190" s="31" t="s">
        <v>4499</v>
      </c>
      <c r="V190" s="31" t="s">
        <v>4500</v>
      </c>
      <c r="W190" s="41" t="str">
        <f t="shared" si="44"/>
        <v>360</v>
      </c>
      <c r="X190" s="41" t="s">
        <v>1749</v>
      </c>
      <c r="Y190" s="41" t="str">
        <f t="shared" si="45"/>
        <v>Asia</v>
      </c>
      <c r="Z190" s="61">
        <v>34387</v>
      </c>
      <c r="AA190" s="31">
        <f t="shared" si="36"/>
        <v>22</v>
      </c>
      <c r="AB190" s="31" t="s">
        <v>4506</v>
      </c>
      <c r="AC190" s="41" t="s">
        <v>15</v>
      </c>
      <c r="AD190" s="31" t="s">
        <v>4507</v>
      </c>
      <c r="AE190" s="31"/>
      <c r="AF190" s="61">
        <v>42536</v>
      </c>
      <c r="AG190" s="36" t="s">
        <v>4092</v>
      </c>
      <c r="AH190" s="61">
        <v>42597</v>
      </c>
      <c r="AI190" s="36" t="s">
        <v>4105</v>
      </c>
      <c r="AJ190" s="31" t="s">
        <v>4476</v>
      </c>
      <c r="AK190" s="31">
        <f t="shared" si="37"/>
        <v>61</v>
      </c>
      <c r="AL190" s="41" t="s">
        <v>34</v>
      </c>
      <c r="AM190" s="36" t="s">
        <v>3857</v>
      </c>
      <c r="AN190" s="36" t="s">
        <v>3858</v>
      </c>
      <c r="AO190" s="36" t="s">
        <v>3858</v>
      </c>
      <c r="AP190" s="36"/>
      <c r="AQ190" s="31"/>
    </row>
    <row r="191" spans="1:43" s="34" customFormat="1">
      <c r="A191" s="31">
        <v>2015</v>
      </c>
      <c r="B191" s="31">
        <v>3</v>
      </c>
      <c r="C191" s="31">
        <v>190</v>
      </c>
      <c r="D191" s="31">
        <v>15090510003</v>
      </c>
      <c r="E191" s="41" t="s">
        <v>4022</v>
      </c>
      <c r="F191" s="31" t="s">
        <v>4508</v>
      </c>
      <c r="G191" s="31"/>
      <c r="H191" s="31" t="s">
        <v>4509</v>
      </c>
      <c r="I191" s="41" t="s">
        <v>4</v>
      </c>
      <c r="J191" s="41" t="s">
        <v>25</v>
      </c>
      <c r="K191" s="31">
        <f t="shared" si="40"/>
        <v>10900000</v>
      </c>
      <c r="L191" s="41" t="s">
        <v>66</v>
      </c>
      <c r="M191" s="31">
        <f t="shared" si="41"/>
        <v>10902000</v>
      </c>
      <c r="N191" s="31" t="s">
        <v>138</v>
      </c>
      <c r="O191" s="31" t="str">
        <f t="shared" si="42"/>
        <v>2519002</v>
      </c>
      <c r="P191" s="41" t="s">
        <v>3191</v>
      </c>
      <c r="Q191" s="31">
        <f t="shared" si="43"/>
        <v>10902010</v>
      </c>
      <c r="R191" s="41" t="s">
        <v>2584</v>
      </c>
      <c r="S191" s="31"/>
      <c r="T191" s="31"/>
      <c r="U191" s="31" t="s">
        <v>4499</v>
      </c>
      <c r="V191" s="31" t="s">
        <v>4510</v>
      </c>
      <c r="W191" s="41" t="str">
        <f t="shared" si="44"/>
        <v>156</v>
      </c>
      <c r="X191" s="41" t="s">
        <v>1630</v>
      </c>
      <c r="Y191" s="41" t="str">
        <f t="shared" si="45"/>
        <v>Asia</v>
      </c>
      <c r="Z191" s="61">
        <v>32959</v>
      </c>
      <c r="AA191" s="31">
        <f t="shared" si="36"/>
        <v>26</v>
      </c>
      <c r="AB191" s="31" t="s">
        <v>4511</v>
      </c>
      <c r="AC191" s="41" t="s">
        <v>2328</v>
      </c>
      <c r="AD191" s="31" t="s">
        <v>4512</v>
      </c>
      <c r="AE191" s="31"/>
      <c r="AF191" s="61">
        <v>42536</v>
      </c>
      <c r="AG191" s="36" t="s">
        <v>4092</v>
      </c>
      <c r="AH191" s="61">
        <v>42597</v>
      </c>
      <c r="AI191" s="36" t="s">
        <v>4105</v>
      </c>
      <c r="AJ191" s="31" t="s">
        <v>4476</v>
      </c>
      <c r="AK191" s="31">
        <f>IF(OR(ISBLANK(AF191),(ISBLANK(AH191))),"", DATEDIF(AF191,AH191,"d"))</f>
        <v>61</v>
      </c>
      <c r="AL191" s="41" t="s">
        <v>34</v>
      </c>
      <c r="AM191" s="36" t="s">
        <v>3857</v>
      </c>
      <c r="AN191" s="36" t="s">
        <v>3858</v>
      </c>
      <c r="AO191" s="36" t="s">
        <v>3858</v>
      </c>
      <c r="AP191" s="36"/>
      <c r="AQ191" s="31"/>
    </row>
    <row r="192" spans="1:43" s="34" customFormat="1">
      <c r="A192" s="31">
        <v>2015</v>
      </c>
      <c r="B192" s="31">
        <v>3</v>
      </c>
      <c r="C192" s="31">
        <v>191</v>
      </c>
      <c r="D192" s="31">
        <v>15090510004</v>
      </c>
      <c r="E192" s="41" t="s">
        <v>4022</v>
      </c>
      <c r="F192" s="31" t="s">
        <v>4513</v>
      </c>
      <c r="G192" s="31" t="s">
        <v>4514</v>
      </c>
      <c r="H192" s="31" t="s">
        <v>4515</v>
      </c>
      <c r="I192" s="41" t="s">
        <v>4</v>
      </c>
      <c r="J192" s="41" t="s">
        <v>25</v>
      </c>
      <c r="K192" s="31">
        <f t="shared" ref="K192:K230" si="46">IF(ISBLANK(L192),"",INDEX(FACULTY_CODE,MATCH(L192,FACULTY_NAME_EN,0)))</f>
        <v>10900000</v>
      </c>
      <c r="L192" s="41" t="s">
        <v>66</v>
      </c>
      <c r="M192" s="31"/>
      <c r="N192" s="31"/>
      <c r="O192" s="31"/>
      <c r="P192" s="31"/>
      <c r="Q192" s="31"/>
      <c r="R192" s="31"/>
      <c r="S192" s="31"/>
      <c r="T192" s="31"/>
      <c r="U192" s="31" t="s">
        <v>4499</v>
      </c>
      <c r="V192" s="31" t="s">
        <v>4500</v>
      </c>
      <c r="W192" s="41" t="str">
        <f t="shared" ref="W192:W226" si="47">IF(ISBLANK(X192),"",INDEX(Country_Code,MATCH(X192,Country_Name,0)))</f>
        <v>360</v>
      </c>
      <c r="X192" s="41" t="s">
        <v>1749</v>
      </c>
      <c r="Y192" s="41" t="str">
        <f t="shared" ref="Y192:Y226" si="48">IF(ISBLANK(X192),"",INDEX(Continents,MATCH(X192,Country_Name,0)))</f>
        <v>Asia</v>
      </c>
      <c r="Z192" s="61">
        <v>34620</v>
      </c>
      <c r="AA192" s="31">
        <f t="shared" si="36"/>
        <v>21</v>
      </c>
      <c r="AB192" s="31" t="s">
        <v>4516</v>
      </c>
      <c r="AC192" s="41" t="s">
        <v>15</v>
      </c>
      <c r="AD192" s="31" t="s">
        <v>4517</v>
      </c>
      <c r="AE192" s="31"/>
      <c r="AF192" s="61">
        <v>42536</v>
      </c>
      <c r="AG192" s="36" t="s">
        <v>4092</v>
      </c>
      <c r="AH192" s="61">
        <v>42597</v>
      </c>
      <c r="AI192" s="36" t="s">
        <v>4105</v>
      </c>
      <c r="AJ192" s="31" t="s">
        <v>4476</v>
      </c>
      <c r="AK192" s="31">
        <f t="shared" ref="AK192:AK255" si="49">IF(OR(ISBLANK(AF192),(ISBLANK(AH192))),"", DATEDIF(AF192,AH192,"d"))</f>
        <v>61</v>
      </c>
      <c r="AL192" s="41" t="s">
        <v>34</v>
      </c>
      <c r="AM192" s="36" t="s">
        <v>3857</v>
      </c>
      <c r="AN192" s="36" t="s">
        <v>3858</v>
      </c>
      <c r="AO192" s="36" t="s">
        <v>3858</v>
      </c>
      <c r="AP192" s="36"/>
      <c r="AQ192" s="31"/>
    </row>
    <row r="193" spans="1:43" s="34" customFormat="1">
      <c r="A193" s="31">
        <v>2015</v>
      </c>
      <c r="B193" s="31">
        <v>3</v>
      </c>
      <c r="C193" s="31">
        <v>192</v>
      </c>
      <c r="D193" s="31">
        <v>15090510005</v>
      </c>
      <c r="E193" s="41" t="s">
        <v>4022</v>
      </c>
      <c r="F193" s="31" t="s">
        <v>4518</v>
      </c>
      <c r="G193" s="31"/>
      <c r="H193" s="31"/>
      <c r="I193" s="41" t="s">
        <v>4</v>
      </c>
      <c r="J193" s="41" t="s">
        <v>25</v>
      </c>
      <c r="K193" s="31">
        <f t="shared" si="46"/>
        <v>10900000</v>
      </c>
      <c r="L193" s="41" t="s">
        <v>66</v>
      </c>
      <c r="M193" s="31"/>
      <c r="N193" s="31"/>
      <c r="O193" s="31"/>
      <c r="P193" s="31"/>
      <c r="Q193" s="31"/>
      <c r="R193" s="31"/>
      <c r="S193" s="31"/>
      <c r="T193" s="31"/>
      <c r="U193" s="31" t="s">
        <v>4499</v>
      </c>
      <c r="V193" s="31" t="s">
        <v>4500</v>
      </c>
      <c r="W193" s="41" t="str">
        <f t="shared" si="47"/>
        <v>360</v>
      </c>
      <c r="X193" s="41" t="s">
        <v>1749</v>
      </c>
      <c r="Y193" s="41" t="str">
        <f t="shared" si="48"/>
        <v>Asia</v>
      </c>
      <c r="Z193" s="61">
        <v>34794</v>
      </c>
      <c r="AA193" s="31">
        <f t="shared" si="36"/>
        <v>21</v>
      </c>
      <c r="AB193" s="31" t="s">
        <v>4519</v>
      </c>
      <c r="AC193" s="41" t="s">
        <v>15</v>
      </c>
      <c r="AD193" s="31" t="s">
        <v>4520</v>
      </c>
      <c r="AE193" s="31"/>
      <c r="AF193" s="61">
        <v>42536</v>
      </c>
      <c r="AG193" s="36" t="s">
        <v>4092</v>
      </c>
      <c r="AH193" s="61">
        <v>42597</v>
      </c>
      <c r="AI193" s="36" t="s">
        <v>4105</v>
      </c>
      <c r="AJ193" s="31" t="s">
        <v>4476</v>
      </c>
      <c r="AK193" s="31">
        <f t="shared" si="49"/>
        <v>61</v>
      </c>
      <c r="AL193" s="41" t="s">
        <v>34</v>
      </c>
      <c r="AM193" s="36" t="s">
        <v>3857</v>
      </c>
      <c r="AN193" s="36" t="s">
        <v>3858</v>
      </c>
      <c r="AO193" s="36" t="s">
        <v>3858</v>
      </c>
      <c r="AP193" s="36"/>
      <c r="AQ193" s="31"/>
    </row>
    <row r="194" spans="1:43" s="34" customFormat="1">
      <c r="A194" s="31">
        <v>2015</v>
      </c>
      <c r="B194" s="31">
        <v>3</v>
      </c>
      <c r="C194" s="31">
        <v>193</v>
      </c>
      <c r="D194" s="31">
        <v>15090510006</v>
      </c>
      <c r="E194" s="41" t="s">
        <v>4034</v>
      </c>
      <c r="F194" s="31" t="s">
        <v>4521</v>
      </c>
      <c r="G194" s="31" t="s">
        <v>4522</v>
      </c>
      <c r="H194" s="31" t="s">
        <v>4200</v>
      </c>
      <c r="I194" s="41" t="s">
        <v>4</v>
      </c>
      <c r="J194" s="41" t="s">
        <v>25</v>
      </c>
      <c r="K194" s="31">
        <f t="shared" si="46"/>
        <v>10900000</v>
      </c>
      <c r="L194" s="41" t="s">
        <v>66</v>
      </c>
      <c r="M194" s="31"/>
      <c r="N194" s="31"/>
      <c r="O194" s="31"/>
      <c r="P194" s="31"/>
      <c r="Q194" s="31"/>
      <c r="R194" s="31"/>
      <c r="S194" s="31"/>
      <c r="T194" s="31"/>
      <c r="U194" s="31" t="s">
        <v>4499</v>
      </c>
      <c r="V194" s="31" t="s">
        <v>4523</v>
      </c>
      <c r="W194" s="41" t="str">
        <f t="shared" si="47"/>
        <v>704</v>
      </c>
      <c r="X194" s="41" t="s">
        <v>1947</v>
      </c>
      <c r="Y194" s="41" t="str">
        <f t="shared" si="48"/>
        <v>Asia</v>
      </c>
      <c r="Z194" s="61">
        <v>34927</v>
      </c>
      <c r="AA194" s="31">
        <f t="shared" si="36"/>
        <v>20</v>
      </c>
      <c r="AB194" s="31" t="s">
        <v>4524</v>
      </c>
      <c r="AC194" s="41" t="s">
        <v>2445</v>
      </c>
      <c r="AD194" s="31" t="s">
        <v>4525</v>
      </c>
      <c r="AE194" s="31"/>
      <c r="AF194" s="61">
        <v>42536</v>
      </c>
      <c r="AG194" s="36" t="s">
        <v>4092</v>
      </c>
      <c r="AH194" s="61">
        <v>42597</v>
      </c>
      <c r="AI194" s="36" t="s">
        <v>4105</v>
      </c>
      <c r="AJ194" s="31" t="s">
        <v>4476</v>
      </c>
      <c r="AK194" s="31">
        <f t="shared" si="49"/>
        <v>61</v>
      </c>
      <c r="AL194" s="41" t="s">
        <v>34</v>
      </c>
      <c r="AM194" s="36" t="s">
        <v>3857</v>
      </c>
      <c r="AN194" s="36" t="s">
        <v>3858</v>
      </c>
      <c r="AO194" s="36" t="s">
        <v>3858</v>
      </c>
      <c r="AP194" s="36"/>
      <c r="AQ194" s="31"/>
    </row>
    <row r="195" spans="1:43" s="34" customFormat="1">
      <c r="A195" s="31">
        <v>2015</v>
      </c>
      <c r="B195" s="31">
        <v>3</v>
      </c>
      <c r="C195" s="31">
        <v>194</v>
      </c>
      <c r="D195" s="31">
        <v>15090510007</v>
      </c>
      <c r="E195" s="41" t="s">
        <v>4034</v>
      </c>
      <c r="F195" s="31" t="s">
        <v>4526</v>
      </c>
      <c r="G195" s="31" t="s">
        <v>4527</v>
      </c>
      <c r="H195" s="31" t="s">
        <v>4528</v>
      </c>
      <c r="I195" s="41" t="s">
        <v>4</v>
      </c>
      <c r="J195" s="41" t="s">
        <v>25</v>
      </c>
      <c r="K195" s="31">
        <f t="shared" si="46"/>
        <v>10900000</v>
      </c>
      <c r="L195" s="41" t="s">
        <v>66</v>
      </c>
      <c r="M195" s="31"/>
      <c r="N195" s="31"/>
      <c r="O195" s="31"/>
      <c r="P195" s="31"/>
      <c r="Q195" s="31"/>
      <c r="R195" s="31"/>
      <c r="S195" s="31"/>
      <c r="T195" s="31"/>
      <c r="U195" s="31" t="s">
        <v>4499</v>
      </c>
      <c r="V195" s="31" t="s">
        <v>4529</v>
      </c>
      <c r="W195" s="41" t="str">
        <f t="shared" si="47"/>
        <v>104</v>
      </c>
      <c r="X195" s="41" t="s">
        <v>46</v>
      </c>
      <c r="Y195" s="41" t="str">
        <f t="shared" si="48"/>
        <v>Asia</v>
      </c>
      <c r="Z195" s="61">
        <v>35453</v>
      </c>
      <c r="AA195" s="31">
        <f t="shared" si="36"/>
        <v>19</v>
      </c>
      <c r="AB195" s="31" t="s">
        <v>4530</v>
      </c>
      <c r="AC195" s="41" t="s">
        <v>2317</v>
      </c>
      <c r="AD195" s="31" t="s">
        <v>4531</v>
      </c>
      <c r="AE195" s="31"/>
      <c r="AF195" s="61">
        <v>42536</v>
      </c>
      <c r="AG195" s="36" t="s">
        <v>4092</v>
      </c>
      <c r="AH195" s="61">
        <v>42597</v>
      </c>
      <c r="AI195" s="36" t="s">
        <v>4105</v>
      </c>
      <c r="AJ195" s="31" t="s">
        <v>4476</v>
      </c>
      <c r="AK195" s="31">
        <f t="shared" si="49"/>
        <v>61</v>
      </c>
      <c r="AL195" s="41" t="s">
        <v>34</v>
      </c>
      <c r="AM195" s="36" t="s">
        <v>3857</v>
      </c>
      <c r="AN195" s="36" t="s">
        <v>3858</v>
      </c>
      <c r="AO195" s="36" t="s">
        <v>3858</v>
      </c>
      <c r="AP195" s="36"/>
      <c r="AQ195" s="31"/>
    </row>
    <row r="196" spans="1:43" s="34" customFormat="1">
      <c r="A196" s="31">
        <v>2015</v>
      </c>
      <c r="B196" s="31">
        <v>3</v>
      </c>
      <c r="C196" s="31">
        <v>195</v>
      </c>
      <c r="D196" s="31">
        <v>15090510008</v>
      </c>
      <c r="E196" s="41" t="s">
        <v>4034</v>
      </c>
      <c r="F196" s="31" t="s">
        <v>4532</v>
      </c>
      <c r="G196" s="31" t="s">
        <v>4532</v>
      </c>
      <c r="H196" s="31" t="s">
        <v>4533</v>
      </c>
      <c r="I196" s="41" t="s">
        <v>4</v>
      </c>
      <c r="J196" s="41" t="s">
        <v>25</v>
      </c>
      <c r="K196" s="31">
        <f t="shared" si="46"/>
        <v>10900000</v>
      </c>
      <c r="L196" s="41" t="s">
        <v>66</v>
      </c>
      <c r="M196" s="31"/>
      <c r="N196" s="31"/>
      <c r="O196" s="31"/>
      <c r="P196" s="31"/>
      <c r="Q196" s="31"/>
      <c r="R196" s="31"/>
      <c r="S196" s="31"/>
      <c r="T196" s="31"/>
      <c r="U196" s="31" t="s">
        <v>4499</v>
      </c>
      <c r="V196" s="31" t="s">
        <v>4529</v>
      </c>
      <c r="W196" s="41" t="str">
        <f t="shared" si="47"/>
        <v>104</v>
      </c>
      <c r="X196" s="41" t="s">
        <v>46</v>
      </c>
      <c r="Y196" s="41" t="str">
        <f t="shared" si="48"/>
        <v>Asia</v>
      </c>
      <c r="Z196" s="61">
        <v>32417</v>
      </c>
      <c r="AA196" s="31">
        <f t="shared" si="36"/>
        <v>27</v>
      </c>
      <c r="AB196" s="31" t="s">
        <v>4534</v>
      </c>
      <c r="AC196" s="41" t="s">
        <v>2317</v>
      </c>
      <c r="AD196" s="31" t="s">
        <v>4535</v>
      </c>
      <c r="AE196" s="31"/>
      <c r="AF196" s="61">
        <v>42536</v>
      </c>
      <c r="AG196" s="36" t="s">
        <v>4092</v>
      </c>
      <c r="AH196" s="61">
        <v>42597</v>
      </c>
      <c r="AI196" s="36" t="s">
        <v>4105</v>
      </c>
      <c r="AJ196" s="31" t="s">
        <v>4476</v>
      </c>
      <c r="AK196" s="31">
        <f t="shared" si="49"/>
        <v>61</v>
      </c>
      <c r="AL196" s="41" t="s">
        <v>34</v>
      </c>
      <c r="AM196" s="36" t="s">
        <v>3857</v>
      </c>
      <c r="AN196" s="36" t="s">
        <v>3858</v>
      </c>
      <c r="AO196" s="36" t="s">
        <v>3858</v>
      </c>
      <c r="AP196" s="36"/>
      <c r="AQ196" s="31"/>
    </row>
    <row r="197" spans="1:43" s="34" customFormat="1">
      <c r="A197" s="31">
        <v>2015</v>
      </c>
      <c r="B197" s="31">
        <v>3</v>
      </c>
      <c r="C197" s="31">
        <v>196</v>
      </c>
      <c r="D197" s="31">
        <v>15090510009</v>
      </c>
      <c r="E197" s="41" t="s">
        <v>4022</v>
      </c>
      <c r="F197" s="31" t="s">
        <v>4536</v>
      </c>
      <c r="G197" s="31"/>
      <c r="H197" s="31" t="s">
        <v>4537</v>
      </c>
      <c r="I197" s="41" t="s">
        <v>4</v>
      </c>
      <c r="J197" s="41" t="s">
        <v>25</v>
      </c>
      <c r="K197" s="31">
        <f t="shared" si="46"/>
        <v>10900000</v>
      </c>
      <c r="L197" s="41" t="s">
        <v>66</v>
      </c>
      <c r="M197" s="31">
        <f t="shared" ref="M197:M230" si="50">IF(ISBLANK(N197),"",INDEX(DEPARTMENT_CODE,MATCH(N197,DEPT_NAME_EN,0)))</f>
        <v>10903000</v>
      </c>
      <c r="N197" s="31" t="s">
        <v>132</v>
      </c>
      <c r="O197" s="31" t="str">
        <f t="shared" ref="O197:O230" si="51">IF(ISBLANK(P197),"",INDEX(Program_Code,MATCH(P197,Program_Name_En,0)))</f>
        <v>2519001</v>
      </c>
      <c r="P197" s="41" t="s">
        <v>3190</v>
      </c>
      <c r="Q197" s="31">
        <f t="shared" ref="Q197:Q230" si="52">IF(ISBLANK(R197),"",INDEX(FOS_Code,MATCH(R197,FOS_Name_En,0)))</f>
        <v>10903001</v>
      </c>
      <c r="R197" s="41" t="s">
        <v>2573</v>
      </c>
      <c r="S197" s="31"/>
      <c r="T197" s="31"/>
      <c r="U197" s="31" t="s">
        <v>4499</v>
      </c>
      <c r="V197" s="31" t="s">
        <v>4538</v>
      </c>
      <c r="W197" s="41" t="str">
        <f t="shared" si="47"/>
        <v>116</v>
      </c>
      <c r="X197" s="41" t="s">
        <v>1612</v>
      </c>
      <c r="Y197" s="41" t="str">
        <f t="shared" si="48"/>
        <v>Asia</v>
      </c>
      <c r="Z197" s="61">
        <v>34876</v>
      </c>
      <c r="AA197" s="31">
        <f t="shared" si="36"/>
        <v>20</v>
      </c>
      <c r="AB197" s="31" t="s">
        <v>4539</v>
      </c>
      <c r="AC197" s="41" t="s">
        <v>2320</v>
      </c>
      <c r="AD197" s="31" t="s">
        <v>4540</v>
      </c>
      <c r="AE197" s="31"/>
      <c r="AF197" s="61">
        <v>42536</v>
      </c>
      <c r="AG197" s="36" t="s">
        <v>4092</v>
      </c>
      <c r="AH197" s="61">
        <v>42597</v>
      </c>
      <c r="AI197" s="36" t="s">
        <v>4105</v>
      </c>
      <c r="AJ197" s="31" t="s">
        <v>4476</v>
      </c>
      <c r="AK197" s="31">
        <f t="shared" si="49"/>
        <v>61</v>
      </c>
      <c r="AL197" s="41" t="s">
        <v>34</v>
      </c>
      <c r="AM197" s="36" t="s">
        <v>3857</v>
      </c>
      <c r="AN197" s="36" t="s">
        <v>3858</v>
      </c>
      <c r="AO197" s="36" t="s">
        <v>3858</v>
      </c>
      <c r="AP197" s="36"/>
      <c r="AQ197" s="31"/>
    </row>
    <row r="198" spans="1:43" s="34" customFormat="1">
      <c r="A198" s="31">
        <v>2015</v>
      </c>
      <c r="B198" s="31">
        <v>3</v>
      </c>
      <c r="C198" s="31">
        <v>197</v>
      </c>
      <c r="D198" s="31">
        <v>15090510010</v>
      </c>
      <c r="E198" s="41" t="s">
        <v>4034</v>
      </c>
      <c r="F198" s="31" t="s">
        <v>4541</v>
      </c>
      <c r="G198" s="31"/>
      <c r="H198" s="31" t="s">
        <v>4542</v>
      </c>
      <c r="I198" s="41" t="s">
        <v>4</v>
      </c>
      <c r="J198" s="41" t="s">
        <v>25</v>
      </c>
      <c r="K198" s="31">
        <f t="shared" si="46"/>
        <v>10900000</v>
      </c>
      <c r="L198" s="41" t="s">
        <v>66</v>
      </c>
      <c r="M198" s="31">
        <f t="shared" si="50"/>
        <v>10905000</v>
      </c>
      <c r="N198" s="31" t="s">
        <v>133</v>
      </c>
      <c r="O198" s="31" t="str">
        <f t="shared" si="51"/>
        <v>2525001</v>
      </c>
      <c r="P198" s="41" t="s">
        <v>3198</v>
      </c>
      <c r="Q198" s="31">
        <f t="shared" si="52"/>
        <v>10905013</v>
      </c>
      <c r="R198" s="41" t="s">
        <v>2582</v>
      </c>
      <c r="S198" s="31"/>
      <c r="T198" s="31"/>
      <c r="U198" s="31" t="s">
        <v>4499</v>
      </c>
      <c r="V198" s="31" t="s">
        <v>4543</v>
      </c>
      <c r="W198" s="41" t="str">
        <f t="shared" si="47"/>
        <v>156</v>
      </c>
      <c r="X198" s="41" t="s">
        <v>1630</v>
      </c>
      <c r="Y198" s="41" t="str">
        <f t="shared" si="48"/>
        <v>Asia</v>
      </c>
      <c r="Z198" s="61">
        <v>34620</v>
      </c>
      <c r="AA198" s="31">
        <f t="shared" si="36"/>
        <v>21</v>
      </c>
      <c r="AB198" s="31">
        <v>309229210</v>
      </c>
      <c r="AC198" s="41" t="s">
        <v>2328</v>
      </c>
      <c r="AD198" s="31" t="s">
        <v>4544</v>
      </c>
      <c r="AE198" s="31"/>
      <c r="AF198" s="61">
        <v>42536</v>
      </c>
      <c r="AG198" s="36" t="s">
        <v>4092</v>
      </c>
      <c r="AH198" s="61">
        <v>42597</v>
      </c>
      <c r="AI198" s="36" t="s">
        <v>4105</v>
      </c>
      <c r="AJ198" s="31" t="s">
        <v>4476</v>
      </c>
      <c r="AK198" s="31">
        <f t="shared" si="49"/>
        <v>61</v>
      </c>
      <c r="AL198" s="41" t="s">
        <v>34</v>
      </c>
      <c r="AM198" s="36" t="s">
        <v>3857</v>
      </c>
      <c r="AN198" s="36" t="s">
        <v>3858</v>
      </c>
      <c r="AO198" s="36" t="s">
        <v>3858</v>
      </c>
      <c r="AP198" s="36"/>
      <c r="AQ198" s="31"/>
    </row>
    <row r="199" spans="1:43" s="34" customFormat="1">
      <c r="A199" s="31">
        <v>2015</v>
      </c>
      <c r="B199" s="31">
        <v>3</v>
      </c>
      <c r="C199" s="31">
        <v>198</v>
      </c>
      <c r="D199" s="31">
        <v>15090510011</v>
      </c>
      <c r="E199" s="41" t="s">
        <v>4034</v>
      </c>
      <c r="F199" s="31" t="s">
        <v>4545</v>
      </c>
      <c r="G199" s="31"/>
      <c r="H199" s="31" t="s">
        <v>4546</v>
      </c>
      <c r="I199" s="41" t="s">
        <v>4</v>
      </c>
      <c r="J199" s="41" t="s">
        <v>25</v>
      </c>
      <c r="K199" s="31">
        <f t="shared" si="46"/>
        <v>10900000</v>
      </c>
      <c r="L199" s="41" t="s">
        <v>66</v>
      </c>
      <c r="M199" s="31">
        <f t="shared" si="50"/>
        <v>10905000</v>
      </c>
      <c r="N199" s="31" t="s">
        <v>133</v>
      </c>
      <c r="O199" s="31" t="str">
        <f t="shared" si="51"/>
        <v>2525001</v>
      </c>
      <c r="P199" s="41" t="s">
        <v>3198</v>
      </c>
      <c r="Q199" s="31">
        <f t="shared" si="52"/>
        <v>10905013</v>
      </c>
      <c r="R199" s="41" t="s">
        <v>2582</v>
      </c>
      <c r="S199" s="31"/>
      <c r="T199" s="31"/>
      <c r="U199" s="31" t="s">
        <v>4499</v>
      </c>
      <c r="V199" s="31" t="s">
        <v>4547</v>
      </c>
      <c r="W199" s="41" t="str">
        <f t="shared" si="47"/>
        <v>392</v>
      </c>
      <c r="X199" s="41" t="s">
        <v>45</v>
      </c>
      <c r="Y199" s="41" t="str">
        <f t="shared" si="48"/>
        <v>Asia</v>
      </c>
      <c r="Z199" s="61">
        <v>33305</v>
      </c>
      <c r="AA199" s="31">
        <f t="shared" si="36"/>
        <v>25</v>
      </c>
      <c r="AB199" s="31" t="s">
        <v>4548</v>
      </c>
      <c r="AC199" s="41" t="s">
        <v>31</v>
      </c>
      <c r="AD199" s="31" t="s">
        <v>4549</v>
      </c>
      <c r="AE199" s="31"/>
      <c r="AF199" s="61">
        <v>42536</v>
      </c>
      <c r="AG199" s="36" t="s">
        <v>4092</v>
      </c>
      <c r="AH199" s="61">
        <v>42597</v>
      </c>
      <c r="AI199" s="36" t="s">
        <v>4105</v>
      </c>
      <c r="AJ199" s="31" t="s">
        <v>4476</v>
      </c>
      <c r="AK199" s="31">
        <f t="shared" si="49"/>
        <v>61</v>
      </c>
      <c r="AL199" s="41" t="s">
        <v>34</v>
      </c>
      <c r="AM199" s="36" t="s">
        <v>3857</v>
      </c>
      <c r="AN199" s="36" t="s">
        <v>3858</v>
      </c>
      <c r="AO199" s="36" t="s">
        <v>3858</v>
      </c>
      <c r="AP199" s="36"/>
      <c r="AQ199" s="31"/>
    </row>
    <row r="200" spans="1:43" s="34" customFormat="1">
      <c r="A200" s="31">
        <v>2015</v>
      </c>
      <c r="B200" s="31">
        <v>3</v>
      </c>
      <c r="C200" s="31">
        <v>199</v>
      </c>
      <c r="D200" s="31">
        <v>15090510012</v>
      </c>
      <c r="E200" s="41" t="s">
        <v>4022</v>
      </c>
      <c r="F200" s="31" t="s">
        <v>4405</v>
      </c>
      <c r="G200" s="31" t="s">
        <v>4550</v>
      </c>
      <c r="H200" s="31" t="s">
        <v>4551</v>
      </c>
      <c r="I200" s="41" t="s">
        <v>4</v>
      </c>
      <c r="J200" s="41" t="s">
        <v>25</v>
      </c>
      <c r="K200" s="31">
        <f t="shared" si="46"/>
        <v>10900000</v>
      </c>
      <c r="L200" s="41" t="s">
        <v>66</v>
      </c>
      <c r="M200" s="31">
        <f t="shared" si="50"/>
        <v>10903000</v>
      </c>
      <c r="N200" s="31" t="s">
        <v>132</v>
      </c>
      <c r="O200" s="31" t="str">
        <f t="shared" si="51"/>
        <v>2519001</v>
      </c>
      <c r="P200" s="41" t="s">
        <v>3190</v>
      </c>
      <c r="Q200" s="31">
        <f t="shared" si="52"/>
        <v>10903001</v>
      </c>
      <c r="R200" s="41" t="s">
        <v>2573</v>
      </c>
      <c r="S200" s="31"/>
      <c r="T200" s="31"/>
      <c r="U200" s="31" t="s">
        <v>4499</v>
      </c>
      <c r="V200" s="31" t="s">
        <v>4552</v>
      </c>
      <c r="W200" s="41" t="str">
        <f t="shared" si="47"/>
        <v>458</v>
      </c>
      <c r="X200" s="41" t="s">
        <v>28</v>
      </c>
      <c r="Y200" s="41" t="str">
        <f t="shared" si="48"/>
        <v>Asia</v>
      </c>
      <c r="Z200" s="61">
        <v>33947</v>
      </c>
      <c r="AA200" s="31">
        <f t="shared" si="36"/>
        <v>23</v>
      </c>
      <c r="AB200" s="31" t="s">
        <v>4553</v>
      </c>
      <c r="AC200" s="41" t="s">
        <v>27</v>
      </c>
      <c r="AD200" s="31" t="s">
        <v>4554</v>
      </c>
      <c r="AE200" s="31"/>
      <c r="AF200" s="61">
        <v>42536</v>
      </c>
      <c r="AG200" s="36" t="s">
        <v>4092</v>
      </c>
      <c r="AH200" s="61">
        <v>42597</v>
      </c>
      <c r="AI200" s="36" t="s">
        <v>4105</v>
      </c>
      <c r="AJ200" s="31" t="s">
        <v>4476</v>
      </c>
      <c r="AK200" s="31">
        <f t="shared" si="49"/>
        <v>61</v>
      </c>
      <c r="AL200" s="41" t="s">
        <v>34</v>
      </c>
      <c r="AM200" s="36" t="s">
        <v>3857</v>
      </c>
      <c r="AN200" s="36" t="s">
        <v>3858</v>
      </c>
      <c r="AO200" s="36" t="s">
        <v>3858</v>
      </c>
      <c r="AP200" s="36"/>
      <c r="AQ200" s="31"/>
    </row>
    <row r="201" spans="1:43" s="34" customFormat="1">
      <c r="A201" s="31">
        <v>2015</v>
      </c>
      <c r="B201" s="31">
        <v>3</v>
      </c>
      <c r="C201" s="31">
        <v>200</v>
      </c>
      <c r="D201" s="31">
        <v>15090510013</v>
      </c>
      <c r="E201" s="41" t="s">
        <v>4022</v>
      </c>
      <c r="F201" s="31" t="s">
        <v>4555</v>
      </c>
      <c r="G201" s="31"/>
      <c r="H201" s="31"/>
      <c r="I201" s="41" t="s">
        <v>4</v>
      </c>
      <c r="J201" s="41" t="s">
        <v>25</v>
      </c>
      <c r="K201" s="31">
        <f t="shared" si="46"/>
        <v>10900000</v>
      </c>
      <c r="L201" s="41" t="s">
        <v>66</v>
      </c>
      <c r="M201" s="31"/>
      <c r="N201" s="31"/>
      <c r="O201" s="31"/>
      <c r="P201" s="31"/>
      <c r="Q201" s="31"/>
      <c r="R201" s="31"/>
      <c r="S201" s="31"/>
      <c r="T201" s="31"/>
      <c r="U201" s="31" t="s">
        <v>4499</v>
      </c>
      <c r="V201" s="31" t="s">
        <v>4556</v>
      </c>
      <c r="W201" s="41" t="str">
        <f t="shared" si="47"/>
        <v>356</v>
      </c>
      <c r="X201" s="41" t="s">
        <v>1747</v>
      </c>
      <c r="Y201" s="41" t="str">
        <f t="shared" si="48"/>
        <v>Asia</v>
      </c>
      <c r="Z201" s="61">
        <v>34704</v>
      </c>
      <c r="AA201" s="31">
        <f t="shared" si="36"/>
        <v>21</v>
      </c>
      <c r="AB201" s="31" t="s">
        <v>4557</v>
      </c>
      <c r="AC201" s="41" t="s">
        <v>2367</v>
      </c>
      <c r="AD201" s="31" t="s">
        <v>4558</v>
      </c>
      <c r="AE201" s="31"/>
      <c r="AF201" s="61">
        <v>42536</v>
      </c>
      <c r="AG201" s="36" t="s">
        <v>4092</v>
      </c>
      <c r="AH201" s="61">
        <v>42597</v>
      </c>
      <c r="AI201" s="36" t="s">
        <v>4105</v>
      </c>
      <c r="AJ201" s="31" t="s">
        <v>4476</v>
      </c>
      <c r="AK201" s="31">
        <f t="shared" si="49"/>
        <v>61</v>
      </c>
      <c r="AL201" s="41" t="s">
        <v>34</v>
      </c>
      <c r="AM201" s="36" t="s">
        <v>3857</v>
      </c>
      <c r="AN201" s="36" t="s">
        <v>3858</v>
      </c>
      <c r="AO201" s="36" t="s">
        <v>3858</v>
      </c>
      <c r="AP201" s="36"/>
      <c r="AQ201" s="31"/>
    </row>
    <row r="202" spans="1:43" s="34" customFormat="1">
      <c r="A202" s="31">
        <v>2015</v>
      </c>
      <c r="B202" s="31">
        <v>3</v>
      </c>
      <c r="C202" s="31">
        <v>201</v>
      </c>
      <c r="D202" s="31">
        <v>15090510014</v>
      </c>
      <c r="E202" s="41" t="s">
        <v>4034</v>
      </c>
      <c r="F202" s="31" t="s">
        <v>4559</v>
      </c>
      <c r="G202" s="31" t="s">
        <v>4560</v>
      </c>
      <c r="H202" s="31" t="s">
        <v>4561</v>
      </c>
      <c r="I202" s="41" t="s">
        <v>4</v>
      </c>
      <c r="J202" s="41" t="s">
        <v>25</v>
      </c>
      <c r="K202" s="31">
        <f t="shared" si="46"/>
        <v>10900000</v>
      </c>
      <c r="L202" s="41" t="s">
        <v>66</v>
      </c>
      <c r="M202" s="31">
        <f t="shared" si="50"/>
        <v>10904000</v>
      </c>
      <c r="N202" s="31" t="s">
        <v>141</v>
      </c>
      <c r="O202" s="31" t="str">
        <f t="shared" si="51"/>
        <v>2520001</v>
      </c>
      <c r="P202" s="41" t="s">
        <v>3196</v>
      </c>
      <c r="Q202" s="31">
        <f t="shared" si="52"/>
        <v>10902006</v>
      </c>
      <c r="R202" s="41" t="s">
        <v>2504</v>
      </c>
      <c r="S202" s="31"/>
      <c r="T202" s="31"/>
      <c r="U202" s="31" t="s">
        <v>4499</v>
      </c>
      <c r="V202" s="31" t="s">
        <v>4562</v>
      </c>
      <c r="W202" s="41" t="str">
        <f t="shared" si="47"/>
        <v>458</v>
      </c>
      <c r="X202" s="41" t="s">
        <v>28</v>
      </c>
      <c r="Y202" s="41" t="str">
        <f t="shared" si="48"/>
        <v>Asia</v>
      </c>
      <c r="Z202" s="61">
        <v>34535</v>
      </c>
      <c r="AA202" s="31">
        <f t="shared" si="36"/>
        <v>21</v>
      </c>
      <c r="AB202" s="31" t="s">
        <v>4563</v>
      </c>
      <c r="AC202" s="41" t="s">
        <v>27</v>
      </c>
      <c r="AD202" s="31" t="s">
        <v>4564</v>
      </c>
      <c r="AE202" s="31"/>
      <c r="AF202" s="61">
        <v>42536</v>
      </c>
      <c r="AG202" s="36" t="s">
        <v>4092</v>
      </c>
      <c r="AH202" s="61">
        <v>42597</v>
      </c>
      <c r="AI202" s="36" t="s">
        <v>4105</v>
      </c>
      <c r="AJ202" s="31" t="s">
        <v>4476</v>
      </c>
      <c r="AK202" s="31">
        <f t="shared" si="49"/>
        <v>61</v>
      </c>
      <c r="AL202" s="41" t="s">
        <v>34</v>
      </c>
      <c r="AM202" s="36" t="s">
        <v>3857</v>
      </c>
      <c r="AN202" s="36" t="s">
        <v>3858</v>
      </c>
      <c r="AO202" s="36" t="s">
        <v>3858</v>
      </c>
      <c r="AP202" s="36"/>
      <c r="AQ202" s="31"/>
    </row>
    <row r="203" spans="1:43" s="59" customFormat="1">
      <c r="A203" s="48">
        <v>2015</v>
      </c>
      <c r="B203" s="48">
        <v>3</v>
      </c>
      <c r="C203" s="48">
        <v>202</v>
      </c>
      <c r="D203" s="48">
        <v>15090510015</v>
      </c>
      <c r="E203" s="56" t="s">
        <v>4034</v>
      </c>
      <c r="F203" s="48" t="s">
        <v>4565</v>
      </c>
      <c r="G203" s="48" t="s">
        <v>4566</v>
      </c>
      <c r="H203" s="48" t="s">
        <v>4567</v>
      </c>
      <c r="I203" s="56" t="s">
        <v>4</v>
      </c>
      <c r="J203" s="56" t="s">
        <v>25</v>
      </c>
      <c r="K203" s="48">
        <f t="shared" si="46"/>
        <v>10900000</v>
      </c>
      <c r="L203" s="56" t="s">
        <v>66</v>
      </c>
      <c r="M203" s="48">
        <f t="shared" si="50"/>
        <v>10904000</v>
      </c>
      <c r="N203" s="48" t="s">
        <v>141</v>
      </c>
      <c r="O203" s="48" t="str">
        <f t="shared" si="51"/>
        <v>2520001</v>
      </c>
      <c r="P203" s="56" t="s">
        <v>3196</v>
      </c>
      <c r="Q203" s="48">
        <f t="shared" si="52"/>
        <v>10902006</v>
      </c>
      <c r="R203" s="56" t="s">
        <v>2504</v>
      </c>
      <c r="S203" s="48"/>
      <c r="T203" s="48"/>
      <c r="U203" s="48" t="s">
        <v>4499</v>
      </c>
      <c r="V203" s="48" t="s">
        <v>4562</v>
      </c>
      <c r="W203" s="56" t="str">
        <f t="shared" si="47"/>
        <v>458</v>
      </c>
      <c r="X203" s="56" t="s">
        <v>28</v>
      </c>
      <c r="Y203" s="56" t="str">
        <f t="shared" si="48"/>
        <v>Asia</v>
      </c>
      <c r="Z203" s="63">
        <v>34515</v>
      </c>
      <c r="AA203" s="48">
        <f t="shared" si="36"/>
        <v>21</v>
      </c>
      <c r="AB203" s="48" t="s">
        <v>4568</v>
      </c>
      <c r="AC203" s="56" t="s">
        <v>27</v>
      </c>
      <c r="AD203" s="48" t="s">
        <v>4569</v>
      </c>
      <c r="AE203" s="48"/>
      <c r="AF203" s="63">
        <v>42536</v>
      </c>
      <c r="AG203" s="49" t="s">
        <v>4092</v>
      </c>
      <c r="AH203" s="62" t="s">
        <v>4570</v>
      </c>
      <c r="AI203" s="49" t="s">
        <v>4105</v>
      </c>
      <c r="AJ203" s="48" t="s">
        <v>4476</v>
      </c>
      <c r="AK203" s="48" t="e">
        <f t="shared" si="49"/>
        <v>#VALUE!</v>
      </c>
      <c r="AL203" s="56" t="s">
        <v>34</v>
      </c>
      <c r="AM203" s="49" t="s">
        <v>3857</v>
      </c>
      <c r="AN203" s="49" t="s">
        <v>3858</v>
      </c>
      <c r="AO203" s="49" t="s">
        <v>3858</v>
      </c>
      <c r="AP203" s="49"/>
      <c r="AQ203" s="48"/>
    </row>
    <row r="204" spans="1:43" s="34" customFormat="1">
      <c r="A204" s="31">
        <v>2015</v>
      </c>
      <c r="B204" s="31">
        <v>3</v>
      </c>
      <c r="C204" s="31">
        <v>203</v>
      </c>
      <c r="D204" s="31">
        <v>15090510016</v>
      </c>
      <c r="E204" s="41" t="s">
        <v>4022</v>
      </c>
      <c r="F204" s="31" t="s">
        <v>4571</v>
      </c>
      <c r="G204" s="31"/>
      <c r="H204" s="31" t="s">
        <v>4572</v>
      </c>
      <c r="I204" s="41" t="s">
        <v>4</v>
      </c>
      <c r="J204" s="41" t="s">
        <v>25</v>
      </c>
      <c r="K204" s="31">
        <f t="shared" si="46"/>
        <v>10900000</v>
      </c>
      <c r="L204" s="41" t="s">
        <v>66</v>
      </c>
      <c r="M204" s="31">
        <f t="shared" si="50"/>
        <v>10902000</v>
      </c>
      <c r="N204" s="31" t="s">
        <v>138</v>
      </c>
      <c r="O204" s="31" t="str">
        <f t="shared" si="51"/>
        <v>2519002</v>
      </c>
      <c r="P204" s="41" t="s">
        <v>3191</v>
      </c>
      <c r="Q204" s="31">
        <f t="shared" si="52"/>
        <v>10902010</v>
      </c>
      <c r="R204" s="41" t="s">
        <v>2584</v>
      </c>
      <c r="S204" s="31"/>
      <c r="T204" s="31"/>
      <c r="U204" s="31" t="s">
        <v>4499</v>
      </c>
      <c r="V204" s="31" t="s">
        <v>4573</v>
      </c>
      <c r="W204" s="41" t="str">
        <f t="shared" si="47"/>
        <v>036</v>
      </c>
      <c r="X204" s="41" t="s">
        <v>1551</v>
      </c>
      <c r="Y204" s="41" t="str">
        <f t="shared" si="48"/>
        <v>Australia</v>
      </c>
      <c r="Z204" s="61">
        <v>34503</v>
      </c>
      <c r="AA204" s="31">
        <f t="shared" si="36"/>
        <v>21</v>
      </c>
      <c r="AB204" s="31" t="s">
        <v>4574</v>
      </c>
      <c r="AC204" s="41" t="s">
        <v>2300</v>
      </c>
      <c r="AD204" s="31" t="s">
        <v>4575</v>
      </c>
      <c r="AE204" s="31"/>
      <c r="AF204" s="61">
        <v>42536</v>
      </c>
      <c r="AG204" s="36" t="s">
        <v>4092</v>
      </c>
      <c r="AH204" s="61">
        <v>42597</v>
      </c>
      <c r="AI204" s="36" t="s">
        <v>4105</v>
      </c>
      <c r="AJ204" s="31" t="s">
        <v>4476</v>
      </c>
      <c r="AK204" s="31">
        <f t="shared" si="49"/>
        <v>61</v>
      </c>
      <c r="AL204" s="41" t="s">
        <v>34</v>
      </c>
      <c r="AM204" s="36" t="s">
        <v>3857</v>
      </c>
      <c r="AN204" s="36" t="s">
        <v>3858</v>
      </c>
      <c r="AO204" s="36" t="s">
        <v>3858</v>
      </c>
      <c r="AP204" s="36"/>
      <c r="AQ204" s="31"/>
    </row>
    <row r="205" spans="1:43" s="34" customFormat="1">
      <c r="A205" s="31">
        <v>2015</v>
      </c>
      <c r="B205" s="31">
        <v>3</v>
      </c>
      <c r="C205" s="31">
        <v>204</v>
      </c>
      <c r="D205" s="31">
        <v>15090510017</v>
      </c>
      <c r="E205" s="41" t="s">
        <v>4022</v>
      </c>
      <c r="F205" s="31" t="s">
        <v>4274</v>
      </c>
      <c r="G205" s="31" t="s">
        <v>4576</v>
      </c>
      <c r="H205" s="31" t="s">
        <v>4577</v>
      </c>
      <c r="I205" s="41" t="s">
        <v>4</v>
      </c>
      <c r="J205" s="41" t="s">
        <v>25</v>
      </c>
      <c r="K205" s="31">
        <f t="shared" si="46"/>
        <v>10900000</v>
      </c>
      <c r="L205" s="41" t="s">
        <v>66</v>
      </c>
      <c r="M205" s="31">
        <f t="shared" si="50"/>
        <v>10903000</v>
      </c>
      <c r="N205" s="31" t="s">
        <v>132</v>
      </c>
      <c r="O205" s="31" t="str">
        <f t="shared" si="51"/>
        <v>2519001</v>
      </c>
      <c r="P205" s="41" t="s">
        <v>3190</v>
      </c>
      <c r="Q205" s="31">
        <f t="shared" si="52"/>
        <v>10903001</v>
      </c>
      <c r="R205" s="41" t="s">
        <v>2573</v>
      </c>
      <c r="S205" s="31"/>
      <c r="T205" s="31"/>
      <c r="U205" s="31" t="s">
        <v>4499</v>
      </c>
      <c r="V205" s="31" t="s">
        <v>4578</v>
      </c>
      <c r="W205" s="41" t="str">
        <f t="shared" si="47"/>
        <v>704</v>
      </c>
      <c r="X205" s="41" t="s">
        <v>1947</v>
      </c>
      <c r="Y205" s="41" t="str">
        <f t="shared" si="48"/>
        <v>Asia</v>
      </c>
      <c r="Z205" s="61">
        <v>33258</v>
      </c>
      <c r="AA205" s="31">
        <f t="shared" si="36"/>
        <v>25</v>
      </c>
      <c r="AB205" s="31" t="s">
        <v>4579</v>
      </c>
      <c r="AC205" s="41" t="s">
        <v>2445</v>
      </c>
      <c r="AD205" s="31" t="s">
        <v>4580</v>
      </c>
      <c r="AE205" s="31"/>
      <c r="AF205" s="61">
        <v>42536</v>
      </c>
      <c r="AG205" s="36" t="s">
        <v>4092</v>
      </c>
      <c r="AH205" s="61">
        <v>42597</v>
      </c>
      <c r="AI205" s="36" t="s">
        <v>4105</v>
      </c>
      <c r="AJ205" s="31" t="s">
        <v>4476</v>
      </c>
      <c r="AK205" s="31">
        <f t="shared" si="49"/>
        <v>61</v>
      </c>
      <c r="AL205" s="41" t="s">
        <v>34</v>
      </c>
      <c r="AM205" s="36" t="s">
        <v>3857</v>
      </c>
      <c r="AN205" s="36" t="s">
        <v>3858</v>
      </c>
      <c r="AO205" s="36" t="s">
        <v>3858</v>
      </c>
      <c r="AP205" s="36"/>
      <c r="AQ205" s="31"/>
    </row>
    <row r="206" spans="1:43" s="34" customFormat="1">
      <c r="A206" s="31">
        <v>2015</v>
      </c>
      <c r="B206" s="31">
        <v>3</v>
      </c>
      <c r="C206" s="31">
        <v>205</v>
      </c>
      <c r="D206" s="31">
        <v>15090510018</v>
      </c>
      <c r="E206" s="41" t="s">
        <v>4034</v>
      </c>
      <c r="F206" s="31" t="s">
        <v>4274</v>
      </c>
      <c r="G206" s="31" t="s">
        <v>4581</v>
      </c>
      <c r="H206" s="31" t="s">
        <v>4206</v>
      </c>
      <c r="I206" s="41" t="s">
        <v>4</v>
      </c>
      <c r="J206" s="41" t="s">
        <v>25</v>
      </c>
      <c r="K206" s="31">
        <f t="shared" si="46"/>
        <v>10900000</v>
      </c>
      <c r="L206" s="41" t="s">
        <v>66</v>
      </c>
      <c r="M206" s="31">
        <f t="shared" si="50"/>
        <v>10903000</v>
      </c>
      <c r="N206" s="31" t="s">
        <v>132</v>
      </c>
      <c r="O206" s="31" t="str">
        <f t="shared" si="51"/>
        <v>2519001</v>
      </c>
      <c r="P206" s="41" t="s">
        <v>3190</v>
      </c>
      <c r="Q206" s="31">
        <f t="shared" si="52"/>
        <v>10903001</v>
      </c>
      <c r="R206" s="41" t="s">
        <v>2573</v>
      </c>
      <c r="S206" s="31"/>
      <c r="T206" s="31"/>
      <c r="U206" s="31" t="s">
        <v>4499</v>
      </c>
      <c r="V206" s="31" t="s">
        <v>4523</v>
      </c>
      <c r="W206" s="41" t="str">
        <f t="shared" si="47"/>
        <v>704</v>
      </c>
      <c r="X206" s="41" t="s">
        <v>1947</v>
      </c>
      <c r="Y206" s="41" t="str">
        <f t="shared" si="48"/>
        <v>Asia</v>
      </c>
      <c r="Z206" s="61">
        <v>34864</v>
      </c>
      <c r="AA206" s="31">
        <f t="shared" si="36"/>
        <v>21</v>
      </c>
      <c r="AB206" s="31" t="s">
        <v>4582</v>
      </c>
      <c r="AC206" s="41" t="s">
        <v>2445</v>
      </c>
      <c r="AD206" s="31" t="s">
        <v>4583</v>
      </c>
      <c r="AE206" s="31"/>
      <c r="AF206" s="61">
        <v>42536</v>
      </c>
      <c r="AG206" s="36" t="s">
        <v>4092</v>
      </c>
      <c r="AH206" s="61">
        <v>42597</v>
      </c>
      <c r="AI206" s="36" t="s">
        <v>4105</v>
      </c>
      <c r="AJ206" s="31" t="s">
        <v>4476</v>
      </c>
      <c r="AK206" s="31">
        <f t="shared" si="49"/>
        <v>61</v>
      </c>
      <c r="AL206" s="41" t="s">
        <v>34</v>
      </c>
      <c r="AM206" s="36" t="s">
        <v>3857</v>
      </c>
      <c r="AN206" s="36" t="s">
        <v>3858</v>
      </c>
      <c r="AO206" s="36" t="s">
        <v>3858</v>
      </c>
      <c r="AP206" s="36"/>
      <c r="AQ206" s="31"/>
    </row>
    <row r="207" spans="1:43" s="34" customFormat="1">
      <c r="A207" s="31">
        <v>2015</v>
      </c>
      <c r="B207" s="31">
        <v>3</v>
      </c>
      <c r="C207" s="31">
        <v>206</v>
      </c>
      <c r="D207" s="31">
        <v>15090510019</v>
      </c>
      <c r="E207" s="41" t="s">
        <v>4022</v>
      </c>
      <c r="F207" s="31" t="s">
        <v>4274</v>
      </c>
      <c r="G207" s="31" t="s">
        <v>4584</v>
      </c>
      <c r="H207" s="31" t="s">
        <v>4585</v>
      </c>
      <c r="I207" s="41" t="s">
        <v>4</v>
      </c>
      <c r="J207" s="41" t="s">
        <v>25</v>
      </c>
      <c r="K207" s="31">
        <f t="shared" si="46"/>
        <v>10900000</v>
      </c>
      <c r="L207" s="41" t="s">
        <v>66</v>
      </c>
      <c r="M207" s="31">
        <f t="shared" si="50"/>
        <v>10904000</v>
      </c>
      <c r="N207" s="31" t="s">
        <v>141</v>
      </c>
      <c r="O207" s="31" t="str">
        <f t="shared" si="51"/>
        <v>2520001</v>
      </c>
      <c r="P207" s="41" t="s">
        <v>3196</v>
      </c>
      <c r="Q207" s="31">
        <f t="shared" si="52"/>
        <v>10902006</v>
      </c>
      <c r="R207" s="41" t="s">
        <v>2504</v>
      </c>
      <c r="S207" s="31"/>
      <c r="T207" s="31"/>
      <c r="U207" s="31" t="s">
        <v>4499</v>
      </c>
      <c r="V207" s="31" t="s">
        <v>4578</v>
      </c>
      <c r="W207" s="41" t="str">
        <f t="shared" si="47"/>
        <v>704</v>
      </c>
      <c r="X207" s="41" t="s">
        <v>1947</v>
      </c>
      <c r="Y207" s="41" t="str">
        <f t="shared" si="48"/>
        <v>Asia</v>
      </c>
      <c r="Z207" s="61">
        <v>34454</v>
      </c>
      <c r="AA207" s="31">
        <f t="shared" si="36"/>
        <v>22</v>
      </c>
      <c r="AB207" s="31" t="s">
        <v>4586</v>
      </c>
      <c r="AC207" s="41" t="s">
        <v>2445</v>
      </c>
      <c r="AD207" s="31" t="s">
        <v>4587</v>
      </c>
      <c r="AE207" s="31"/>
      <c r="AF207" s="61">
        <v>42536</v>
      </c>
      <c r="AG207" s="36" t="s">
        <v>4092</v>
      </c>
      <c r="AH207" s="61">
        <v>42597</v>
      </c>
      <c r="AI207" s="36" t="s">
        <v>4105</v>
      </c>
      <c r="AJ207" s="31" t="s">
        <v>4476</v>
      </c>
      <c r="AK207" s="31">
        <f t="shared" si="49"/>
        <v>61</v>
      </c>
      <c r="AL207" s="41" t="s">
        <v>34</v>
      </c>
      <c r="AM207" s="36" t="s">
        <v>3857</v>
      </c>
      <c r="AN207" s="36" t="s">
        <v>3858</v>
      </c>
      <c r="AO207" s="36" t="s">
        <v>3858</v>
      </c>
      <c r="AP207" s="36"/>
      <c r="AQ207" s="31"/>
    </row>
    <row r="208" spans="1:43" s="34" customFormat="1">
      <c r="A208" s="31">
        <v>2015</v>
      </c>
      <c r="B208" s="31">
        <v>3</v>
      </c>
      <c r="C208" s="31">
        <v>207</v>
      </c>
      <c r="D208" s="31">
        <v>15090510020</v>
      </c>
      <c r="E208" s="41" t="s">
        <v>4034</v>
      </c>
      <c r="F208" s="31" t="s">
        <v>4274</v>
      </c>
      <c r="G208" s="31" t="s">
        <v>4588</v>
      </c>
      <c r="H208" s="31" t="s">
        <v>4235</v>
      </c>
      <c r="I208" s="41" t="s">
        <v>4</v>
      </c>
      <c r="J208" s="41" t="s">
        <v>25</v>
      </c>
      <c r="K208" s="31">
        <f t="shared" si="46"/>
        <v>10900000</v>
      </c>
      <c r="L208" s="41" t="s">
        <v>66</v>
      </c>
      <c r="M208" s="31">
        <f t="shared" si="50"/>
        <v>10903000</v>
      </c>
      <c r="N208" s="31" t="s">
        <v>132</v>
      </c>
      <c r="O208" s="31" t="str">
        <f t="shared" si="51"/>
        <v>2519001</v>
      </c>
      <c r="P208" s="41" t="s">
        <v>3190</v>
      </c>
      <c r="Q208" s="31">
        <f t="shared" si="52"/>
        <v>10903001</v>
      </c>
      <c r="R208" s="41" t="s">
        <v>2573</v>
      </c>
      <c r="S208" s="31"/>
      <c r="T208" s="31"/>
      <c r="U208" s="31" t="s">
        <v>4499</v>
      </c>
      <c r="V208" s="31" t="s">
        <v>4523</v>
      </c>
      <c r="W208" s="41" t="str">
        <f t="shared" si="47"/>
        <v>704</v>
      </c>
      <c r="X208" s="41" t="s">
        <v>1947</v>
      </c>
      <c r="Y208" s="41" t="str">
        <f t="shared" si="48"/>
        <v>Asia</v>
      </c>
      <c r="Z208" s="61">
        <v>34827</v>
      </c>
      <c r="AA208" s="31">
        <f t="shared" si="36"/>
        <v>21</v>
      </c>
      <c r="AB208" s="31" t="s">
        <v>4589</v>
      </c>
      <c r="AC208" s="41" t="s">
        <v>2445</v>
      </c>
      <c r="AD208" s="31" t="s">
        <v>4590</v>
      </c>
      <c r="AE208" s="31"/>
      <c r="AF208" s="61">
        <v>42536</v>
      </c>
      <c r="AG208" s="36" t="s">
        <v>4092</v>
      </c>
      <c r="AH208" s="61">
        <v>42597</v>
      </c>
      <c r="AI208" s="36" t="s">
        <v>4105</v>
      </c>
      <c r="AJ208" s="31" t="s">
        <v>4476</v>
      </c>
      <c r="AK208" s="31">
        <f t="shared" si="49"/>
        <v>61</v>
      </c>
      <c r="AL208" s="41" t="s">
        <v>34</v>
      </c>
      <c r="AM208" s="36" t="s">
        <v>3857</v>
      </c>
      <c r="AN208" s="36" t="s">
        <v>3858</v>
      </c>
      <c r="AO208" s="36" t="s">
        <v>3858</v>
      </c>
      <c r="AP208" s="36"/>
      <c r="AQ208" s="31"/>
    </row>
    <row r="209" spans="1:43" s="34" customFormat="1">
      <c r="A209" s="31">
        <v>2015</v>
      </c>
      <c r="B209" s="31">
        <v>3</v>
      </c>
      <c r="C209" s="31">
        <v>208</v>
      </c>
      <c r="D209" s="31">
        <v>15090510021</v>
      </c>
      <c r="E209" s="41" t="s">
        <v>4022</v>
      </c>
      <c r="F209" s="31" t="s">
        <v>4274</v>
      </c>
      <c r="G209" s="31" t="s">
        <v>4591</v>
      </c>
      <c r="H209" s="31" t="s">
        <v>4592</v>
      </c>
      <c r="I209" s="41" t="s">
        <v>4</v>
      </c>
      <c r="J209" s="41" t="s">
        <v>25</v>
      </c>
      <c r="K209" s="31">
        <f t="shared" si="46"/>
        <v>10900000</v>
      </c>
      <c r="L209" s="41" t="s">
        <v>66</v>
      </c>
      <c r="M209" s="31">
        <f t="shared" si="50"/>
        <v>10903000</v>
      </c>
      <c r="N209" s="31" t="s">
        <v>132</v>
      </c>
      <c r="O209" s="31" t="str">
        <f t="shared" si="51"/>
        <v>2519001</v>
      </c>
      <c r="P209" s="41" t="s">
        <v>3190</v>
      </c>
      <c r="Q209" s="31">
        <f t="shared" si="52"/>
        <v>10903001</v>
      </c>
      <c r="R209" s="41" t="s">
        <v>2573</v>
      </c>
      <c r="S209" s="31"/>
      <c r="T209" s="31"/>
      <c r="U209" s="31" t="s">
        <v>4499</v>
      </c>
      <c r="V209" s="31" t="s">
        <v>4523</v>
      </c>
      <c r="W209" s="41" t="str">
        <f t="shared" si="47"/>
        <v>704</v>
      </c>
      <c r="X209" s="41" t="s">
        <v>1947</v>
      </c>
      <c r="Y209" s="41" t="str">
        <f t="shared" si="48"/>
        <v>Asia</v>
      </c>
      <c r="Z209" s="61">
        <v>34987</v>
      </c>
      <c r="AA209" s="31">
        <f t="shared" si="36"/>
        <v>20</v>
      </c>
      <c r="AB209" s="31" t="s">
        <v>4593</v>
      </c>
      <c r="AC209" s="41" t="s">
        <v>2445</v>
      </c>
      <c r="AD209" s="31" t="s">
        <v>4594</v>
      </c>
      <c r="AE209" s="31"/>
      <c r="AF209" s="61">
        <v>42536</v>
      </c>
      <c r="AG209" s="36" t="s">
        <v>4092</v>
      </c>
      <c r="AH209" s="61">
        <v>42597</v>
      </c>
      <c r="AI209" s="36" t="s">
        <v>4105</v>
      </c>
      <c r="AJ209" s="31" t="s">
        <v>4476</v>
      </c>
      <c r="AK209" s="31">
        <f t="shared" si="49"/>
        <v>61</v>
      </c>
      <c r="AL209" s="41" t="s">
        <v>34</v>
      </c>
      <c r="AM209" s="36" t="s">
        <v>3857</v>
      </c>
      <c r="AN209" s="36" t="s">
        <v>3858</v>
      </c>
      <c r="AO209" s="36" t="s">
        <v>3858</v>
      </c>
      <c r="AP209" s="36"/>
      <c r="AQ209" s="31"/>
    </row>
    <row r="210" spans="1:43" s="34" customFormat="1">
      <c r="A210" s="31">
        <v>2015</v>
      </c>
      <c r="B210" s="31">
        <v>3</v>
      </c>
      <c r="C210" s="31">
        <v>209</v>
      </c>
      <c r="D210" s="31">
        <v>15090510022</v>
      </c>
      <c r="E210" s="41" t="s">
        <v>4022</v>
      </c>
      <c r="F210" s="31" t="s">
        <v>4595</v>
      </c>
      <c r="G210" s="31"/>
      <c r="H210" s="31" t="s">
        <v>4596</v>
      </c>
      <c r="I210" s="41" t="s">
        <v>4</v>
      </c>
      <c r="J210" s="41" t="s">
        <v>25</v>
      </c>
      <c r="K210" s="31">
        <f t="shared" si="46"/>
        <v>10900000</v>
      </c>
      <c r="L210" s="41" t="s">
        <v>66</v>
      </c>
      <c r="M210" s="31">
        <f t="shared" si="50"/>
        <v>10902000</v>
      </c>
      <c r="N210" s="31" t="s">
        <v>138</v>
      </c>
      <c r="O210" s="31" t="str">
        <f t="shared" si="51"/>
        <v>2519002</v>
      </c>
      <c r="P210" s="41" t="s">
        <v>3191</v>
      </c>
      <c r="Q210" s="31">
        <f t="shared" si="52"/>
        <v>10902010</v>
      </c>
      <c r="R210" s="41" t="s">
        <v>2584</v>
      </c>
      <c r="S210" s="31"/>
      <c r="T210" s="31"/>
      <c r="U210" s="31" t="s">
        <v>4499</v>
      </c>
      <c r="V210" s="31" t="s">
        <v>4597</v>
      </c>
      <c r="W210" s="41" t="str">
        <f t="shared" si="47"/>
        <v>156</v>
      </c>
      <c r="X210" s="41" t="s">
        <v>1630</v>
      </c>
      <c r="Y210" s="41" t="str">
        <f t="shared" si="48"/>
        <v>Asia</v>
      </c>
      <c r="Z210" s="61">
        <v>34597</v>
      </c>
      <c r="AA210" s="31">
        <f t="shared" si="36"/>
        <v>21</v>
      </c>
      <c r="AB210" s="31" t="s">
        <v>4598</v>
      </c>
      <c r="AC210" s="41" t="s">
        <v>2328</v>
      </c>
      <c r="AD210" s="31" t="s">
        <v>4599</v>
      </c>
      <c r="AE210" s="31"/>
      <c r="AF210" s="61">
        <v>42536</v>
      </c>
      <c r="AG210" s="36" t="s">
        <v>4092</v>
      </c>
      <c r="AH210" s="61">
        <v>42597</v>
      </c>
      <c r="AI210" s="36" t="s">
        <v>4105</v>
      </c>
      <c r="AJ210" s="31" t="s">
        <v>4476</v>
      </c>
      <c r="AK210" s="31">
        <f t="shared" si="49"/>
        <v>61</v>
      </c>
      <c r="AL210" s="41" t="s">
        <v>34</v>
      </c>
      <c r="AM210" s="36" t="s">
        <v>3857</v>
      </c>
      <c r="AN210" s="36" t="s">
        <v>3858</v>
      </c>
      <c r="AO210" s="36" t="s">
        <v>3858</v>
      </c>
      <c r="AP210" s="36"/>
      <c r="AQ210" s="31"/>
    </row>
    <row r="211" spans="1:43" s="34" customFormat="1">
      <c r="A211" s="31">
        <v>2015</v>
      </c>
      <c r="B211" s="31">
        <v>3</v>
      </c>
      <c r="C211" s="31">
        <v>210</v>
      </c>
      <c r="D211" s="31">
        <v>15070710007</v>
      </c>
      <c r="E211" s="41" t="s">
        <v>4034</v>
      </c>
      <c r="F211" s="31" t="s">
        <v>4600</v>
      </c>
      <c r="G211" s="31" t="s">
        <v>4601</v>
      </c>
      <c r="H211" s="31" t="s">
        <v>4509</v>
      </c>
      <c r="I211" s="41" t="s">
        <v>24</v>
      </c>
      <c r="J211" s="41" t="s">
        <v>25</v>
      </c>
      <c r="K211" s="31">
        <f t="shared" si="46"/>
        <v>10700000</v>
      </c>
      <c r="L211" s="41" t="s">
        <v>62</v>
      </c>
      <c r="M211" s="31">
        <f t="shared" si="50"/>
        <v>10710000</v>
      </c>
      <c r="N211" s="31" t="s">
        <v>112</v>
      </c>
      <c r="O211" s="31" t="str">
        <f t="shared" si="51"/>
        <v>2541003</v>
      </c>
      <c r="P211" s="41" t="s">
        <v>3261</v>
      </c>
      <c r="Q211" s="31">
        <f t="shared" si="52"/>
        <v>10712022</v>
      </c>
      <c r="R211" s="41" t="s">
        <v>2542</v>
      </c>
      <c r="S211" s="31"/>
      <c r="T211" s="31"/>
      <c r="U211" s="31" t="s">
        <v>4602</v>
      </c>
      <c r="V211" s="31" t="s">
        <v>4603</v>
      </c>
      <c r="W211" s="41" t="str">
        <f t="shared" si="47"/>
        <v>056</v>
      </c>
      <c r="X211" s="41" t="s">
        <v>1579</v>
      </c>
      <c r="Y211" s="41" t="str">
        <f t="shared" si="48"/>
        <v>Europe</v>
      </c>
      <c r="Z211" s="61">
        <v>33646</v>
      </c>
      <c r="AA211" s="31">
        <f t="shared" si="36"/>
        <v>24</v>
      </c>
      <c r="AB211" s="31" t="s">
        <v>4604</v>
      </c>
      <c r="AC211" s="41" t="s">
        <v>2307</v>
      </c>
      <c r="AD211" s="31" t="s">
        <v>4605</v>
      </c>
      <c r="AE211" s="31" t="s">
        <v>4606</v>
      </c>
      <c r="AF211" s="61">
        <v>42556</v>
      </c>
      <c r="AG211" s="36" t="s">
        <v>4092</v>
      </c>
      <c r="AH211" s="61">
        <v>42618</v>
      </c>
      <c r="AI211" s="36" t="s">
        <v>4105</v>
      </c>
      <c r="AJ211" s="31" t="s">
        <v>4476</v>
      </c>
      <c r="AK211" s="31">
        <f t="shared" si="49"/>
        <v>62</v>
      </c>
      <c r="AL211" s="41" t="s">
        <v>34</v>
      </c>
      <c r="AM211" s="36" t="s">
        <v>3857</v>
      </c>
      <c r="AN211" s="36" t="s">
        <v>3858</v>
      </c>
      <c r="AO211" s="36" t="s">
        <v>3858</v>
      </c>
      <c r="AP211" s="36"/>
      <c r="AQ211" s="31"/>
    </row>
    <row r="212" spans="1:43" s="34" customFormat="1">
      <c r="A212" s="31">
        <v>2015</v>
      </c>
      <c r="B212" s="31">
        <v>3</v>
      </c>
      <c r="C212" s="31">
        <v>211</v>
      </c>
      <c r="D212" s="31">
        <v>15540510007</v>
      </c>
      <c r="E212" s="41" t="s">
        <v>4022</v>
      </c>
      <c r="F212" s="31" t="s">
        <v>4278</v>
      </c>
      <c r="G212" s="31" t="s">
        <v>4607</v>
      </c>
      <c r="H212" s="31" t="s">
        <v>4608</v>
      </c>
      <c r="I212" s="41" t="s">
        <v>4</v>
      </c>
      <c r="J212" s="41" t="s">
        <v>25</v>
      </c>
      <c r="K212" s="31">
        <f t="shared" si="46"/>
        <v>10000000</v>
      </c>
      <c r="L212" s="41" t="s">
        <v>60</v>
      </c>
      <c r="M212" s="31" t="str">
        <f t="shared" si="50"/>
        <v/>
      </c>
      <c r="N212" s="31"/>
      <c r="O212" s="31" t="str">
        <f t="shared" si="51"/>
        <v/>
      </c>
      <c r="P212" s="41"/>
      <c r="Q212" s="31" t="str">
        <f t="shared" si="52"/>
        <v/>
      </c>
      <c r="R212" s="41"/>
      <c r="S212" s="31" t="str">
        <f t="shared" ref="S212:S230" si="53">IF(ISBLANK(T212),"",INDEX(Program_Project_Code,MATCH(T212,Program_Project_Name,0)))</f>
        <v/>
      </c>
      <c r="T212" s="31"/>
      <c r="U212" s="31"/>
      <c r="V212" s="31" t="s">
        <v>4281</v>
      </c>
      <c r="W212" s="41" t="str">
        <f t="shared" si="47"/>
        <v>246</v>
      </c>
      <c r="X212" s="41" t="s">
        <v>1688</v>
      </c>
      <c r="Y212" s="41" t="str">
        <f t="shared" si="48"/>
        <v>Europe</v>
      </c>
      <c r="Z212" s="61">
        <v>34226</v>
      </c>
      <c r="AA212" s="31">
        <f t="shared" si="36"/>
        <v>22</v>
      </c>
      <c r="AB212" s="31" t="s">
        <v>4609</v>
      </c>
      <c r="AC212" s="41" t="s">
        <v>2349</v>
      </c>
      <c r="AD212" s="31"/>
      <c r="AE212" s="31"/>
      <c r="AF212" s="61">
        <v>42548</v>
      </c>
      <c r="AG212" s="36" t="s">
        <v>4092</v>
      </c>
      <c r="AH212" s="61">
        <v>42643</v>
      </c>
      <c r="AI212" s="36" t="s">
        <v>4105</v>
      </c>
      <c r="AJ212" s="31" t="s">
        <v>4106</v>
      </c>
      <c r="AK212" s="31">
        <f>IF(OR(ISBLANK(AF212),(ISBLANK(AH212))),"", DATEDIF(AF212,AH212,"d"))</f>
        <v>95</v>
      </c>
      <c r="AL212" s="41" t="s">
        <v>34</v>
      </c>
      <c r="AM212" s="36" t="s">
        <v>3857</v>
      </c>
      <c r="AN212" s="36" t="s">
        <v>3858</v>
      </c>
      <c r="AO212" s="36" t="s">
        <v>3858</v>
      </c>
      <c r="AP212" s="36"/>
      <c r="AQ212" s="31"/>
    </row>
    <row r="213" spans="1:43" s="34" customFormat="1">
      <c r="A213" s="31">
        <v>2015</v>
      </c>
      <c r="B213" s="31">
        <v>3</v>
      </c>
      <c r="C213" s="31">
        <v>212</v>
      </c>
      <c r="D213" s="31">
        <v>15070710008</v>
      </c>
      <c r="E213" s="41" t="s">
        <v>4022</v>
      </c>
      <c r="F213" s="31" t="s">
        <v>4610</v>
      </c>
      <c r="G213" s="31"/>
      <c r="H213" s="31" t="s">
        <v>4611</v>
      </c>
      <c r="I213" s="41" t="s">
        <v>24</v>
      </c>
      <c r="J213" s="41" t="s">
        <v>25</v>
      </c>
      <c r="K213" s="31">
        <f t="shared" si="46"/>
        <v>10700000</v>
      </c>
      <c r="L213" s="41" t="s">
        <v>62</v>
      </c>
      <c r="M213" s="31">
        <f t="shared" si="50"/>
        <v>10702000</v>
      </c>
      <c r="N213" s="31" t="s">
        <v>96</v>
      </c>
      <c r="O213" s="31" t="str">
        <f t="shared" si="51"/>
        <v>2518001</v>
      </c>
      <c r="P213" s="41" t="s">
        <v>3189</v>
      </c>
      <c r="Q213" s="31">
        <f t="shared" si="52"/>
        <v>10702002</v>
      </c>
      <c r="R213" s="41" t="s">
        <v>2574</v>
      </c>
      <c r="S213" s="31" t="str">
        <f t="shared" si="53"/>
        <v/>
      </c>
      <c r="T213" s="31"/>
      <c r="U213" s="31" t="s">
        <v>4612</v>
      </c>
      <c r="V213" s="31" t="s">
        <v>4613</v>
      </c>
      <c r="W213" s="41" t="str">
        <f t="shared" si="47"/>
        <v>158</v>
      </c>
      <c r="X213" s="41" t="s">
        <v>1632</v>
      </c>
      <c r="Y213" s="41" t="str">
        <f t="shared" si="48"/>
        <v>Asia</v>
      </c>
      <c r="Z213" s="61">
        <v>34101</v>
      </c>
      <c r="AA213" s="31">
        <f t="shared" si="36"/>
        <v>23</v>
      </c>
      <c r="AB213" s="31">
        <v>312985783</v>
      </c>
      <c r="AC213" s="41" t="s">
        <v>2329</v>
      </c>
      <c r="AD213" s="31" t="s">
        <v>4614</v>
      </c>
      <c r="AE213" s="40" t="s">
        <v>4615</v>
      </c>
      <c r="AF213" s="61">
        <v>42552</v>
      </c>
      <c r="AG213" s="36" t="s">
        <v>4092</v>
      </c>
      <c r="AH213" s="61">
        <v>42613</v>
      </c>
      <c r="AI213" s="36" t="s">
        <v>4105</v>
      </c>
      <c r="AJ213" s="31" t="s">
        <v>4476</v>
      </c>
      <c r="AK213" s="31">
        <f t="shared" si="49"/>
        <v>61</v>
      </c>
      <c r="AL213" s="41" t="s">
        <v>34</v>
      </c>
      <c r="AM213" s="36" t="s">
        <v>3857</v>
      </c>
      <c r="AN213" s="36" t="s">
        <v>3858</v>
      </c>
      <c r="AO213" s="36" t="s">
        <v>3858</v>
      </c>
      <c r="AP213" s="36"/>
      <c r="AQ213" s="31"/>
    </row>
    <row r="214" spans="1:43" s="34" customFormat="1">
      <c r="A214" s="31">
        <v>2015</v>
      </c>
      <c r="B214" s="31">
        <v>3</v>
      </c>
      <c r="C214" s="31">
        <v>213</v>
      </c>
      <c r="D214" s="31">
        <v>15540530046</v>
      </c>
      <c r="E214" s="41" t="s">
        <v>4034</v>
      </c>
      <c r="F214" s="31" t="s">
        <v>4616</v>
      </c>
      <c r="G214" s="31" t="s">
        <v>4215</v>
      </c>
      <c r="H214" s="31" t="s">
        <v>4617</v>
      </c>
      <c r="I214" s="41" t="s">
        <v>4</v>
      </c>
      <c r="J214" s="41" t="s">
        <v>57</v>
      </c>
      <c r="K214" s="31">
        <f t="shared" si="46"/>
        <v>13200000</v>
      </c>
      <c r="L214" s="41" t="s">
        <v>84</v>
      </c>
      <c r="M214" s="31" t="str">
        <f t="shared" si="50"/>
        <v/>
      </c>
      <c r="N214" s="31"/>
      <c r="O214" s="31" t="str">
        <f t="shared" si="51"/>
        <v/>
      </c>
      <c r="P214" s="41"/>
      <c r="Q214" s="31" t="str">
        <f t="shared" si="52"/>
        <v/>
      </c>
      <c r="R214" s="41"/>
      <c r="S214" s="31" t="str">
        <f t="shared" si="53"/>
        <v/>
      </c>
      <c r="T214" s="31"/>
      <c r="U214" s="31" t="s">
        <v>4618</v>
      </c>
      <c r="V214" s="31" t="s">
        <v>4619</v>
      </c>
      <c r="W214" s="41" t="str">
        <f t="shared" si="47"/>
        <v>840</v>
      </c>
      <c r="X214" s="41" t="s">
        <v>2019</v>
      </c>
      <c r="Y214" s="41" t="str">
        <f t="shared" si="48"/>
        <v>North America</v>
      </c>
      <c r="Z214" s="61"/>
      <c r="AA214" s="31">
        <f t="shared" si="36"/>
        <v>116</v>
      </c>
      <c r="AB214" s="31">
        <v>447023352</v>
      </c>
      <c r="AC214" s="41" t="s">
        <v>2474</v>
      </c>
      <c r="AD214" s="31"/>
      <c r="AE214" s="31"/>
      <c r="AF214" s="61">
        <v>42543</v>
      </c>
      <c r="AG214" s="36" t="s">
        <v>4092</v>
      </c>
      <c r="AH214" s="61">
        <v>42584</v>
      </c>
      <c r="AI214" s="36" t="s">
        <v>4105</v>
      </c>
      <c r="AJ214" s="31" t="s">
        <v>4108</v>
      </c>
      <c r="AK214" s="31">
        <f t="shared" si="49"/>
        <v>41</v>
      </c>
      <c r="AL214" s="41" t="s">
        <v>34</v>
      </c>
      <c r="AM214" s="36" t="s">
        <v>3857</v>
      </c>
      <c r="AN214" s="36" t="s">
        <v>3858</v>
      </c>
      <c r="AO214" s="36" t="s">
        <v>3858</v>
      </c>
      <c r="AP214" s="36"/>
      <c r="AQ214" s="31"/>
    </row>
    <row r="215" spans="1:43" s="34" customFormat="1">
      <c r="A215" s="31">
        <v>2015</v>
      </c>
      <c r="B215" s="31">
        <v>3</v>
      </c>
      <c r="C215" s="31">
        <v>214</v>
      </c>
      <c r="D215" s="31">
        <v>15540530047</v>
      </c>
      <c r="E215" s="41" t="s">
        <v>4034</v>
      </c>
      <c r="F215" s="31" t="s">
        <v>4164</v>
      </c>
      <c r="G215" s="31" t="s">
        <v>4620</v>
      </c>
      <c r="H215" s="31" t="s">
        <v>4621</v>
      </c>
      <c r="I215" s="41" t="s">
        <v>4</v>
      </c>
      <c r="J215" s="41" t="s">
        <v>57</v>
      </c>
      <c r="K215" s="31">
        <f t="shared" si="46"/>
        <v>13200000</v>
      </c>
      <c r="L215" s="41" t="s">
        <v>84</v>
      </c>
      <c r="M215" s="31" t="str">
        <f t="shared" si="50"/>
        <v/>
      </c>
      <c r="N215" s="31"/>
      <c r="O215" s="31" t="str">
        <f t="shared" si="51"/>
        <v/>
      </c>
      <c r="P215" s="41"/>
      <c r="Q215" s="31" t="str">
        <f t="shared" si="52"/>
        <v/>
      </c>
      <c r="R215" s="41"/>
      <c r="S215" s="31" t="str">
        <f t="shared" si="53"/>
        <v/>
      </c>
      <c r="T215" s="31"/>
      <c r="U215" s="31" t="s">
        <v>4618</v>
      </c>
      <c r="V215" s="31" t="s">
        <v>4619</v>
      </c>
      <c r="W215" s="41" t="str">
        <f t="shared" si="47"/>
        <v>840</v>
      </c>
      <c r="X215" s="41" t="s">
        <v>2019</v>
      </c>
      <c r="Y215" s="41" t="str">
        <f t="shared" si="48"/>
        <v>North America</v>
      </c>
      <c r="Z215" s="61"/>
      <c r="AA215" s="31">
        <f t="shared" si="36"/>
        <v>116</v>
      </c>
      <c r="AB215" s="31">
        <v>517513950</v>
      </c>
      <c r="AC215" s="41" t="s">
        <v>2474</v>
      </c>
      <c r="AD215" s="31"/>
      <c r="AE215" s="31"/>
      <c r="AF215" s="61">
        <v>42543</v>
      </c>
      <c r="AG215" s="36" t="s">
        <v>4092</v>
      </c>
      <c r="AH215" s="61">
        <v>42584</v>
      </c>
      <c r="AI215" s="36" t="s">
        <v>4105</v>
      </c>
      <c r="AJ215" s="31" t="s">
        <v>4108</v>
      </c>
      <c r="AK215" s="31">
        <f t="shared" si="49"/>
        <v>41</v>
      </c>
      <c r="AL215" s="41" t="s">
        <v>34</v>
      </c>
      <c r="AM215" s="36" t="s">
        <v>3857</v>
      </c>
      <c r="AN215" s="36" t="s">
        <v>3858</v>
      </c>
      <c r="AO215" s="36" t="s">
        <v>3858</v>
      </c>
      <c r="AP215" s="36"/>
      <c r="AQ215" s="31"/>
    </row>
    <row r="216" spans="1:43" s="34" customFormat="1">
      <c r="A216" s="31">
        <v>2015</v>
      </c>
      <c r="B216" s="31">
        <v>3</v>
      </c>
      <c r="C216" s="31">
        <v>215</v>
      </c>
      <c r="D216" s="31">
        <v>15540530048</v>
      </c>
      <c r="E216" s="41" t="s">
        <v>4022</v>
      </c>
      <c r="F216" s="31" t="s">
        <v>4622</v>
      </c>
      <c r="G216" s="31" t="s">
        <v>4623</v>
      </c>
      <c r="H216" s="31" t="s">
        <v>4624</v>
      </c>
      <c r="I216" s="41" t="s">
        <v>4</v>
      </c>
      <c r="J216" s="41" t="s">
        <v>57</v>
      </c>
      <c r="K216" s="31">
        <f t="shared" si="46"/>
        <v>13200000</v>
      </c>
      <c r="L216" s="41" t="s">
        <v>84</v>
      </c>
      <c r="M216" s="31" t="str">
        <f t="shared" si="50"/>
        <v/>
      </c>
      <c r="N216" s="31"/>
      <c r="O216" s="31" t="str">
        <f t="shared" si="51"/>
        <v/>
      </c>
      <c r="P216" s="41"/>
      <c r="Q216" s="31" t="str">
        <f t="shared" si="52"/>
        <v/>
      </c>
      <c r="R216" s="41"/>
      <c r="S216" s="31" t="str">
        <f t="shared" si="53"/>
        <v/>
      </c>
      <c r="T216" s="31"/>
      <c r="U216" s="31" t="s">
        <v>4618</v>
      </c>
      <c r="V216" s="31" t="s">
        <v>4619</v>
      </c>
      <c r="W216" s="41" t="str">
        <f t="shared" si="47"/>
        <v>840</v>
      </c>
      <c r="X216" s="41" t="s">
        <v>2019</v>
      </c>
      <c r="Y216" s="41" t="str">
        <f t="shared" si="48"/>
        <v>North America</v>
      </c>
      <c r="Z216" s="61"/>
      <c r="AA216" s="31">
        <f t="shared" si="36"/>
        <v>116</v>
      </c>
      <c r="AB216" s="31">
        <v>513832801</v>
      </c>
      <c r="AC216" s="41" t="s">
        <v>2474</v>
      </c>
      <c r="AD216" s="31"/>
      <c r="AE216" s="31"/>
      <c r="AF216" s="61">
        <v>42543</v>
      </c>
      <c r="AG216" s="36" t="s">
        <v>4092</v>
      </c>
      <c r="AH216" s="61">
        <v>42584</v>
      </c>
      <c r="AI216" s="36" t="s">
        <v>4105</v>
      </c>
      <c r="AJ216" s="31" t="s">
        <v>4108</v>
      </c>
      <c r="AK216" s="31">
        <f t="shared" si="49"/>
        <v>41</v>
      </c>
      <c r="AL216" s="41" t="s">
        <v>34</v>
      </c>
      <c r="AM216" s="36" t="s">
        <v>3857</v>
      </c>
      <c r="AN216" s="36" t="s">
        <v>3858</v>
      </c>
      <c r="AO216" s="36" t="s">
        <v>3858</v>
      </c>
      <c r="AP216" s="36"/>
      <c r="AQ216" s="31"/>
    </row>
    <row r="217" spans="1:43" s="34" customFormat="1">
      <c r="A217" s="31">
        <v>2015</v>
      </c>
      <c r="B217" s="31">
        <v>3</v>
      </c>
      <c r="C217" s="31">
        <v>216</v>
      </c>
      <c r="D217" s="31">
        <v>15540530049</v>
      </c>
      <c r="E217" s="41" t="s">
        <v>4034</v>
      </c>
      <c r="F217" s="31" t="s">
        <v>4273</v>
      </c>
      <c r="G217" s="31" t="s">
        <v>4625</v>
      </c>
      <c r="H217" s="31" t="s">
        <v>4626</v>
      </c>
      <c r="I217" s="41" t="s">
        <v>4</v>
      </c>
      <c r="J217" s="41" t="s">
        <v>57</v>
      </c>
      <c r="K217" s="31">
        <f t="shared" si="46"/>
        <v>13200000</v>
      </c>
      <c r="L217" s="41" t="s">
        <v>84</v>
      </c>
      <c r="M217" s="31" t="str">
        <f t="shared" si="50"/>
        <v/>
      </c>
      <c r="N217" s="31"/>
      <c r="O217" s="31" t="str">
        <f t="shared" si="51"/>
        <v/>
      </c>
      <c r="P217" s="41"/>
      <c r="Q217" s="31" t="str">
        <f t="shared" si="52"/>
        <v/>
      </c>
      <c r="R217" s="41"/>
      <c r="S217" s="31" t="str">
        <f t="shared" si="53"/>
        <v/>
      </c>
      <c r="T217" s="31"/>
      <c r="U217" s="31" t="s">
        <v>4618</v>
      </c>
      <c r="V217" s="31" t="s">
        <v>4619</v>
      </c>
      <c r="W217" s="41" t="str">
        <f t="shared" si="47"/>
        <v>840</v>
      </c>
      <c r="X217" s="41" t="s">
        <v>2019</v>
      </c>
      <c r="Y217" s="41" t="str">
        <f t="shared" si="48"/>
        <v>North America</v>
      </c>
      <c r="Z217" s="61"/>
      <c r="AA217" s="31">
        <f t="shared" si="36"/>
        <v>116</v>
      </c>
      <c r="AB217" s="31">
        <v>544339806</v>
      </c>
      <c r="AC217" s="41" t="s">
        <v>2474</v>
      </c>
      <c r="AD217" s="31"/>
      <c r="AE217" s="31"/>
      <c r="AF217" s="61">
        <v>42543</v>
      </c>
      <c r="AG217" s="36" t="s">
        <v>4092</v>
      </c>
      <c r="AH217" s="61">
        <v>42584</v>
      </c>
      <c r="AI217" s="36" t="s">
        <v>4105</v>
      </c>
      <c r="AJ217" s="31" t="s">
        <v>4108</v>
      </c>
      <c r="AK217" s="31">
        <f t="shared" si="49"/>
        <v>41</v>
      </c>
      <c r="AL217" s="41" t="s">
        <v>34</v>
      </c>
      <c r="AM217" s="36" t="s">
        <v>3857</v>
      </c>
      <c r="AN217" s="36" t="s">
        <v>3858</v>
      </c>
      <c r="AO217" s="36" t="s">
        <v>3858</v>
      </c>
      <c r="AP217" s="36"/>
      <c r="AQ217" s="31"/>
    </row>
    <row r="218" spans="1:43" s="34" customFormat="1">
      <c r="A218" s="31">
        <v>2015</v>
      </c>
      <c r="B218" s="31">
        <v>3</v>
      </c>
      <c r="C218" s="31">
        <v>217</v>
      </c>
      <c r="D218" s="31">
        <v>15540530050</v>
      </c>
      <c r="E218" s="41" t="s">
        <v>4034</v>
      </c>
      <c r="F218" s="31" t="s">
        <v>4627</v>
      </c>
      <c r="G218" s="31" t="s">
        <v>4628</v>
      </c>
      <c r="H218" s="31" t="s">
        <v>4629</v>
      </c>
      <c r="I218" s="41" t="s">
        <v>4</v>
      </c>
      <c r="J218" s="41" t="s">
        <v>57</v>
      </c>
      <c r="K218" s="31">
        <f t="shared" si="46"/>
        <v>13200000</v>
      </c>
      <c r="L218" s="41" t="s">
        <v>84</v>
      </c>
      <c r="M218" s="31" t="str">
        <f t="shared" si="50"/>
        <v/>
      </c>
      <c r="N218" s="31"/>
      <c r="O218" s="31" t="str">
        <f t="shared" si="51"/>
        <v/>
      </c>
      <c r="P218" s="41"/>
      <c r="Q218" s="31" t="str">
        <f t="shared" si="52"/>
        <v/>
      </c>
      <c r="R218" s="41"/>
      <c r="S218" s="31" t="str">
        <f t="shared" si="53"/>
        <v/>
      </c>
      <c r="T218" s="31"/>
      <c r="U218" s="31" t="s">
        <v>4618</v>
      </c>
      <c r="V218" s="31" t="s">
        <v>4619</v>
      </c>
      <c r="W218" s="41" t="str">
        <f t="shared" si="47"/>
        <v>840</v>
      </c>
      <c r="X218" s="41" t="s">
        <v>2019</v>
      </c>
      <c r="Y218" s="41" t="str">
        <f t="shared" si="48"/>
        <v>North America</v>
      </c>
      <c r="Z218" s="61"/>
      <c r="AA218" s="31">
        <f t="shared" si="36"/>
        <v>116</v>
      </c>
      <c r="AB218" s="31">
        <v>491935565</v>
      </c>
      <c r="AC218" s="41" t="s">
        <v>2474</v>
      </c>
      <c r="AD218" s="31"/>
      <c r="AE218" s="31"/>
      <c r="AF218" s="61">
        <v>42543</v>
      </c>
      <c r="AG218" s="36" t="s">
        <v>4092</v>
      </c>
      <c r="AH218" s="61">
        <v>42584</v>
      </c>
      <c r="AI218" s="36" t="s">
        <v>4105</v>
      </c>
      <c r="AJ218" s="31" t="s">
        <v>4108</v>
      </c>
      <c r="AK218" s="31">
        <f t="shared" si="49"/>
        <v>41</v>
      </c>
      <c r="AL218" s="41" t="s">
        <v>34</v>
      </c>
      <c r="AM218" s="36" t="s">
        <v>3857</v>
      </c>
      <c r="AN218" s="36" t="s">
        <v>3858</v>
      </c>
      <c r="AO218" s="36" t="s">
        <v>3858</v>
      </c>
      <c r="AP218" s="36"/>
      <c r="AQ218" s="31"/>
    </row>
    <row r="219" spans="1:43" s="34" customFormat="1">
      <c r="A219" s="31">
        <v>2015</v>
      </c>
      <c r="B219" s="31">
        <v>3</v>
      </c>
      <c r="C219" s="31">
        <v>218</v>
      </c>
      <c r="D219" s="31">
        <v>15540530051</v>
      </c>
      <c r="E219" s="41" t="s">
        <v>4034</v>
      </c>
      <c r="F219" s="31" t="s">
        <v>4630</v>
      </c>
      <c r="G219" s="31" t="s">
        <v>4631</v>
      </c>
      <c r="H219" s="31" t="s">
        <v>4632</v>
      </c>
      <c r="I219" s="41" t="s">
        <v>4</v>
      </c>
      <c r="J219" s="41" t="s">
        <v>57</v>
      </c>
      <c r="K219" s="31">
        <f t="shared" si="46"/>
        <v>13200000</v>
      </c>
      <c r="L219" s="41" t="s">
        <v>84</v>
      </c>
      <c r="M219" s="31" t="str">
        <f t="shared" si="50"/>
        <v/>
      </c>
      <c r="N219" s="31"/>
      <c r="O219" s="31" t="str">
        <f t="shared" si="51"/>
        <v/>
      </c>
      <c r="P219" s="41"/>
      <c r="Q219" s="31" t="str">
        <f t="shared" si="52"/>
        <v/>
      </c>
      <c r="R219" s="41"/>
      <c r="S219" s="31" t="str">
        <f t="shared" si="53"/>
        <v/>
      </c>
      <c r="T219" s="31"/>
      <c r="U219" s="31" t="s">
        <v>4618</v>
      </c>
      <c r="V219" s="31" t="s">
        <v>4619</v>
      </c>
      <c r="W219" s="41" t="str">
        <f t="shared" si="47"/>
        <v>840</v>
      </c>
      <c r="X219" s="41" t="s">
        <v>2019</v>
      </c>
      <c r="Y219" s="41" t="str">
        <f t="shared" si="48"/>
        <v>North America</v>
      </c>
      <c r="Z219" s="61"/>
      <c r="AA219" s="31">
        <f t="shared" si="36"/>
        <v>116</v>
      </c>
      <c r="AB219" s="31">
        <v>499484838</v>
      </c>
      <c r="AC219" s="41" t="s">
        <v>2474</v>
      </c>
      <c r="AD219" s="31"/>
      <c r="AE219" s="31"/>
      <c r="AF219" s="61">
        <v>42543</v>
      </c>
      <c r="AG219" s="36" t="s">
        <v>4092</v>
      </c>
      <c r="AH219" s="61">
        <v>42584</v>
      </c>
      <c r="AI219" s="36" t="s">
        <v>4105</v>
      </c>
      <c r="AJ219" s="31" t="s">
        <v>4108</v>
      </c>
      <c r="AK219" s="31">
        <f t="shared" si="49"/>
        <v>41</v>
      </c>
      <c r="AL219" s="41" t="s">
        <v>34</v>
      </c>
      <c r="AM219" s="36" t="s">
        <v>3857</v>
      </c>
      <c r="AN219" s="36" t="s">
        <v>3858</v>
      </c>
      <c r="AO219" s="36" t="s">
        <v>3858</v>
      </c>
      <c r="AP219" s="36"/>
      <c r="AQ219" s="31"/>
    </row>
    <row r="220" spans="1:43" s="34" customFormat="1">
      <c r="A220" s="31">
        <v>2015</v>
      </c>
      <c r="B220" s="31">
        <v>3</v>
      </c>
      <c r="C220" s="31">
        <v>219</v>
      </c>
      <c r="D220" s="31">
        <v>15540530052</v>
      </c>
      <c r="E220" s="41" t="s">
        <v>4034</v>
      </c>
      <c r="F220" s="31" t="s">
        <v>3811</v>
      </c>
      <c r="G220" s="31" t="s">
        <v>4173</v>
      </c>
      <c r="H220" s="31" t="s">
        <v>4633</v>
      </c>
      <c r="I220" s="41" t="s">
        <v>4</v>
      </c>
      <c r="J220" s="41" t="s">
        <v>57</v>
      </c>
      <c r="K220" s="31">
        <f t="shared" si="46"/>
        <v>13200000</v>
      </c>
      <c r="L220" s="41" t="s">
        <v>84</v>
      </c>
      <c r="M220" s="31" t="str">
        <f t="shared" si="50"/>
        <v/>
      </c>
      <c r="N220" s="31"/>
      <c r="O220" s="31" t="str">
        <f t="shared" si="51"/>
        <v/>
      </c>
      <c r="P220" s="41"/>
      <c r="Q220" s="31" t="str">
        <f t="shared" si="52"/>
        <v/>
      </c>
      <c r="R220" s="41"/>
      <c r="S220" s="31" t="str">
        <f t="shared" si="53"/>
        <v/>
      </c>
      <c r="T220" s="31"/>
      <c r="U220" s="31" t="s">
        <v>4618</v>
      </c>
      <c r="V220" s="31" t="s">
        <v>4619</v>
      </c>
      <c r="W220" s="41" t="str">
        <f t="shared" si="47"/>
        <v>840</v>
      </c>
      <c r="X220" s="41" t="s">
        <v>2019</v>
      </c>
      <c r="Y220" s="41" t="str">
        <f t="shared" si="48"/>
        <v>North America</v>
      </c>
      <c r="Z220" s="61"/>
      <c r="AA220" s="31">
        <f t="shared" si="36"/>
        <v>116</v>
      </c>
      <c r="AB220" s="31">
        <v>462817750</v>
      </c>
      <c r="AC220" s="41" t="s">
        <v>2474</v>
      </c>
      <c r="AD220" s="31"/>
      <c r="AE220" s="31"/>
      <c r="AF220" s="61">
        <v>42543</v>
      </c>
      <c r="AG220" s="36" t="s">
        <v>4092</v>
      </c>
      <c r="AH220" s="61">
        <v>42584</v>
      </c>
      <c r="AI220" s="36" t="s">
        <v>4105</v>
      </c>
      <c r="AJ220" s="31" t="s">
        <v>4108</v>
      </c>
      <c r="AK220" s="31">
        <f t="shared" si="49"/>
        <v>41</v>
      </c>
      <c r="AL220" s="41" t="s">
        <v>34</v>
      </c>
      <c r="AM220" s="36" t="s">
        <v>3857</v>
      </c>
      <c r="AN220" s="36" t="s">
        <v>3858</v>
      </c>
      <c r="AO220" s="36" t="s">
        <v>3858</v>
      </c>
      <c r="AP220" s="36"/>
      <c r="AQ220" s="31"/>
    </row>
    <row r="221" spans="1:43" s="34" customFormat="1">
      <c r="A221" s="31">
        <v>2015</v>
      </c>
      <c r="B221" s="31">
        <v>3</v>
      </c>
      <c r="C221" s="31">
        <v>220</v>
      </c>
      <c r="D221" s="31">
        <v>15540530053</v>
      </c>
      <c r="E221" s="41" t="s">
        <v>4034</v>
      </c>
      <c r="F221" s="31" t="s">
        <v>4634</v>
      </c>
      <c r="G221" s="31" t="s">
        <v>4635</v>
      </c>
      <c r="H221" s="31" t="s">
        <v>4636</v>
      </c>
      <c r="I221" s="41" t="s">
        <v>4</v>
      </c>
      <c r="J221" s="41" t="s">
        <v>57</v>
      </c>
      <c r="K221" s="31">
        <f t="shared" si="46"/>
        <v>13200000</v>
      </c>
      <c r="L221" s="41" t="s">
        <v>84</v>
      </c>
      <c r="M221" s="31" t="str">
        <f t="shared" si="50"/>
        <v/>
      </c>
      <c r="N221" s="31"/>
      <c r="O221" s="31" t="str">
        <f t="shared" si="51"/>
        <v/>
      </c>
      <c r="P221" s="41"/>
      <c r="Q221" s="31" t="str">
        <f t="shared" si="52"/>
        <v/>
      </c>
      <c r="R221" s="41"/>
      <c r="S221" s="31" t="str">
        <f t="shared" si="53"/>
        <v/>
      </c>
      <c r="T221" s="31"/>
      <c r="U221" s="31" t="s">
        <v>4618</v>
      </c>
      <c r="V221" s="31" t="s">
        <v>4619</v>
      </c>
      <c r="W221" s="41" t="str">
        <f t="shared" si="47"/>
        <v>840</v>
      </c>
      <c r="X221" s="41" t="s">
        <v>2019</v>
      </c>
      <c r="Y221" s="41" t="str">
        <f t="shared" si="48"/>
        <v>North America</v>
      </c>
      <c r="Z221" s="61"/>
      <c r="AA221" s="31">
        <f t="shared" si="36"/>
        <v>116</v>
      </c>
      <c r="AB221" s="31">
        <v>538299448</v>
      </c>
      <c r="AC221" s="41" t="s">
        <v>2474</v>
      </c>
      <c r="AD221" s="31"/>
      <c r="AE221" s="31"/>
      <c r="AF221" s="61">
        <v>42543</v>
      </c>
      <c r="AG221" s="36" t="s">
        <v>4092</v>
      </c>
      <c r="AH221" s="61">
        <v>42584</v>
      </c>
      <c r="AI221" s="36" t="s">
        <v>4105</v>
      </c>
      <c r="AJ221" s="31" t="s">
        <v>4108</v>
      </c>
      <c r="AK221" s="31">
        <f t="shared" si="49"/>
        <v>41</v>
      </c>
      <c r="AL221" s="41" t="s">
        <v>34</v>
      </c>
      <c r="AM221" s="36" t="s">
        <v>3857</v>
      </c>
      <c r="AN221" s="36" t="s">
        <v>3858</v>
      </c>
      <c r="AO221" s="36" t="s">
        <v>3858</v>
      </c>
      <c r="AP221" s="36"/>
      <c r="AQ221" s="31"/>
    </row>
    <row r="222" spans="1:43" s="34" customFormat="1">
      <c r="A222" s="31">
        <v>2015</v>
      </c>
      <c r="B222" s="31">
        <v>3</v>
      </c>
      <c r="C222" s="31">
        <v>221</v>
      </c>
      <c r="D222" s="31">
        <v>15540530054</v>
      </c>
      <c r="E222" s="41" t="s">
        <v>4034</v>
      </c>
      <c r="F222" s="31" t="s">
        <v>4637</v>
      </c>
      <c r="G222" s="31" t="s">
        <v>4638</v>
      </c>
      <c r="H222" s="31" t="s">
        <v>4639</v>
      </c>
      <c r="I222" s="41" t="s">
        <v>4</v>
      </c>
      <c r="J222" s="41" t="s">
        <v>57</v>
      </c>
      <c r="K222" s="31">
        <f t="shared" si="46"/>
        <v>13200000</v>
      </c>
      <c r="L222" s="41" t="s">
        <v>84</v>
      </c>
      <c r="M222" s="31" t="str">
        <f t="shared" si="50"/>
        <v/>
      </c>
      <c r="N222" s="31"/>
      <c r="O222" s="31" t="str">
        <f t="shared" si="51"/>
        <v/>
      </c>
      <c r="P222" s="41"/>
      <c r="Q222" s="31" t="str">
        <f t="shared" si="52"/>
        <v/>
      </c>
      <c r="R222" s="41"/>
      <c r="S222" s="31" t="str">
        <f t="shared" si="53"/>
        <v/>
      </c>
      <c r="T222" s="31"/>
      <c r="U222" s="31" t="s">
        <v>4618</v>
      </c>
      <c r="V222" s="31" t="s">
        <v>4619</v>
      </c>
      <c r="W222" s="41" t="str">
        <f t="shared" si="47"/>
        <v>840</v>
      </c>
      <c r="X222" s="41" t="s">
        <v>2019</v>
      </c>
      <c r="Y222" s="41" t="str">
        <f t="shared" si="48"/>
        <v>North America</v>
      </c>
      <c r="Z222" s="61"/>
      <c r="AA222" s="31">
        <f t="shared" si="36"/>
        <v>116</v>
      </c>
      <c r="AB222" s="31">
        <v>486104357</v>
      </c>
      <c r="AC222" s="41" t="s">
        <v>2474</v>
      </c>
      <c r="AD222" s="31"/>
      <c r="AE222" s="31"/>
      <c r="AF222" s="61">
        <v>42543</v>
      </c>
      <c r="AG222" s="36" t="s">
        <v>4092</v>
      </c>
      <c r="AH222" s="61">
        <v>42584</v>
      </c>
      <c r="AI222" s="36" t="s">
        <v>4105</v>
      </c>
      <c r="AJ222" s="31" t="s">
        <v>4108</v>
      </c>
      <c r="AK222" s="31">
        <f t="shared" si="49"/>
        <v>41</v>
      </c>
      <c r="AL222" s="41" t="s">
        <v>34</v>
      </c>
      <c r="AM222" s="36" t="s">
        <v>3857</v>
      </c>
      <c r="AN222" s="36" t="s">
        <v>3858</v>
      </c>
      <c r="AO222" s="36" t="s">
        <v>3858</v>
      </c>
      <c r="AP222" s="36"/>
      <c r="AQ222" s="31"/>
    </row>
    <row r="223" spans="1:43" s="34" customFormat="1">
      <c r="A223" s="31">
        <v>2015</v>
      </c>
      <c r="B223" s="31">
        <v>3</v>
      </c>
      <c r="C223" s="31">
        <v>222</v>
      </c>
      <c r="D223" s="31">
        <v>15540530055</v>
      </c>
      <c r="E223" s="41" t="s">
        <v>4034</v>
      </c>
      <c r="F223" s="31" t="s">
        <v>4640</v>
      </c>
      <c r="G223" s="31" t="s">
        <v>4641</v>
      </c>
      <c r="H223" s="31" t="s">
        <v>4642</v>
      </c>
      <c r="I223" s="41" t="s">
        <v>4</v>
      </c>
      <c r="J223" s="41" t="s">
        <v>57</v>
      </c>
      <c r="K223" s="31">
        <f t="shared" si="46"/>
        <v>13200000</v>
      </c>
      <c r="L223" s="41" t="s">
        <v>84</v>
      </c>
      <c r="M223" s="31" t="str">
        <f t="shared" si="50"/>
        <v/>
      </c>
      <c r="N223" s="31"/>
      <c r="O223" s="31" t="str">
        <f t="shared" si="51"/>
        <v/>
      </c>
      <c r="P223" s="41"/>
      <c r="Q223" s="31" t="str">
        <f t="shared" si="52"/>
        <v/>
      </c>
      <c r="R223" s="41"/>
      <c r="S223" s="31" t="str">
        <f t="shared" si="53"/>
        <v/>
      </c>
      <c r="T223" s="31"/>
      <c r="U223" s="31" t="s">
        <v>4618</v>
      </c>
      <c r="V223" s="31" t="s">
        <v>4619</v>
      </c>
      <c r="W223" s="41" t="str">
        <f t="shared" si="47"/>
        <v>840</v>
      </c>
      <c r="X223" s="41" t="s">
        <v>2019</v>
      </c>
      <c r="Y223" s="41" t="str">
        <f t="shared" si="48"/>
        <v>North America</v>
      </c>
      <c r="Z223" s="61"/>
      <c r="AA223" s="31">
        <f t="shared" si="36"/>
        <v>116</v>
      </c>
      <c r="AB223" s="31">
        <v>456456338</v>
      </c>
      <c r="AC223" s="41" t="s">
        <v>2474</v>
      </c>
      <c r="AD223" s="31"/>
      <c r="AE223" s="31"/>
      <c r="AF223" s="61">
        <v>42543</v>
      </c>
      <c r="AG223" s="36" t="s">
        <v>4092</v>
      </c>
      <c r="AH223" s="61">
        <v>42584</v>
      </c>
      <c r="AI223" s="36" t="s">
        <v>4105</v>
      </c>
      <c r="AJ223" s="31" t="s">
        <v>4108</v>
      </c>
      <c r="AK223" s="31">
        <f t="shared" si="49"/>
        <v>41</v>
      </c>
      <c r="AL223" s="41" t="s">
        <v>34</v>
      </c>
      <c r="AM223" s="36" t="s">
        <v>3857</v>
      </c>
      <c r="AN223" s="36" t="s">
        <v>3858</v>
      </c>
      <c r="AO223" s="36" t="s">
        <v>3858</v>
      </c>
      <c r="AP223" s="36"/>
      <c r="AQ223" s="31"/>
    </row>
    <row r="224" spans="1:43" s="34" customFormat="1">
      <c r="A224" s="31">
        <v>2015</v>
      </c>
      <c r="B224" s="31">
        <v>3</v>
      </c>
      <c r="C224" s="31">
        <v>223</v>
      </c>
      <c r="D224" s="31">
        <v>15540530056</v>
      </c>
      <c r="E224" s="41" t="s">
        <v>4034</v>
      </c>
      <c r="F224" s="31" t="s">
        <v>4643</v>
      </c>
      <c r="G224" s="31" t="s">
        <v>4183</v>
      </c>
      <c r="H224" s="31" t="s">
        <v>4644</v>
      </c>
      <c r="I224" s="41" t="s">
        <v>4</v>
      </c>
      <c r="J224" s="41" t="s">
        <v>57</v>
      </c>
      <c r="K224" s="31">
        <f t="shared" si="46"/>
        <v>13200000</v>
      </c>
      <c r="L224" s="41" t="s">
        <v>84</v>
      </c>
      <c r="M224" s="31" t="str">
        <f t="shared" si="50"/>
        <v/>
      </c>
      <c r="N224" s="31"/>
      <c r="O224" s="31" t="str">
        <f t="shared" si="51"/>
        <v/>
      </c>
      <c r="P224" s="41"/>
      <c r="Q224" s="31" t="str">
        <f t="shared" si="52"/>
        <v/>
      </c>
      <c r="R224" s="41"/>
      <c r="S224" s="31" t="str">
        <f t="shared" si="53"/>
        <v/>
      </c>
      <c r="T224" s="31"/>
      <c r="U224" s="31" t="s">
        <v>4618</v>
      </c>
      <c r="V224" s="31" t="s">
        <v>4619</v>
      </c>
      <c r="W224" s="41" t="str">
        <f t="shared" si="47"/>
        <v>840</v>
      </c>
      <c r="X224" s="41" t="s">
        <v>2019</v>
      </c>
      <c r="Y224" s="41" t="str">
        <f t="shared" si="48"/>
        <v>North America</v>
      </c>
      <c r="Z224" s="61"/>
      <c r="AA224" s="31">
        <f t="shared" si="36"/>
        <v>116</v>
      </c>
      <c r="AB224" s="31">
        <v>544673381</v>
      </c>
      <c r="AC224" s="41" t="s">
        <v>2474</v>
      </c>
      <c r="AD224" s="31"/>
      <c r="AE224" s="31"/>
      <c r="AF224" s="61">
        <v>42543</v>
      </c>
      <c r="AG224" s="36" t="s">
        <v>4092</v>
      </c>
      <c r="AH224" s="61">
        <v>42584</v>
      </c>
      <c r="AI224" s="36" t="s">
        <v>4105</v>
      </c>
      <c r="AJ224" s="31" t="s">
        <v>4108</v>
      </c>
      <c r="AK224" s="31">
        <f t="shared" si="49"/>
        <v>41</v>
      </c>
      <c r="AL224" s="41" t="s">
        <v>34</v>
      </c>
      <c r="AM224" s="36" t="s">
        <v>3857</v>
      </c>
      <c r="AN224" s="36" t="s">
        <v>3858</v>
      </c>
      <c r="AO224" s="36" t="s">
        <v>3858</v>
      </c>
      <c r="AP224" s="36"/>
      <c r="AQ224" s="31"/>
    </row>
    <row r="225" spans="1:43" s="34" customFormat="1">
      <c r="A225" s="31">
        <v>2015</v>
      </c>
      <c r="B225" s="31">
        <v>3</v>
      </c>
      <c r="C225" s="31">
        <v>224</v>
      </c>
      <c r="D225" s="31">
        <v>15540530057</v>
      </c>
      <c r="E225" s="41" t="s">
        <v>4034</v>
      </c>
      <c r="F225" s="31" t="s">
        <v>4645</v>
      </c>
      <c r="G225" s="31" t="s">
        <v>4646</v>
      </c>
      <c r="H225" s="31" t="s">
        <v>4647</v>
      </c>
      <c r="I225" s="41" t="s">
        <v>4</v>
      </c>
      <c r="J225" s="41" t="s">
        <v>57</v>
      </c>
      <c r="K225" s="31">
        <f t="shared" si="46"/>
        <v>13200000</v>
      </c>
      <c r="L225" s="41" t="s">
        <v>84</v>
      </c>
      <c r="M225" s="31" t="str">
        <f t="shared" si="50"/>
        <v/>
      </c>
      <c r="N225" s="31"/>
      <c r="O225" s="31" t="str">
        <f t="shared" si="51"/>
        <v/>
      </c>
      <c r="P225" s="41"/>
      <c r="Q225" s="31" t="str">
        <f t="shared" si="52"/>
        <v/>
      </c>
      <c r="R225" s="41"/>
      <c r="S225" s="31" t="str">
        <f t="shared" si="53"/>
        <v/>
      </c>
      <c r="T225" s="31"/>
      <c r="U225" s="31" t="s">
        <v>4618</v>
      </c>
      <c r="V225" s="31" t="s">
        <v>4619</v>
      </c>
      <c r="W225" s="41" t="str">
        <f t="shared" si="47"/>
        <v>840</v>
      </c>
      <c r="X225" s="41" t="s">
        <v>2019</v>
      </c>
      <c r="Y225" s="41" t="str">
        <f t="shared" si="48"/>
        <v>North America</v>
      </c>
      <c r="Z225" s="61"/>
      <c r="AA225" s="31">
        <f t="shared" si="36"/>
        <v>116</v>
      </c>
      <c r="AB225" s="31">
        <v>407075558</v>
      </c>
      <c r="AC225" s="41" t="s">
        <v>2474</v>
      </c>
      <c r="AD225" s="31"/>
      <c r="AE225" s="31"/>
      <c r="AF225" s="61">
        <v>42543</v>
      </c>
      <c r="AG225" s="36" t="s">
        <v>4092</v>
      </c>
      <c r="AH225" s="61">
        <v>42584</v>
      </c>
      <c r="AI225" s="36" t="s">
        <v>4105</v>
      </c>
      <c r="AJ225" s="31" t="s">
        <v>4108</v>
      </c>
      <c r="AK225" s="31">
        <f t="shared" si="49"/>
        <v>41</v>
      </c>
      <c r="AL225" s="41" t="s">
        <v>34</v>
      </c>
      <c r="AM225" s="36" t="s">
        <v>3857</v>
      </c>
      <c r="AN225" s="36" t="s">
        <v>3858</v>
      </c>
      <c r="AO225" s="36" t="s">
        <v>3858</v>
      </c>
      <c r="AP225" s="36"/>
      <c r="AQ225" s="31"/>
    </row>
    <row r="226" spans="1:43" s="34" customFormat="1">
      <c r="A226" s="31">
        <v>2015</v>
      </c>
      <c r="B226" s="31">
        <v>3</v>
      </c>
      <c r="C226" s="31">
        <v>225</v>
      </c>
      <c r="D226" s="31">
        <v>15070510020</v>
      </c>
      <c r="E226" s="41" t="s">
        <v>4022</v>
      </c>
      <c r="F226" s="31" t="s">
        <v>4610</v>
      </c>
      <c r="G226" s="31" t="s">
        <v>4648</v>
      </c>
      <c r="H226" s="31" t="s">
        <v>4649</v>
      </c>
      <c r="I226" s="41" t="s">
        <v>4</v>
      </c>
      <c r="J226" s="41" t="s">
        <v>25</v>
      </c>
      <c r="K226" s="31">
        <f t="shared" si="46"/>
        <v>10700000</v>
      </c>
      <c r="L226" s="41" t="s">
        <v>62</v>
      </c>
      <c r="M226" s="31">
        <f t="shared" si="50"/>
        <v>10702000</v>
      </c>
      <c r="N226" s="31" t="s">
        <v>96</v>
      </c>
      <c r="O226" s="31" t="str">
        <f t="shared" si="51"/>
        <v>2514001</v>
      </c>
      <c r="P226" s="41" t="s">
        <v>3539</v>
      </c>
      <c r="Q226" s="31">
        <f t="shared" si="52"/>
        <v>10702002</v>
      </c>
      <c r="R226" s="41" t="s">
        <v>2574</v>
      </c>
      <c r="S226" s="31" t="str">
        <f t="shared" si="53"/>
        <v>25540019</v>
      </c>
      <c r="T226" s="31" t="s">
        <v>3023</v>
      </c>
      <c r="U226" s="31" t="s">
        <v>4650</v>
      </c>
      <c r="V226" s="31" t="s">
        <v>4651</v>
      </c>
      <c r="W226" s="41" t="str">
        <f t="shared" si="47"/>
        <v>158</v>
      </c>
      <c r="X226" s="41" t="s">
        <v>1632</v>
      </c>
      <c r="Y226" s="41" t="str">
        <f t="shared" si="48"/>
        <v>Asia</v>
      </c>
      <c r="Z226" s="61">
        <v>34806</v>
      </c>
      <c r="AA226" s="31">
        <f t="shared" si="36"/>
        <v>21</v>
      </c>
      <c r="AB226" s="31">
        <v>313205574</v>
      </c>
      <c r="AC226" s="41" t="s">
        <v>2329</v>
      </c>
      <c r="AD226" s="31"/>
      <c r="AE226" s="31" t="s">
        <v>4652</v>
      </c>
      <c r="AF226" s="61">
        <v>42561</v>
      </c>
      <c r="AG226" s="36" t="s">
        <v>4092</v>
      </c>
      <c r="AH226" s="61">
        <v>42603</v>
      </c>
      <c r="AI226" s="36" t="s">
        <v>4105</v>
      </c>
      <c r="AJ226" s="31" t="s">
        <v>4108</v>
      </c>
      <c r="AK226" s="31">
        <f t="shared" si="49"/>
        <v>42</v>
      </c>
      <c r="AL226" s="41" t="s">
        <v>34</v>
      </c>
      <c r="AM226" s="36" t="s">
        <v>3857</v>
      </c>
      <c r="AN226" s="36" t="s">
        <v>3858</v>
      </c>
      <c r="AO226" s="36" t="s">
        <v>3858</v>
      </c>
      <c r="AP226" s="36"/>
      <c r="AQ226" s="31"/>
    </row>
    <row r="227" spans="1:43" s="34" customFormat="1">
      <c r="A227" s="31">
        <v>2015</v>
      </c>
      <c r="B227" s="31">
        <v>3</v>
      </c>
      <c r="C227" s="31">
        <v>226</v>
      </c>
      <c r="D227" s="31">
        <v>15070510021</v>
      </c>
      <c r="E227" s="41" t="s">
        <v>4022</v>
      </c>
      <c r="F227" s="31" t="s">
        <v>4600</v>
      </c>
      <c r="G227" s="31" t="s">
        <v>4653</v>
      </c>
      <c r="H227" s="31" t="s">
        <v>4654</v>
      </c>
      <c r="I227" s="41" t="s">
        <v>4</v>
      </c>
      <c r="J227" s="41" t="s">
        <v>25</v>
      </c>
      <c r="K227" s="31">
        <f t="shared" si="46"/>
        <v>10700000</v>
      </c>
      <c r="L227" s="41" t="s">
        <v>62</v>
      </c>
      <c r="M227" s="31">
        <f t="shared" si="50"/>
        <v>10702000</v>
      </c>
      <c r="N227" s="31" t="s">
        <v>96</v>
      </c>
      <c r="O227" s="31" t="str">
        <f t="shared" si="51"/>
        <v>2514001</v>
      </c>
      <c r="P227" s="41" t="s">
        <v>3539</v>
      </c>
      <c r="Q227" s="31">
        <f t="shared" si="52"/>
        <v>10702002</v>
      </c>
      <c r="R227" s="41" t="s">
        <v>2574</v>
      </c>
      <c r="S227" s="31" t="str">
        <f t="shared" si="53"/>
        <v>25540019</v>
      </c>
      <c r="T227" s="31" t="s">
        <v>3023</v>
      </c>
      <c r="U227" s="31" t="s">
        <v>4655</v>
      </c>
      <c r="V227" s="31" t="s">
        <v>4651</v>
      </c>
      <c r="W227" s="41" t="str">
        <f t="shared" ref="W227:W230" si="54">IF(ISBLANK(X227),"",INDEX(Country_Code,MATCH(X227,Country_Name,0)))</f>
        <v>158</v>
      </c>
      <c r="X227" s="41" t="s">
        <v>1632</v>
      </c>
      <c r="Y227" s="41" t="str">
        <f t="shared" ref="Y227:Y230" si="55">IF(ISBLANK(X227),"",INDEX(Continents,MATCH(X227,Country_Name,0)))</f>
        <v>Asia</v>
      </c>
      <c r="Z227" s="61">
        <v>34806</v>
      </c>
      <c r="AA227" s="31">
        <f t="shared" si="36"/>
        <v>21</v>
      </c>
      <c r="AB227" s="31">
        <v>313180922</v>
      </c>
      <c r="AC227" s="41" t="s">
        <v>2329</v>
      </c>
      <c r="AD227" s="31" t="s">
        <v>4656</v>
      </c>
      <c r="AE227" s="31" t="s">
        <v>4657</v>
      </c>
      <c r="AF227" s="61">
        <v>42561</v>
      </c>
      <c r="AG227" s="36" t="s">
        <v>4092</v>
      </c>
      <c r="AH227" s="61">
        <v>42603</v>
      </c>
      <c r="AI227" s="36" t="s">
        <v>4105</v>
      </c>
      <c r="AJ227" s="31" t="s">
        <v>4108</v>
      </c>
      <c r="AK227" s="31">
        <f t="shared" si="49"/>
        <v>42</v>
      </c>
      <c r="AL227" s="41" t="s">
        <v>34</v>
      </c>
      <c r="AM227" s="36" t="s">
        <v>3857</v>
      </c>
      <c r="AN227" s="36" t="s">
        <v>3858</v>
      </c>
      <c r="AO227" s="36" t="s">
        <v>3858</v>
      </c>
      <c r="AP227" s="36"/>
      <c r="AQ227" s="31"/>
    </row>
    <row r="228" spans="1:43" s="34" customFormat="1">
      <c r="A228" s="31">
        <v>2015</v>
      </c>
      <c r="B228" s="31">
        <v>3</v>
      </c>
      <c r="C228" s="31">
        <v>227</v>
      </c>
      <c r="D228" s="31">
        <v>15070510022</v>
      </c>
      <c r="E228" s="41" t="s">
        <v>4022</v>
      </c>
      <c r="F228" s="31" t="s">
        <v>3704</v>
      </c>
      <c r="G228" s="31" t="s">
        <v>4658</v>
      </c>
      <c r="H228" s="31" t="s">
        <v>4659</v>
      </c>
      <c r="I228" s="41" t="s">
        <v>4</v>
      </c>
      <c r="J228" s="41" t="s">
        <v>25</v>
      </c>
      <c r="K228" s="31">
        <f t="shared" si="46"/>
        <v>10700000</v>
      </c>
      <c r="L228" s="41" t="s">
        <v>62</v>
      </c>
      <c r="M228" s="31">
        <f t="shared" si="50"/>
        <v>10702000</v>
      </c>
      <c r="N228" s="31" t="s">
        <v>96</v>
      </c>
      <c r="O228" s="31" t="str">
        <f t="shared" si="51"/>
        <v>2514001</v>
      </c>
      <c r="P228" s="41" t="s">
        <v>3539</v>
      </c>
      <c r="Q228" s="31">
        <f t="shared" si="52"/>
        <v>10702002</v>
      </c>
      <c r="R228" s="41" t="s">
        <v>2574</v>
      </c>
      <c r="S228" s="31" t="str">
        <f t="shared" si="53"/>
        <v>25540019</v>
      </c>
      <c r="T228" s="31" t="s">
        <v>3023</v>
      </c>
      <c r="U228" s="31" t="s">
        <v>4650</v>
      </c>
      <c r="V228" s="31" t="s">
        <v>4651</v>
      </c>
      <c r="W228" s="41" t="str">
        <f t="shared" si="54"/>
        <v>158</v>
      </c>
      <c r="X228" s="41" t="s">
        <v>1632</v>
      </c>
      <c r="Y228" s="41" t="str">
        <f t="shared" si="55"/>
        <v>Asia</v>
      </c>
      <c r="Z228" s="61">
        <v>34804</v>
      </c>
      <c r="AA228" s="31">
        <f t="shared" si="36"/>
        <v>21</v>
      </c>
      <c r="AB228" s="31">
        <v>313387297</v>
      </c>
      <c r="AC228" s="41" t="s">
        <v>2329</v>
      </c>
      <c r="AD228" s="31"/>
      <c r="AE228" s="31" t="s">
        <v>4660</v>
      </c>
      <c r="AF228" s="61">
        <v>42561</v>
      </c>
      <c r="AG228" s="36" t="s">
        <v>4092</v>
      </c>
      <c r="AH228" s="61">
        <v>42603</v>
      </c>
      <c r="AI228" s="36" t="s">
        <v>4105</v>
      </c>
      <c r="AJ228" s="31" t="s">
        <v>4108</v>
      </c>
      <c r="AK228" s="31">
        <f t="shared" si="49"/>
        <v>42</v>
      </c>
      <c r="AL228" s="41" t="s">
        <v>34</v>
      </c>
      <c r="AM228" s="36" t="s">
        <v>3857</v>
      </c>
      <c r="AN228" s="36" t="s">
        <v>3858</v>
      </c>
      <c r="AO228" s="36" t="s">
        <v>3858</v>
      </c>
      <c r="AP228" s="36"/>
      <c r="AQ228" s="31"/>
    </row>
    <row r="229" spans="1:43" s="34" customFormat="1">
      <c r="A229" s="31">
        <v>2015</v>
      </c>
      <c r="B229" s="31">
        <v>3</v>
      </c>
      <c r="C229" s="31">
        <v>228</v>
      </c>
      <c r="D229" s="31">
        <v>15070510023</v>
      </c>
      <c r="E229" s="41" t="s">
        <v>4022</v>
      </c>
      <c r="F229" s="31" t="s">
        <v>4661</v>
      </c>
      <c r="G229" s="31" t="s">
        <v>4662</v>
      </c>
      <c r="H229" s="31" t="s">
        <v>4663</v>
      </c>
      <c r="I229" s="41" t="s">
        <v>4</v>
      </c>
      <c r="J229" s="41" t="s">
        <v>25</v>
      </c>
      <c r="K229" s="31">
        <f t="shared" si="46"/>
        <v>10700000</v>
      </c>
      <c r="L229" s="41" t="s">
        <v>62</v>
      </c>
      <c r="M229" s="31">
        <f t="shared" si="50"/>
        <v>10702000</v>
      </c>
      <c r="N229" s="31" t="s">
        <v>96</v>
      </c>
      <c r="O229" s="31" t="str">
        <f t="shared" si="51"/>
        <v>2514001</v>
      </c>
      <c r="P229" s="41" t="s">
        <v>3539</v>
      </c>
      <c r="Q229" s="31">
        <f t="shared" si="52"/>
        <v>10702002</v>
      </c>
      <c r="R229" s="41" t="s">
        <v>2574</v>
      </c>
      <c r="S229" s="31" t="str">
        <f t="shared" si="53"/>
        <v>25540019</v>
      </c>
      <c r="T229" s="31" t="s">
        <v>3023</v>
      </c>
      <c r="U229" s="31" t="s">
        <v>4655</v>
      </c>
      <c r="V229" s="31" t="s">
        <v>4651</v>
      </c>
      <c r="W229" s="41" t="str">
        <f t="shared" si="54"/>
        <v>158</v>
      </c>
      <c r="X229" s="41" t="s">
        <v>1632</v>
      </c>
      <c r="Y229" s="41" t="str">
        <f t="shared" si="55"/>
        <v>Asia</v>
      </c>
      <c r="Z229" s="61">
        <v>34907</v>
      </c>
      <c r="AA229" s="31">
        <f t="shared" si="36"/>
        <v>20</v>
      </c>
      <c r="AB229" s="31">
        <v>309393608</v>
      </c>
      <c r="AC229" s="41" t="s">
        <v>2329</v>
      </c>
      <c r="AD229" s="31" t="s">
        <v>4664</v>
      </c>
      <c r="AE229" s="31" t="s">
        <v>4665</v>
      </c>
      <c r="AF229" s="61">
        <v>42561</v>
      </c>
      <c r="AG229" s="36" t="s">
        <v>4092</v>
      </c>
      <c r="AH229" s="61">
        <v>42603</v>
      </c>
      <c r="AI229" s="36" t="s">
        <v>4105</v>
      </c>
      <c r="AJ229" s="31" t="s">
        <v>4108</v>
      </c>
      <c r="AK229" s="31">
        <f t="shared" si="49"/>
        <v>42</v>
      </c>
      <c r="AL229" s="41" t="s">
        <v>34</v>
      </c>
      <c r="AM229" s="36" t="s">
        <v>3857</v>
      </c>
      <c r="AN229" s="36" t="s">
        <v>3858</v>
      </c>
      <c r="AO229" s="36" t="s">
        <v>3858</v>
      </c>
      <c r="AP229" s="36"/>
      <c r="AQ229" s="31"/>
    </row>
    <row r="230" spans="1:43" s="34" customFormat="1">
      <c r="A230" s="31">
        <v>2015</v>
      </c>
      <c r="B230" s="31">
        <v>3</v>
      </c>
      <c r="C230" s="31">
        <v>229</v>
      </c>
      <c r="D230" s="31">
        <v>15560830001</v>
      </c>
      <c r="E230" s="41" t="s">
        <v>4081</v>
      </c>
      <c r="F230" s="31" t="s">
        <v>4666</v>
      </c>
      <c r="G230" s="31" t="s">
        <v>4667</v>
      </c>
      <c r="H230" s="31" t="s">
        <v>4668</v>
      </c>
      <c r="I230" s="41" t="s">
        <v>16</v>
      </c>
      <c r="J230" s="41" t="s">
        <v>57</v>
      </c>
      <c r="K230" s="31">
        <f t="shared" si="46"/>
        <v>10000000</v>
      </c>
      <c r="L230" s="41" t="s">
        <v>60</v>
      </c>
      <c r="M230" s="31" t="str">
        <f t="shared" si="50"/>
        <v/>
      </c>
      <c r="N230" s="31"/>
      <c r="O230" s="31" t="str">
        <f t="shared" si="51"/>
        <v/>
      </c>
      <c r="P230" s="41"/>
      <c r="Q230" s="31" t="str">
        <f t="shared" si="52"/>
        <v/>
      </c>
      <c r="R230" s="41"/>
      <c r="S230" s="31" t="str">
        <f t="shared" si="53"/>
        <v/>
      </c>
      <c r="T230" s="31"/>
      <c r="U230" s="31" t="s">
        <v>4669</v>
      </c>
      <c r="V230" s="31" t="s">
        <v>4276</v>
      </c>
      <c r="W230" s="41" t="str">
        <f t="shared" si="54"/>
        <v>360</v>
      </c>
      <c r="X230" s="41" t="s">
        <v>1749</v>
      </c>
      <c r="Y230" s="41" t="str">
        <f t="shared" si="55"/>
        <v>Asia</v>
      </c>
      <c r="Z230" s="61">
        <v>26423</v>
      </c>
      <c r="AA230" s="31">
        <f t="shared" si="36"/>
        <v>44</v>
      </c>
      <c r="AB230" s="31" t="s">
        <v>4670</v>
      </c>
      <c r="AC230" s="41" t="s">
        <v>15</v>
      </c>
      <c r="AD230" s="31" t="s">
        <v>4671</v>
      </c>
      <c r="AE230" s="31" t="s">
        <v>4672</v>
      </c>
      <c r="AF230" s="61">
        <v>42576</v>
      </c>
      <c r="AG230" s="36" t="s">
        <v>4092</v>
      </c>
      <c r="AH230" s="61">
        <v>42582</v>
      </c>
      <c r="AI230" s="36" t="s">
        <v>4092</v>
      </c>
      <c r="AJ230" s="31" t="s">
        <v>4673</v>
      </c>
      <c r="AK230" s="31">
        <f t="shared" si="49"/>
        <v>6</v>
      </c>
      <c r="AL230" s="41" t="s">
        <v>34</v>
      </c>
      <c r="AM230" s="36" t="s">
        <v>3857</v>
      </c>
      <c r="AN230" s="36" t="s">
        <v>3858</v>
      </c>
      <c r="AO230" s="36" t="s">
        <v>3858</v>
      </c>
      <c r="AP230" s="36"/>
      <c r="AQ230" s="31"/>
    </row>
    <row r="231" spans="1:43" s="34" customFormat="1">
      <c r="A231" s="31">
        <v>2015</v>
      </c>
      <c r="B231" s="31">
        <v>3</v>
      </c>
      <c r="C231" s="31">
        <v>230</v>
      </c>
      <c r="D231" s="31">
        <v>15560730029</v>
      </c>
      <c r="E231" s="41" t="s">
        <v>4022</v>
      </c>
      <c r="F231" s="31" t="s">
        <v>4674</v>
      </c>
      <c r="G231" s="31" t="s">
        <v>4675</v>
      </c>
      <c r="H231" s="31" t="s">
        <v>4676</v>
      </c>
      <c r="I231" s="41" t="s">
        <v>24</v>
      </c>
      <c r="J231" s="41" t="s">
        <v>57</v>
      </c>
      <c r="K231" s="31">
        <f t="shared" ref="K231" si="56">IF(ISBLANK(L231),"",INDEX(FACULTY_CODE,MATCH(L231,FACULTY_NAME_EN,0)))</f>
        <v>10000000</v>
      </c>
      <c r="L231" s="41" t="s">
        <v>60</v>
      </c>
      <c r="M231" s="31" t="str">
        <f t="shared" ref="M231" si="57">IF(ISBLANK(N231),"",INDEX(DEPARTMENT_CODE,MATCH(N231,DEPT_NAME_EN,0)))</f>
        <v/>
      </c>
      <c r="N231" s="31"/>
      <c r="O231" s="31" t="str">
        <f t="shared" ref="O231" si="58">IF(ISBLANK(P231),"",INDEX(Program_Code,MATCH(P231,Program_Name_En,0)))</f>
        <v/>
      </c>
      <c r="P231" s="41"/>
      <c r="Q231" s="31" t="str">
        <f t="shared" ref="Q231" si="59">IF(ISBLANK(R231),"",INDEX(FOS_Code,MATCH(R231,FOS_Name_En,0)))</f>
        <v/>
      </c>
      <c r="R231" s="41"/>
      <c r="S231" s="31" t="str">
        <f t="shared" ref="S231" si="60">IF(ISBLANK(T231),"",INDEX(Program_Project_Code,MATCH(T231,Program_Project_Name,0)))</f>
        <v/>
      </c>
      <c r="T231" s="31"/>
      <c r="U231" s="31" t="s">
        <v>4669</v>
      </c>
      <c r="V231" s="31" t="s">
        <v>4276</v>
      </c>
      <c r="W231" s="41" t="str">
        <f t="shared" ref="W231" si="61">IF(ISBLANK(X231),"",INDEX(Country_Code,MATCH(X231,Country_Name,0)))</f>
        <v>360</v>
      </c>
      <c r="X231" s="41" t="s">
        <v>1749</v>
      </c>
      <c r="Y231" s="41" t="str">
        <f t="shared" ref="Y231" si="62">IF(ISBLANK(X231),"",INDEX(Continents,MATCH(X231,Country_Name,0)))</f>
        <v>Asia</v>
      </c>
      <c r="Z231" s="61">
        <v>33466</v>
      </c>
      <c r="AA231" s="31">
        <f t="shared" si="36"/>
        <v>24</v>
      </c>
      <c r="AB231" s="31" t="s">
        <v>4677</v>
      </c>
      <c r="AC231" s="41" t="s">
        <v>15</v>
      </c>
      <c r="AD231" s="31" t="s">
        <v>4678</v>
      </c>
      <c r="AE231" s="31" t="s">
        <v>4679</v>
      </c>
      <c r="AF231" s="61">
        <v>42576</v>
      </c>
      <c r="AG231" s="36" t="s">
        <v>4092</v>
      </c>
      <c r="AH231" s="61">
        <v>42582</v>
      </c>
      <c r="AI231" s="36" t="s">
        <v>4092</v>
      </c>
      <c r="AJ231" s="31" t="s">
        <v>4673</v>
      </c>
      <c r="AK231" s="31">
        <f t="shared" si="49"/>
        <v>6</v>
      </c>
      <c r="AL231" s="41" t="s">
        <v>34</v>
      </c>
      <c r="AM231" s="36" t="s">
        <v>3857</v>
      </c>
      <c r="AN231" s="36" t="s">
        <v>3858</v>
      </c>
      <c r="AO231" s="36" t="s">
        <v>3858</v>
      </c>
      <c r="AP231" s="36"/>
      <c r="AQ231" s="31"/>
    </row>
    <row r="232" spans="1:43" s="34" customFormat="1">
      <c r="A232" s="31">
        <v>2015</v>
      </c>
      <c r="B232" s="31">
        <v>3</v>
      </c>
      <c r="C232" s="31">
        <v>231</v>
      </c>
      <c r="D232" s="31">
        <v>15560730030</v>
      </c>
      <c r="E232" s="41" t="s">
        <v>4034</v>
      </c>
      <c r="F232" s="31" t="s">
        <v>4680</v>
      </c>
      <c r="G232" s="31"/>
      <c r="H232" s="31" t="s">
        <v>4681</v>
      </c>
      <c r="I232" s="41" t="s">
        <v>24</v>
      </c>
      <c r="J232" s="41" t="s">
        <v>57</v>
      </c>
      <c r="K232" s="31">
        <f t="shared" ref="K232" si="63">IF(ISBLANK(L232),"",INDEX(FACULTY_CODE,MATCH(L232,FACULTY_NAME_EN,0)))</f>
        <v>10000000</v>
      </c>
      <c r="L232" s="41" t="s">
        <v>60</v>
      </c>
      <c r="M232" s="31" t="str">
        <f t="shared" ref="M232" si="64">IF(ISBLANK(N232),"",INDEX(DEPARTMENT_CODE,MATCH(N232,DEPT_NAME_EN,0)))</f>
        <v/>
      </c>
      <c r="N232" s="31"/>
      <c r="O232" s="31" t="str">
        <f t="shared" ref="O232" si="65">IF(ISBLANK(P232),"",INDEX(Program_Code,MATCH(P232,Program_Name_En,0)))</f>
        <v/>
      </c>
      <c r="P232" s="41"/>
      <c r="Q232" s="31" t="str">
        <f t="shared" ref="Q232" si="66">IF(ISBLANK(R232),"",INDEX(FOS_Code,MATCH(R232,FOS_Name_En,0)))</f>
        <v/>
      </c>
      <c r="R232" s="41"/>
      <c r="S232" s="31" t="str">
        <f t="shared" ref="S232" si="67">IF(ISBLANK(T232),"",INDEX(Program_Project_Code,MATCH(T232,Program_Project_Name,0)))</f>
        <v/>
      </c>
      <c r="T232" s="31"/>
      <c r="U232" s="31" t="s">
        <v>4669</v>
      </c>
      <c r="V232" s="31" t="s">
        <v>4276</v>
      </c>
      <c r="W232" s="41" t="str">
        <f t="shared" ref="W232" si="68">IF(ISBLANK(X232),"",INDEX(Country_Code,MATCH(X232,Country_Name,0)))</f>
        <v>360</v>
      </c>
      <c r="X232" s="41" t="s">
        <v>1749</v>
      </c>
      <c r="Y232" s="41" t="str">
        <f t="shared" ref="Y232" si="69">IF(ISBLANK(X232),"",INDEX(Continents,MATCH(X232,Country_Name,0)))</f>
        <v>Asia</v>
      </c>
      <c r="Z232" s="61">
        <v>31714</v>
      </c>
      <c r="AA232" s="31">
        <f t="shared" si="36"/>
        <v>29</v>
      </c>
      <c r="AB232" s="31" t="s">
        <v>4682</v>
      </c>
      <c r="AC232" s="41" t="s">
        <v>15</v>
      </c>
      <c r="AD232" s="31" t="s">
        <v>4683</v>
      </c>
      <c r="AE232" s="31" t="s">
        <v>4684</v>
      </c>
      <c r="AF232" s="61">
        <v>42576</v>
      </c>
      <c r="AG232" s="36" t="s">
        <v>4092</v>
      </c>
      <c r="AH232" s="61">
        <v>42582</v>
      </c>
      <c r="AI232" s="36" t="s">
        <v>4092</v>
      </c>
      <c r="AJ232" s="31" t="s">
        <v>4673</v>
      </c>
      <c r="AK232" s="31">
        <f t="shared" si="49"/>
        <v>6</v>
      </c>
      <c r="AL232" s="41" t="s">
        <v>34</v>
      </c>
      <c r="AM232" s="36" t="s">
        <v>3857</v>
      </c>
      <c r="AN232" s="36" t="s">
        <v>3858</v>
      </c>
      <c r="AO232" s="36" t="s">
        <v>3858</v>
      </c>
      <c r="AP232" s="36"/>
      <c r="AQ232" s="31"/>
    </row>
    <row r="233" spans="1:43" s="34" customFormat="1">
      <c r="A233" s="31">
        <v>2015</v>
      </c>
      <c r="B233" s="31">
        <v>3</v>
      </c>
      <c r="C233" s="31">
        <v>232</v>
      </c>
      <c r="D233" s="31">
        <v>15560830002</v>
      </c>
      <c r="E233" s="41" t="s">
        <v>4022</v>
      </c>
      <c r="F233" s="31" t="s">
        <v>4685</v>
      </c>
      <c r="G233" s="31" t="s">
        <v>4503</v>
      </c>
      <c r="H233" s="31" t="s">
        <v>4686</v>
      </c>
      <c r="I233" s="41" t="s">
        <v>16</v>
      </c>
      <c r="J233" s="41" t="s">
        <v>57</v>
      </c>
      <c r="K233" s="31">
        <f t="shared" ref="K233" si="70">IF(ISBLANK(L233),"",INDEX(FACULTY_CODE,MATCH(L233,FACULTY_NAME_EN,0)))</f>
        <v>10000000</v>
      </c>
      <c r="L233" s="41" t="s">
        <v>60</v>
      </c>
      <c r="M233" s="31" t="str">
        <f t="shared" ref="M233" si="71">IF(ISBLANK(N233),"",INDEX(DEPARTMENT_CODE,MATCH(N233,DEPT_NAME_EN,0)))</f>
        <v/>
      </c>
      <c r="N233" s="31"/>
      <c r="O233" s="31" t="str">
        <f t="shared" ref="O233" si="72">IF(ISBLANK(P233),"",INDEX(Program_Code,MATCH(P233,Program_Name_En,0)))</f>
        <v/>
      </c>
      <c r="P233" s="41"/>
      <c r="Q233" s="31" t="str">
        <f t="shared" ref="Q233" si="73">IF(ISBLANK(R233),"",INDEX(FOS_Code,MATCH(R233,FOS_Name_En,0)))</f>
        <v/>
      </c>
      <c r="R233" s="41"/>
      <c r="S233" s="31" t="str">
        <f t="shared" ref="S233" si="74">IF(ISBLANK(T233),"",INDEX(Program_Project_Code,MATCH(T233,Program_Project_Name,0)))</f>
        <v/>
      </c>
      <c r="T233" s="31"/>
      <c r="U233" s="31" t="s">
        <v>4669</v>
      </c>
      <c r="V233" s="31" t="s">
        <v>4276</v>
      </c>
      <c r="W233" s="41" t="str">
        <f t="shared" ref="W233" si="75">IF(ISBLANK(X233),"",INDEX(Country_Code,MATCH(X233,Country_Name,0)))</f>
        <v>360</v>
      </c>
      <c r="X233" s="41" t="s">
        <v>1749</v>
      </c>
      <c r="Y233" s="41" t="str">
        <f t="shared" ref="Y233" si="76">IF(ISBLANK(X233),"",INDEX(Continents,MATCH(X233,Country_Name,0)))</f>
        <v>Asia</v>
      </c>
      <c r="Z233" s="61">
        <v>31001</v>
      </c>
      <c r="AA233" s="31">
        <f t="shared" si="36"/>
        <v>31</v>
      </c>
      <c r="AB233" s="31" t="s">
        <v>4687</v>
      </c>
      <c r="AC233" s="41" t="s">
        <v>15</v>
      </c>
      <c r="AD233" s="31" t="s">
        <v>4688</v>
      </c>
      <c r="AE233" s="31" t="s">
        <v>4689</v>
      </c>
      <c r="AF233" s="61">
        <v>42576</v>
      </c>
      <c r="AG233" s="36" t="s">
        <v>4092</v>
      </c>
      <c r="AH233" s="61">
        <v>42582</v>
      </c>
      <c r="AI233" s="36" t="s">
        <v>4092</v>
      </c>
      <c r="AJ233" s="31" t="s">
        <v>4673</v>
      </c>
      <c r="AK233" s="31">
        <f t="shared" si="49"/>
        <v>6</v>
      </c>
      <c r="AL233" s="41" t="s">
        <v>34</v>
      </c>
      <c r="AM233" s="36" t="s">
        <v>3857</v>
      </c>
      <c r="AN233" s="36" t="s">
        <v>3858</v>
      </c>
      <c r="AO233" s="36" t="s">
        <v>3858</v>
      </c>
      <c r="AP233" s="36"/>
      <c r="AQ233" s="31"/>
    </row>
    <row r="234" spans="1:43" s="34" customFormat="1">
      <c r="A234" s="31">
        <v>2015</v>
      </c>
      <c r="B234" s="31">
        <v>3</v>
      </c>
      <c r="C234" s="31">
        <v>233</v>
      </c>
      <c r="D234" s="31">
        <v>15560830003</v>
      </c>
      <c r="E234" s="41" t="s">
        <v>4022</v>
      </c>
      <c r="F234" s="31" t="s">
        <v>4690</v>
      </c>
      <c r="G234" s="31"/>
      <c r="H234" s="31" t="s">
        <v>4691</v>
      </c>
      <c r="I234" s="41" t="s">
        <v>16</v>
      </c>
      <c r="J234" s="41" t="s">
        <v>57</v>
      </c>
      <c r="K234" s="31">
        <f t="shared" ref="K234" si="77">IF(ISBLANK(L234),"",INDEX(FACULTY_CODE,MATCH(L234,FACULTY_NAME_EN,0)))</f>
        <v>10000000</v>
      </c>
      <c r="L234" s="41" t="s">
        <v>60</v>
      </c>
      <c r="M234" s="31" t="str">
        <f t="shared" ref="M234" si="78">IF(ISBLANK(N234),"",INDEX(DEPARTMENT_CODE,MATCH(N234,DEPT_NAME_EN,0)))</f>
        <v/>
      </c>
      <c r="N234" s="31"/>
      <c r="O234" s="31" t="str">
        <f t="shared" ref="O234" si="79">IF(ISBLANK(P234),"",INDEX(Program_Code,MATCH(P234,Program_Name_En,0)))</f>
        <v/>
      </c>
      <c r="P234" s="41"/>
      <c r="Q234" s="31" t="str">
        <f t="shared" ref="Q234" si="80">IF(ISBLANK(R234),"",INDEX(FOS_Code,MATCH(R234,FOS_Name_En,0)))</f>
        <v/>
      </c>
      <c r="R234" s="41"/>
      <c r="S234" s="31" t="str">
        <f t="shared" ref="S234" si="81">IF(ISBLANK(T234),"",INDEX(Program_Project_Code,MATCH(T234,Program_Project_Name,0)))</f>
        <v/>
      </c>
      <c r="T234" s="31"/>
      <c r="U234" s="31" t="s">
        <v>4669</v>
      </c>
      <c r="V234" s="31" t="s">
        <v>4276</v>
      </c>
      <c r="W234" s="41" t="str">
        <f t="shared" ref="W234" si="82">IF(ISBLANK(X234),"",INDEX(Country_Code,MATCH(X234,Country_Name,0)))</f>
        <v>360</v>
      </c>
      <c r="X234" s="41" t="s">
        <v>1749</v>
      </c>
      <c r="Y234" s="41" t="str">
        <f t="shared" ref="Y234" si="83">IF(ISBLANK(X234),"",INDEX(Continents,MATCH(X234,Country_Name,0)))</f>
        <v>Asia</v>
      </c>
      <c r="Z234" s="61">
        <v>27779</v>
      </c>
      <c r="AA234" s="31">
        <f t="shared" si="36"/>
        <v>40</v>
      </c>
      <c r="AB234" s="31" t="s">
        <v>4692</v>
      </c>
      <c r="AC234" s="41" t="s">
        <v>15</v>
      </c>
      <c r="AD234" s="31" t="s">
        <v>4693</v>
      </c>
      <c r="AE234" s="31" t="s">
        <v>4694</v>
      </c>
      <c r="AF234" s="61">
        <v>42576</v>
      </c>
      <c r="AG234" s="36" t="s">
        <v>4092</v>
      </c>
      <c r="AH234" s="61">
        <v>42582</v>
      </c>
      <c r="AI234" s="36" t="s">
        <v>4092</v>
      </c>
      <c r="AJ234" s="31" t="s">
        <v>4673</v>
      </c>
      <c r="AK234" s="31">
        <f t="shared" si="49"/>
        <v>6</v>
      </c>
      <c r="AL234" s="41" t="s">
        <v>34</v>
      </c>
      <c r="AM234" s="36" t="s">
        <v>3857</v>
      </c>
      <c r="AN234" s="36" t="s">
        <v>3858</v>
      </c>
      <c r="AO234" s="36" t="s">
        <v>3858</v>
      </c>
      <c r="AP234" s="36"/>
      <c r="AQ234" s="31"/>
    </row>
    <row r="235" spans="1:43" s="34" customFormat="1">
      <c r="A235" s="31">
        <v>2015</v>
      </c>
      <c r="B235" s="31">
        <v>3</v>
      </c>
      <c r="C235" s="31">
        <v>234</v>
      </c>
      <c r="D235" s="31">
        <v>15560730031</v>
      </c>
      <c r="E235" s="41" t="s">
        <v>4022</v>
      </c>
      <c r="F235" s="31" t="s">
        <v>4695</v>
      </c>
      <c r="G235" s="31" t="s">
        <v>4696</v>
      </c>
      <c r="H235" s="31" t="s">
        <v>4697</v>
      </c>
      <c r="I235" s="41" t="s">
        <v>24</v>
      </c>
      <c r="J235" s="41" t="s">
        <v>57</v>
      </c>
      <c r="K235" s="31">
        <f t="shared" ref="K235" si="84">IF(ISBLANK(L235),"",INDEX(FACULTY_CODE,MATCH(L235,FACULTY_NAME_EN,0)))</f>
        <v>10000000</v>
      </c>
      <c r="L235" s="41" t="s">
        <v>60</v>
      </c>
      <c r="M235" s="31" t="str">
        <f t="shared" ref="M235" si="85">IF(ISBLANK(N235),"",INDEX(DEPARTMENT_CODE,MATCH(N235,DEPT_NAME_EN,0)))</f>
        <v/>
      </c>
      <c r="N235" s="31"/>
      <c r="O235" s="31" t="str">
        <f t="shared" ref="O235" si="86">IF(ISBLANK(P235),"",INDEX(Program_Code,MATCH(P235,Program_Name_En,0)))</f>
        <v/>
      </c>
      <c r="P235" s="41"/>
      <c r="Q235" s="31" t="str">
        <f t="shared" ref="Q235" si="87">IF(ISBLANK(R235),"",INDEX(FOS_Code,MATCH(R235,FOS_Name_En,0)))</f>
        <v/>
      </c>
      <c r="R235" s="41"/>
      <c r="S235" s="31" t="str">
        <f t="shared" ref="S235" si="88">IF(ISBLANK(T235),"",INDEX(Program_Project_Code,MATCH(T235,Program_Project_Name,0)))</f>
        <v/>
      </c>
      <c r="T235" s="31"/>
      <c r="U235" s="31" t="s">
        <v>4669</v>
      </c>
      <c r="V235" s="31" t="s">
        <v>4276</v>
      </c>
      <c r="W235" s="41" t="str">
        <f t="shared" ref="W235" si="89">IF(ISBLANK(X235),"",INDEX(Country_Code,MATCH(X235,Country_Name,0)))</f>
        <v>360</v>
      </c>
      <c r="X235" s="41" t="s">
        <v>1749</v>
      </c>
      <c r="Y235" s="41" t="str">
        <f t="shared" ref="Y235:Y236" si="90">IF(ISBLANK(X235),"",INDEX(Continents,MATCH(X235,Country_Name,0)))</f>
        <v>Asia</v>
      </c>
      <c r="Z235" s="61">
        <v>33833</v>
      </c>
      <c r="AA235" s="31">
        <f t="shared" si="36"/>
        <v>23</v>
      </c>
      <c r="AB235" s="31" t="s">
        <v>4698</v>
      </c>
      <c r="AC235" s="41" t="s">
        <v>15</v>
      </c>
      <c r="AD235" s="31" t="s">
        <v>4699</v>
      </c>
      <c r="AE235" s="31" t="s">
        <v>4700</v>
      </c>
      <c r="AF235" s="61">
        <v>42576</v>
      </c>
      <c r="AG235" s="36" t="s">
        <v>4092</v>
      </c>
      <c r="AH235" s="61">
        <v>42582</v>
      </c>
      <c r="AI235" s="36" t="s">
        <v>4092</v>
      </c>
      <c r="AJ235" s="31" t="s">
        <v>4673</v>
      </c>
      <c r="AK235" s="31">
        <f t="shared" si="49"/>
        <v>6</v>
      </c>
      <c r="AL235" s="41" t="s">
        <v>34</v>
      </c>
      <c r="AM235" s="36" t="s">
        <v>3857</v>
      </c>
      <c r="AN235" s="36" t="s">
        <v>3858</v>
      </c>
      <c r="AO235" s="36" t="s">
        <v>3858</v>
      </c>
      <c r="AP235" s="36"/>
      <c r="AQ235" s="31"/>
    </row>
    <row r="236" spans="1:43" s="34" customFormat="1">
      <c r="A236" s="31">
        <v>2015</v>
      </c>
      <c r="B236" s="31">
        <v>3</v>
      </c>
      <c r="C236" s="31">
        <v>235</v>
      </c>
      <c r="D236" s="31">
        <v>15560730032</v>
      </c>
      <c r="E236" s="41" t="s">
        <v>4034</v>
      </c>
      <c r="F236" s="31" t="s">
        <v>4701</v>
      </c>
      <c r="G236" s="31" t="s">
        <v>4702</v>
      </c>
      <c r="H236" s="31" t="s">
        <v>4703</v>
      </c>
      <c r="I236" s="41" t="s">
        <v>24</v>
      </c>
      <c r="J236" s="41" t="s">
        <v>57</v>
      </c>
      <c r="K236" s="31">
        <f t="shared" ref="K236" si="91">IF(ISBLANK(L236),"",INDEX(FACULTY_CODE,MATCH(L236,FACULTY_NAME_EN,0)))</f>
        <v>10000000</v>
      </c>
      <c r="L236" s="41" t="s">
        <v>60</v>
      </c>
      <c r="M236" s="31" t="str">
        <f t="shared" ref="M236" si="92">IF(ISBLANK(N236),"",INDEX(DEPARTMENT_CODE,MATCH(N236,DEPT_NAME_EN,0)))</f>
        <v/>
      </c>
      <c r="N236" s="31"/>
      <c r="O236" s="31" t="str">
        <f t="shared" ref="O236" si="93">IF(ISBLANK(P236),"",INDEX(Program_Code,MATCH(P236,Program_Name_En,0)))</f>
        <v/>
      </c>
      <c r="P236" s="41"/>
      <c r="Q236" s="31" t="str">
        <f t="shared" ref="Q236" si="94">IF(ISBLANK(R236),"",INDEX(FOS_Code,MATCH(R236,FOS_Name_En,0)))</f>
        <v/>
      </c>
      <c r="R236" s="41"/>
      <c r="S236" s="31" t="str">
        <f t="shared" ref="S236" si="95">IF(ISBLANK(T236),"",INDEX(Program_Project_Code,MATCH(T236,Program_Project_Name,0)))</f>
        <v/>
      </c>
      <c r="T236" s="31"/>
      <c r="U236" s="31" t="s">
        <v>4669</v>
      </c>
      <c r="V236" s="31" t="s">
        <v>4276</v>
      </c>
      <c r="W236" s="41" t="str">
        <f t="shared" ref="W236" si="96">IF(ISBLANK(X236),"",INDEX(Country_Code,MATCH(X236,Country_Name,0)))</f>
        <v>360</v>
      </c>
      <c r="X236" s="41" t="s">
        <v>1749</v>
      </c>
      <c r="Y236" s="41" t="str">
        <f t="shared" si="90"/>
        <v>Asia</v>
      </c>
      <c r="Z236" s="61">
        <v>33567</v>
      </c>
      <c r="AA236" s="31">
        <f t="shared" si="36"/>
        <v>24</v>
      </c>
      <c r="AB236" s="31" t="s">
        <v>4704</v>
      </c>
      <c r="AC236" s="41" t="s">
        <v>15</v>
      </c>
      <c r="AD236" s="31" t="s">
        <v>4705</v>
      </c>
      <c r="AE236" s="31" t="s">
        <v>4706</v>
      </c>
      <c r="AF236" s="61">
        <v>42576</v>
      </c>
      <c r="AG236" s="36" t="s">
        <v>4092</v>
      </c>
      <c r="AH236" s="61">
        <v>42582</v>
      </c>
      <c r="AI236" s="36" t="s">
        <v>4092</v>
      </c>
      <c r="AJ236" s="31" t="s">
        <v>4673</v>
      </c>
      <c r="AK236" s="31">
        <f t="shared" si="49"/>
        <v>6</v>
      </c>
      <c r="AL236" s="41" t="s">
        <v>34</v>
      </c>
      <c r="AM236" s="36" t="s">
        <v>3857</v>
      </c>
      <c r="AN236" s="36" t="s">
        <v>3858</v>
      </c>
      <c r="AO236" s="36" t="s">
        <v>3858</v>
      </c>
      <c r="AP236" s="36"/>
      <c r="AQ236" s="31"/>
    </row>
    <row r="237" spans="1:43" s="34" customFormat="1">
      <c r="A237" s="31">
        <v>2015</v>
      </c>
      <c r="B237" s="31">
        <v>3</v>
      </c>
      <c r="C237" s="31">
        <v>236</v>
      </c>
      <c r="D237" s="31">
        <v>15560730033</v>
      </c>
      <c r="E237" s="41" t="s">
        <v>4034</v>
      </c>
      <c r="F237" s="31" t="s">
        <v>4707</v>
      </c>
      <c r="G237" s="31" t="s">
        <v>4708</v>
      </c>
      <c r="H237" s="31" t="s">
        <v>4709</v>
      </c>
      <c r="I237" s="41" t="s">
        <v>24</v>
      </c>
      <c r="J237" s="41" t="s">
        <v>57</v>
      </c>
      <c r="K237" s="31">
        <f t="shared" ref="K237" si="97">IF(ISBLANK(L237),"",INDEX(FACULTY_CODE,MATCH(L237,FACULTY_NAME_EN,0)))</f>
        <v>10000000</v>
      </c>
      <c r="L237" s="41" t="s">
        <v>60</v>
      </c>
      <c r="M237" s="31" t="str">
        <f t="shared" ref="M237" si="98">IF(ISBLANK(N237),"",INDEX(DEPARTMENT_CODE,MATCH(N237,DEPT_NAME_EN,0)))</f>
        <v/>
      </c>
      <c r="N237" s="31"/>
      <c r="O237" s="31" t="str">
        <f t="shared" ref="O237" si="99">IF(ISBLANK(P237),"",INDEX(Program_Code,MATCH(P237,Program_Name_En,0)))</f>
        <v/>
      </c>
      <c r="P237" s="41"/>
      <c r="Q237" s="31" t="str">
        <f t="shared" ref="Q237" si="100">IF(ISBLANK(R237),"",INDEX(FOS_Code,MATCH(R237,FOS_Name_En,0)))</f>
        <v/>
      </c>
      <c r="R237" s="41"/>
      <c r="S237" s="31" t="str">
        <f t="shared" ref="S237" si="101">IF(ISBLANK(T237),"",INDEX(Program_Project_Code,MATCH(T237,Program_Project_Name,0)))</f>
        <v/>
      </c>
      <c r="T237" s="31"/>
      <c r="U237" s="31" t="s">
        <v>4669</v>
      </c>
      <c r="V237" s="31" t="s">
        <v>4276</v>
      </c>
      <c r="W237" s="41" t="str">
        <f t="shared" ref="W237" si="102">IF(ISBLANK(X237),"",INDEX(Country_Code,MATCH(X237,Country_Name,0)))</f>
        <v>360</v>
      </c>
      <c r="X237" s="41" t="s">
        <v>1749</v>
      </c>
      <c r="Y237" s="41" t="str">
        <f t="shared" ref="Y237" si="103">IF(ISBLANK(X237),"",INDEX(Continents,MATCH(X237,Country_Name,0)))</f>
        <v>Asia</v>
      </c>
      <c r="Z237" s="61">
        <v>34072</v>
      </c>
      <c r="AA237" s="31">
        <f t="shared" si="36"/>
        <v>23</v>
      </c>
      <c r="AB237" s="31" t="s">
        <v>4710</v>
      </c>
      <c r="AC237" s="41" t="s">
        <v>15</v>
      </c>
      <c r="AD237" s="31" t="s">
        <v>4711</v>
      </c>
      <c r="AE237" s="31" t="s">
        <v>4712</v>
      </c>
      <c r="AF237" s="61">
        <v>42576</v>
      </c>
      <c r="AG237" s="36" t="s">
        <v>4092</v>
      </c>
      <c r="AH237" s="61">
        <v>42582</v>
      </c>
      <c r="AI237" s="36" t="s">
        <v>4092</v>
      </c>
      <c r="AJ237" s="31" t="s">
        <v>4673</v>
      </c>
      <c r="AK237" s="31">
        <f t="shared" si="49"/>
        <v>6</v>
      </c>
      <c r="AL237" s="41" t="s">
        <v>34</v>
      </c>
      <c r="AM237" s="36" t="s">
        <v>3857</v>
      </c>
      <c r="AN237" s="36" t="s">
        <v>3858</v>
      </c>
      <c r="AO237" s="36" t="s">
        <v>3858</v>
      </c>
      <c r="AP237" s="36"/>
      <c r="AQ237" s="31"/>
    </row>
    <row r="238" spans="1:43" s="34" customFormat="1">
      <c r="A238" s="31">
        <v>2015</v>
      </c>
      <c r="B238" s="31">
        <v>3</v>
      </c>
      <c r="C238" s="31">
        <v>237</v>
      </c>
      <c r="D238" s="31">
        <v>15560730034</v>
      </c>
      <c r="E238" s="41" t="s">
        <v>4034</v>
      </c>
      <c r="F238" s="31" t="s">
        <v>4713</v>
      </c>
      <c r="G238" s="31"/>
      <c r="H238" s="31" t="s">
        <v>4714</v>
      </c>
      <c r="I238" s="41" t="s">
        <v>24</v>
      </c>
      <c r="J238" s="41" t="s">
        <v>57</v>
      </c>
      <c r="K238" s="31">
        <f t="shared" ref="K238" si="104">IF(ISBLANK(L238),"",INDEX(FACULTY_CODE,MATCH(L238,FACULTY_NAME_EN,0)))</f>
        <v>10000000</v>
      </c>
      <c r="L238" s="41" t="s">
        <v>60</v>
      </c>
      <c r="M238" s="31" t="str">
        <f t="shared" ref="M238" si="105">IF(ISBLANK(N238),"",INDEX(DEPARTMENT_CODE,MATCH(N238,DEPT_NAME_EN,0)))</f>
        <v/>
      </c>
      <c r="N238" s="31"/>
      <c r="O238" s="31" t="str">
        <f t="shared" ref="O238" si="106">IF(ISBLANK(P238),"",INDEX(Program_Code,MATCH(P238,Program_Name_En,0)))</f>
        <v/>
      </c>
      <c r="P238" s="41"/>
      <c r="Q238" s="31" t="str">
        <f t="shared" ref="Q238" si="107">IF(ISBLANK(R238),"",INDEX(FOS_Code,MATCH(R238,FOS_Name_En,0)))</f>
        <v/>
      </c>
      <c r="R238" s="41"/>
      <c r="S238" s="31" t="str">
        <f t="shared" ref="S238" si="108">IF(ISBLANK(T238),"",INDEX(Program_Project_Code,MATCH(T238,Program_Project_Name,0)))</f>
        <v/>
      </c>
      <c r="T238" s="31"/>
      <c r="U238" s="31" t="s">
        <v>4669</v>
      </c>
      <c r="V238" s="31" t="s">
        <v>4276</v>
      </c>
      <c r="W238" s="41" t="str">
        <f t="shared" ref="W238" si="109">IF(ISBLANK(X238),"",INDEX(Country_Code,MATCH(X238,Country_Name,0)))</f>
        <v>360</v>
      </c>
      <c r="X238" s="41" t="s">
        <v>1749</v>
      </c>
      <c r="Y238" s="41" t="str">
        <f t="shared" ref="Y238" si="110">IF(ISBLANK(X238),"",INDEX(Continents,MATCH(X238,Country_Name,0)))</f>
        <v>Asia</v>
      </c>
      <c r="Z238" s="61">
        <v>32977</v>
      </c>
      <c r="AA238" s="31">
        <f t="shared" si="36"/>
        <v>26</v>
      </c>
      <c r="AB238" s="31" t="s">
        <v>4715</v>
      </c>
      <c r="AC238" s="41" t="s">
        <v>15</v>
      </c>
      <c r="AD238" s="31" t="s">
        <v>4716</v>
      </c>
      <c r="AE238" s="31" t="s">
        <v>4717</v>
      </c>
      <c r="AF238" s="61">
        <v>42576</v>
      </c>
      <c r="AG238" s="36" t="s">
        <v>4092</v>
      </c>
      <c r="AH238" s="61">
        <v>42582</v>
      </c>
      <c r="AI238" s="36" t="s">
        <v>4092</v>
      </c>
      <c r="AJ238" s="31" t="s">
        <v>4673</v>
      </c>
      <c r="AK238" s="31">
        <f t="shared" si="49"/>
        <v>6</v>
      </c>
      <c r="AL238" s="41" t="s">
        <v>34</v>
      </c>
      <c r="AM238" s="36" t="s">
        <v>3857</v>
      </c>
      <c r="AN238" s="36" t="s">
        <v>3858</v>
      </c>
      <c r="AO238" s="36" t="s">
        <v>3858</v>
      </c>
      <c r="AP238" s="36"/>
      <c r="AQ238" s="31"/>
    </row>
    <row r="239" spans="1:43" s="34" customFormat="1">
      <c r="A239" s="31">
        <v>2015</v>
      </c>
      <c r="B239" s="31">
        <v>3</v>
      </c>
      <c r="C239" s="31">
        <v>238</v>
      </c>
      <c r="D239" s="31">
        <v>15560730035</v>
      </c>
      <c r="E239" s="41" t="s">
        <v>4034</v>
      </c>
      <c r="F239" s="31" t="s">
        <v>4718</v>
      </c>
      <c r="G239" s="31"/>
      <c r="H239" s="31" t="s">
        <v>4719</v>
      </c>
      <c r="I239" s="41" t="s">
        <v>24</v>
      </c>
      <c r="J239" s="41" t="s">
        <v>57</v>
      </c>
      <c r="K239" s="31">
        <f t="shared" ref="K239" si="111">IF(ISBLANK(L239),"",INDEX(FACULTY_CODE,MATCH(L239,FACULTY_NAME_EN,0)))</f>
        <v>10000000</v>
      </c>
      <c r="L239" s="41" t="s">
        <v>60</v>
      </c>
      <c r="M239" s="31" t="str">
        <f t="shared" ref="M239" si="112">IF(ISBLANK(N239),"",INDEX(DEPARTMENT_CODE,MATCH(N239,DEPT_NAME_EN,0)))</f>
        <v/>
      </c>
      <c r="N239" s="31"/>
      <c r="O239" s="31" t="str">
        <f t="shared" ref="O239" si="113">IF(ISBLANK(P239),"",INDEX(Program_Code,MATCH(P239,Program_Name_En,0)))</f>
        <v/>
      </c>
      <c r="P239" s="41"/>
      <c r="Q239" s="31" t="str">
        <f t="shared" ref="Q239" si="114">IF(ISBLANK(R239),"",INDEX(FOS_Code,MATCH(R239,FOS_Name_En,0)))</f>
        <v/>
      </c>
      <c r="R239" s="41"/>
      <c r="S239" s="31" t="str">
        <f t="shared" ref="S239" si="115">IF(ISBLANK(T239),"",INDEX(Program_Project_Code,MATCH(T239,Program_Project_Name,0)))</f>
        <v/>
      </c>
      <c r="T239" s="31"/>
      <c r="U239" s="31" t="s">
        <v>4669</v>
      </c>
      <c r="V239" s="31" t="s">
        <v>4276</v>
      </c>
      <c r="W239" s="41" t="str">
        <f t="shared" ref="W239:W240" si="116">IF(ISBLANK(X239),"",INDEX(Country_Code,MATCH(X239,Country_Name,0)))</f>
        <v>360</v>
      </c>
      <c r="X239" s="41" t="s">
        <v>1749</v>
      </c>
      <c r="Y239" s="41" t="str">
        <f t="shared" ref="Y239:Y240" si="117">IF(ISBLANK(X239),"",INDEX(Continents,MATCH(X239,Country_Name,0)))</f>
        <v>Asia</v>
      </c>
      <c r="Z239" s="61">
        <v>34011</v>
      </c>
      <c r="AA239" s="31">
        <f t="shared" si="36"/>
        <v>23</v>
      </c>
      <c r="AB239" s="31" t="s">
        <v>4720</v>
      </c>
      <c r="AC239" s="41" t="s">
        <v>15</v>
      </c>
      <c r="AD239" s="31" t="s">
        <v>4721</v>
      </c>
      <c r="AE239" s="31" t="s">
        <v>4722</v>
      </c>
      <c r="AF239" s="61">
        <v>42576</v>
      </c>
      <c r="AG239" s="36" t="s">
        <v>4092</v>
      </c>
      <c r="AH239" s="61">
        <v>42582</v>
      </c>
      <c r="AI239" s="36" t="s">
        <v>4092</v>
      </c>
      <c r="AJ239" s="31" t="s">
        <v>4673</v>
      </c>
      <c r="AK239" s="31">
        <f t="shared" si="49"/>
        <v>6</v>
      </c>
      <c r="AL239" s="41" t="s">
        <v>34</v>
      </c>
      <c r="AM239" s="36" t="s">
        <v>3857</v>
      </c>
      <c r="AN239" s="36" t="s">
        <v>3858</v>
      </c>
      <c r="AO239" s="36" t="s">
        <v>3858</v>
      </c>
      <c r="AP239" s="36"/>
      <c r="AQ239" s="31"/>
    </row>
    <row r="240" spans="1:43" s="34" customFormat="1">
      <c r="A240" s="31">
        <v>2015</v>
      </c>
      <c r="B240" s="31">
        <v>3</v>
      </c>
      <c r="C240" s="31">
        <v>239</v>
      </c>
      <c r="D240" s="31">
        <v>15560730036</v>
      </c>
      <c r="E240" s="41" t="s">
        <v>4022</v>
      </c>
      <c r="F240" s="31" t="s">
        <v>4723</v>
      </c>
      <c r="G240" s="31"/>
      <c r="H240" s="31" t="s">
        <v>4724</v>
      </c>
      <c r="I240" s="41" t="s">
        <v>24</v>
      </c>
      <c r="J240" s="41" t="s">
        <v>57</v>
      </c>
      <c r="K240" s="31">
        <f t="shared" ref="K240" si="118">IF(ISBLANK(L240),"",INDEX(FACULTY_CODE,MATCH(L240,FACULTY_NAME_EN,0)))</f>
        <v>10000000</v>
      </c>
      <c r="L240" s="41" t="s">
        <v>60</v>
      </c>
      <c r="M240" s="31" t="str">
        <f t="shared" ref="M240" si="119">IF(ISBLANK(N240),"",INDEX(DEPARTMENT_CODE,MATCH(N240,DEPT_NAME_EN,0)))</f>
        <v/>
      </c>
      <c r="N240" s="31"/>
      <c r="O240" s="31" t="str">
        <f t="shared" ref="O240" si="120">IF(ISBLANK(P240),"",INDEX(Program_Code,MATCH(P240,Program_Name_En,0)))</f>
        <v/>
      </c>
      <c r="P240" s="41"/>
      <c r="Q240" s="31" t="str">
        <f t="shared" ref="Q240" si="121">IF(ISBLANK(R240),"",INDEX(FOS_Code,MATCH(R240,FOS_Name_En,0)))</f>
        <v/>
      </c>
      <c r="R240" s="41"/>
      <c r="S240" s="31" t="str">
        <f t="shared" ref="S240" si="122">IF(ISBLANK(T240),"",INDEX(Program_Project_Code,MATCH(T240,Program_Project_Name,0)))</f>
        <v/>
      </c>
      <c r="T240" s="31"/>
      <c r="U240" s="31" t="s">
        <v>4669</v>
      </c>
      <c r="V240" s="31" t="s">
        <v>4725</v>
      </c>
      <c r="W240" s="41" t="str">
        <f t="shared" si="116"/>
        <v>392</v>
      </c>
      <c r="X240" s="41" t="s">
        <v>45</v>
      </c>
      <c r="Y240" s="41" t="str">
        <f t="shared" si="117"/>
        <v>Asia</v>
      </c>
      <c r="Z240" s="61">
        <v>33905</v>
      </c>
      <c r="AA240" s="31">
        <f t="shared" si="36"/>
        <v>23</v>
      </c>
      <c r="AB240" s="31" t="s">
        <v>4726</v>
      </c>
      <c r="AC240" s="41" t="s">
        <v>31</v>
      </c>
      <c r="AD240" s="31" t="s">
        <v>4727</v>
      </c>
      <c r="AE240" s="31" t="s">
        <v>4728</v>
      </c>
      <c r="AF240" s="61">
        <v>42576</v>
      </c>
      <c r="AG240" s="36" t="s">
        <v>4092</v>
      </c>
      <c r="AH240" s="61">
        <v>42582</v>
      </c>
      <c r="AI240" s="36" t="s">
        <v>4092</v>
      </c>
      <c r="AJ240" s="31" t="s">
        <v>4673</v>
      </c>
      <c r="AK240" s="31">
        <f t="shared" si="49"/>
        <v>6</v>
      </c>
      <c r="AL240" s="41" t="s">
        <v>34</v>
      </c>
      <c r="AM240" s="36" t="s">
        <v>3857</v>
      </c>
      <c r="AN240" s="36" t="s">
        <v>3858</v>
      </c>
      <c r="AO240" s="36" t="s">
        <v>3858</v>
      </c>
      <c r="AP240" s="36"/>
      <c r="AQ240" s="31"/>
    </row>
    <row r="241" spans="1:43" s="34" customFormat="1">
      <c r="A241" s="31">
        <v>2015</v>
      </c>
      <c r="B241" s="31">
        <v>3</v>
      </c>
      <c r="C241" s="31">
        <v>240</v>
      </c>
      <c r="D241" s="31">
        <v>15560730037</v>
      </c>
      <c r="E241" s="41" t="s">
        <v>4022</v>
      </c>
      <c r="F241" s="31" t="s">
        <v>4729</v>
      </c>
      <c r="G241" s="31"/>
      <c r="H241" s="31" t="s">
        <v>4730</v>
      </c>
      <c r="I241" s="41" t="s">
        <v>24</v>
      </c>
      <c r="J241" s="41" t="s">
        <v>57</v>
      </c>
      <c r="K241" s="31">
        <f t="shared" ref="K241" si="123">IF(ISBLANK(L241),"",INDEX(FACULTY_CODE,MATCH(L241,FACULTY_NAME_EN,0)))</f>
        <v>10000000</v>
      </c>
      <c r="L241" s="41" t="s">
        <v>60</v>
      </c>
      <c r="M241" s="31" t="str">
        <f t="shared" ref="M241" si="124">IF(ISBLANK(N241),"",INDEX(DEPARTMENT_CODE,MATCH(N241,DEPT_NAME_EN,0)))</f>
        <v/>
      </c>
      <c r="N241" s="31"/>
      <c r="O241" s="31" t="str">
        <f t="shared" ref="O241" si="125">IF(ISBLANK(P241),"",INDEX(Program_Code,MATCH(P241,Program_Name_En,0)))</f>
        <v/>
      </c>
      <c r="P241" s="41"/>
      <c r="Q241" s="31" t="str">
        <f t="shared" ref="Q241" si="126">IF(ISBLANK(R241),"",INDEX(FOS_Code,MATCH(R241,FOS_Name_En,0)))</f>
        <v/>
      </c>
      <c r="R241" s="41"/>
      <c r="S241" s="31" t="str">
        <f t="shared" ref="S241" si="127">IF(ISBLANK(T241),"",INDEX(Program_Project_Code,MATCH(T241,Program_Project_Name,0)))</f>
        <v/>
      </c>
      <c r="T241" s="31"/>
      <c r="U241" s="31" t="s">
        <v>4669</v>
      </c>
      <c r="V241" s="31" t="s">
        <v>4725</v>
      </c>
      <c r="W241" s="41" t="str">
        <f t="shared" ref="W241" si="128">IF(ISBLANK(X241),"",INDEX(Country_Code,MATCH(X241,Country_Name,0)))</f>
        <v>392</v>
      </c>
      <c r="X241" s="41" t="s">
        <v>45</v>
      </c>
      <c r="Y241" s="41" t="str">
        <f t="shared" ref="Y241" si="129">IF(ISBLANK(X241),"",INDEX(Continents,MATCH(X241,Country_Name,0)))</f>
        <v>Asia</v>
      </c>
      <c r="Z241" s="61">
        <v>34244</v>
      </c>
      <c r="AA241" s="31">
        <f t="shared" si="36"/>
        <v>22</v>
      </c>
      <c r="AB241" s="31" t="s">
        <v>4731</v>
      </c>
      <c r="AC241" s="41" t="s">
        <v>31</v>
      </c>
      <c r="AD241" s="31" t="s">
        <v>4732</v>
      </c>
      <c r="AE241" s="31" t="s">
        <v>4733</v>
      </c>
      <c r="AF241" s="61">
        <v>42576</v>
      </c>
      <c r="AG241" s="36" t="s">
        <v>4092</v>
      </c>
      <c r="AH241" s="61">
        <v>42582</v>
      </c>
      <c r="AI241" s="36" t="s">
        <v>4092</v>
      </c>
      <c r="AJ241" s="31" t="s">
        <v>4673</v>
      </c>
      <c r="AK241" s="31">
        <f t="shared" si="49"/>
        <v>6</v>
      </c>
      <c r="AL241" s="41" t="s">
        <v>34</v>
      </c>
      <c r="AM241" s="36" t="s">
        <v>3857</v>
      </c>
      <c r="AN241" s="36" t="s">
        <v>3858</v>
      </c>
      <c r="AO241" s="36" t="s">
        <v>3858</v>
      </c>
      <c r="AP241" s="36"/>
      <c r="AQ241" s="31"/>
    </row>
    <row r="242" spans="1:43" s="34" customFormat="1">
      <c r="A242" s="31">
        <v>2015</v>
      </c>
      <c r="B242" s="31">
        <v>3</v>
      </c>
      <c r="C242" s="31">
        <v>241</v>
      </c>
      <c r="D242" s="31">
        <v>15560730038</v>
      </c>
      <c r="E242" s="41" t="s">
        <v>4022</v>
      </c>
      <c r="F242" s="31" t="s">
        <v>4734</v>
      </c>
      <c r="G242" s="31"/>
      <c r="H242" s="31" t="s">
        <v>4735</v>
      </c>
      <c r="I242" s="41" t="s">
        <v>24</v>
      </c>
      <c r="J242" s="41" t="s">
        <v>57</v>
      </c>
      <c r="K242" s="31">
        <f t="shared" ref="K242" si="130">IF(ISBLANK(L242),"",INDEX(FACULTY_CODE,MATCH(L242,FACULTY_NAME_EN,0)))</f>
        <v>10000000</v>
      </c>
      <c r="L242" s="41" t="s">
        <v>60</v>
      </c>
      <c r="M242" s="31" t="str">
        <f t="shared" ref="M242" si="131">IF(ISBLANK(N242),"",INDEX(DEPARTMENT_CODE,MATCH(N242,DEPT_NAME_EN,0)))</f>
        <v/>
      </c>
      <c r="N242" s="31"/>
      <c r="O242" s="31" t="str">
        <f t="shared" ref="O242" si="132">IF(ISBLANK(P242),"",INDEX(Program_Code,MATCH(P242,Program_Name_En,0)))</f>
        <v/>
      </c>
      <c r="P242" s="41"/>
      <c r="Q242" s="31" t="str">
        <f t="shared" ref="Q242" si="133">IF(ISBLANK(R242),"",INDEX(FOS_Code,MATCH(R242,FOS_Name_En,0)))</f>
        <v/>
      </c>
      <c r="R242" s="41"/>
      <c r="S242" s="31" t="str">
        <f t="shared" ref="S242" si="134">IF(ISBLANK(T242),"",INDEX(Program_Project_Code,MATCH(T242,Program_Project_Name,0)))</f>
        <v/>
      </c>
      <c r="T242" s="31"/>
      <c r="U242" s="31" t="s">
        <v>4669</v>
      </c>
      <c r="V242" s="31" t="s">
        <v>4725</v>
      </c>
      <c r="W242" s="41" t="str">
        <f t="shared" ref="W242" si="135">IF(ISBLANK(X242),"",INDEX(Country_Code,MATCH(X242,Country_Name,0)))</f>
        <v>392</v>
      </c>
      <c r="X242" s="41" t="s">
        <v>45</v>
      </c>
      <c r="Y242" s="41" t="str">
        <f t="shared" ref="Y242" si="136">IF(ISBLANK(X242),"",INDEX(Continents,MATCH(X242,Country_Name,0)))</f>
        <v>Asia</v>
      </c>
      <c r="Z242" s="61">
        <v>33732</v>
      </c>
      <c r="AA242" s="31">
        <f t="shared" si="36"/>
        <v>24</v>
      </c>
      <c r="AB242" s="31" t="s">
        <v>4736</v>
      </c>
      <c r="AC242" s="41" t="s">
        <v>31</v>
      </c>
      <c r="AD242" s="31" t="s">
        <v>4737</v>
      </c>
      <c r="AE242" s="31" t="s">
        <v>4738</v>
      </c>
      <c r="AF242" s="61">
        <v>42576</v>
      </c>
      <c r="AG242" s="36" t="s">
        <v>4092</v>
      </c>
      <c r="AH242" s="61">
        <v>42582</v>
      </c>
      <c r="AI242" s="36" t="s">
        <v>4092</v>
      </c>
      <c r="AJ242" s="31" t="s">
        <v>4673</v>
      </c>
      <c r="AK242" s="31">
        <f t="shared" si="49"/>
        <v>6</v>
      </c>
      <c r="AL242" s="41" t="s">
        <v>34</v>
      </c>
      <c r="AM242" s="36" t="s">
        <v>3857</v>
      </c>
      <c r="AN242" s="36" t="s">
        <v>3858</v>
      </c>
      <c r="AO242" s="36" t="s">
        <v>3858</v>
      </c>
      <c r="AP242" s="36"/>
      <c r="AQ242" s="31"/>
    </row>
    <row r="243" spans="1:43" s="34" customFormat="1">
      <c r="A243" s="31">
        <v>2015</v>
      </c>
      <c r="B243" s="31">
        <v>3</v>
      </c>
      <c r="C243" s="31">
        <v>242</v>
      </c>
      <c r="D243" s="31">
        <v>15560730039</v>
      </c>
      <c r="E243" s="41" t="s">
        <v>4022</v>
      </c>
      <c r="F243" s="31" t="s">
        <v>4739</v>
      </c>
      <c r="G243" s="31"/>
      <c r="H243" s="31" t="s">
        <v>4740</v>
      </c>
      <c r="I243" s="41" t="s">
        <v>24</v>
      </c>
      <c r="J243" s="41" t="s">
        <v>57</v>
      </c>
      <c r="K243" s="31">
        <f t="shared" ref="K243" si="137">IF(ISBLANK(L243),"",INDEX(FACULTY_CODE,MATCH(L243,FACULTY_NAME_EN,0)))</f>
        <v>10000000</v>
      </c>
      <c r="L243" s="41" t="s">
        <v>60</v>
      </c>
      <c r="M243" s="31" t="str">
        <f t="shared" ref="M243" si="138">IF(ISBLANK(N243),"",INDEX(DEPARTMENT_CODE,MATCH(N243,DEPT_NAME_EN,0)))</f>
        <v/>
      </c>
      <c r="N243" s="31"/>
      <c r="O243" s="31" t="str">
        <f t="shared" ref="O243" si="139">IF(ISBLANK(P243),"",INDEX(Program_Code,MATCH(P243,Program_Name_En,0)))</f>
        <v/>
      </c>
      <c r="P243" s="41"/>
      <c r="Q243" s="31" t="str">
        <f t="shared" ref="Q243" si="140">IF(ISBLANK(R243),"",INDEX(FOS_Code,MATCH(R243,FOS_Name_En,0)))</f>
        <v/>
      </c>
      <c r="R243" s="41"/>
      <c r="S243" s="31" t="str">
        <f t="shared" ref="S243" si="141">IF(ISBLANK(T243),"",INDEX(Program_Project_Code,MATCH(T243,Program_Project_Name,0)))</f>
        <v/>
      </c>
      <c r="T243" s="31"/>
      <c r="U243" s="31" t="s">
        <v>4669</v>
      </c>
      <c r="V243" s="31" t="s">
        <v>4725</v>
      </c>
      <c r="W243" s="41" t="str">
        <f t="shared" ref="W243" si="142">IF(ISBLANK(X243),"",INDEX(Country_Code,MATCH(X243,Country_Name,0)))</f>
        <v>392</v>
      </c>
      <c r="X243" s="41" t="s">
        <v>45</v>
      </c>
      <c r="Y243" s="41" t="str">
        <f t="shared" ref="Y243" si="143">IF(ISBLANK(X243),"",INDEX(Continents,MATCH(X243,Country_Name,0)))</f>
        <v>Asia</v>
      </c>
      <c r="Z243" s="61">
        <v>33844</v>
      </c>
      <c r="AA243" s="31">
        <f t="shared" si="36"/>
        <v>23</v>
      </c>
      <c r="AB243" s="31" t="s">
        <v>4741</v>
      </c>
      <c r="AC243" s="41" t="s">
        <v>31</v>
      </c>
      <c r="AD243" s="31" t="s">
        <v>4742</v>
      </c>
      <c r="AE243" s="31" t="s">
        <v>4743</v>
      </c>
      <c r="AF243" s="61">
        <v>42576</v>
      </c>
      <c r="AG243" s="36" t="s">
        <v>4092</v>
      </c>
      <c r="AH243" s="61">
        <v>42582</v>
      </c>
      <c r="AI243" s="36" t="s">
        <v>4092</v>
      </c>
      <c r="AJ243" s="31" t="s">
        <v>4673</v>
      </c>
      <c r="AK243" s="31">
        <f t="shared" si="49"/>
        <v>6</v>
      </c>
      <c r="AL243" s="41" t="s">
        <v>34</v>
      </c>
      <c r="AM243" s="36" t="s">
        <v>3857</v>
      </c>
      <c r="AN243" s="36" t="s">
        <v>3858</v>
      </c>
      <c r="AO243" s="36" t="s">
        <v>3858</v>
      </c>
      <c r="AP243" s="36"/>
      <c r="AQ243" s="31"/>
    </row>
    <row r="244" spans="1:43" s="34" customFormat="1">
      <c r="A244" s="31">
        <v>2015</v>
      </c>
      <c r="B244" s="31">
        <v>3</v>
      </c>
      <c r="C244" s="31">
        <v>243</v>
      </c>
      <c r="D244" s="31">
        <v>15560730040</v>
      </c>
      <c r="E244" s="41" t="s">
        <v>4022</v>
      </c>
      <c r="F244" s="31" t="s">
        <v>4744</v>
      </c>
      <c r="G244" s="31"/>
      <c r="H244" s="31" t="s">
        <v>4745</v>
      </c>
      <c r="I244" s="41" t="s">
        <v>24</v>
      </c>
      <c r="J244" s="41" t="s">
        <v>57</v>
      </c>
      <c r="K244" s="31">
        <f t="shared" ref="K244" si="144">IF(ISBLANK(L244),"",INDEX(FACULTY_CODE,MATCH(L244,FACULTY_NAME_EN,0)))</f>
        <v>10000000</v>
      </c>
      <c r="L244" s="41" t="s">
        <v>60</v>
      </c>
      <c r="M244" s="31" t="str">
        <f t="shared" ref="M244" si="145">IF(ISBLANK(N244),"",INDEX(DEPARTMENT_CODE,MATCH(N244,DEPT_NAME_EN,0)))</f>
        <v/>
      </c>
      <c r="N244" s="31"/>
      <c r="O244" s="31" t="str">
        <f t="shared" ref="O244" si="146">IF(ISBLANK(P244),"",INDEX(Program_Code,MATCH(P244,Program_Name_En,0)))</f>
        <v/>
      </c>
      <c r="P244" s="41"/>
      <c r="Q244" s="31" t="str">
        <f t="shared" ref="Q244" si="147">IF(ISBLANK(R244),"",INDEX(FOS_Code,MATCH(R244,FOS_Name_En,0)))</f>
        <v/>
      </c>
      <c r="R244" s="41"/>
      <c r="S244" s="31" t="str">
        <f t="shared" ref="S244" si="148">IF(ISBLANK(T244),"",INDEX(Program_Project_Code,MATCH(T244,Program_Project_Name,0)))</f>
        <v/>
      </c>
      <c r="T244" s="31"/>
      <c r="U244" s="31" t="s">
        <v>4669</v>
      </c>
      <c r="V244" s="31" t="s">
        <v>4725</v>
      </c>
      <c r="W244" s="41" t="str">
        <f t="shared" ref="W244" si="149">IF(ISBLANK(X244),"",INDEX(Country_Code,MATCH(X244,Country_Name,0)))</f>
        <v>392</v>
      </c>
      <c r="X244" s="41" t="s">
        <v>45</v>
      </c>
      <c r="Y244" s="41" t="str">
        <f t="shared" ref="Y244" si="150">IF(ISBLANK(X244),"",INDEX(Continents,MATCH(X244,Country_Name,0)))</f>
        <v>Asia</v>
      </c>
      <c r="Z244" s="61">
        <v>34419</v>
      </c>
      <c r="AA244" s="31">
        <f t="shared" si="36"/>
        <v>22</v>
      </c>
      <c r="AB244" s="31" t="s">
        <v>4746</v>
      </c>
      <c r="AC244" s="41" t="s">
        <v>31</v>
      </c>
      <c r="AD244" s="31" t="s">
        <v>4747</v>
      </c>
      <c r="AE244" s="31" t="s">
        <v>4748</v>
      </c>
      <c r="AF244" s="61">
        <v>42576</v>
      </c>
      <c r="AG244" s="36" t="s">
        <v>4092</v>
      </c>
      <c r="AH244" s="61">
        <v>42582</v>
      </c>
      <c r="AI244" s="36" t="s">
        <v>4092</v>
      </c>
      <c r="AJ244" s="31" t="s">
        <v>4673</v>
      </c>
      <c r="AK244" s="31">
        <f t="shared" si="49"/>
        <v>6</v>
      </c>
      <c r="AL244" s="41" t="s">
        <v>34</v>
      </c>
      <c r="AM244" s="36" t="s">
        <v>3857</v>
      </c>
      <c r="AN244" s="36" t="s">
        <v>3858</v>
      </c>
      <c r="AO244" s="36" t="s">
        <v>3858</v>
      </c>
      <c r="AP244" s="36"/>
      <c r="AQ244" s="31"/>
    </row>
    <row r="245" spans="1:43" s="34" customFormat="1">
      <c r="A245" s="31">
        <v>2015</v>
      </c>
      <c r="B245" s="31">
        <v>3</v>
      </c>
      <c r="C245" s="31">
        <v>244</v>
      </c>
      <c r="D245" s="31">
        <v>15560730041</v>
      </c>
      <c r="E245" s="41" t="s">
        <v>4022</v>
      </c>
      <c r="F245" s="31" t="s">
        <v>4275</v>
      </c>
      <c r="G245" s="31"/>
      <c r="H245" s="31" t="s">
        <v>4749</v>
      </c>
      <c r="I245" s="41" t="s">
        <v>24</v>
      </c>
      <c r="J245" s="41" t="s">
        <v>57</v>
      </c>
      <c r="K245" s="31">
        <f t="shared" ref="K245" si="151">IF(ISBLANK(L245),"",INDEX(FACULTY_CODE,MATCH(L245,FACULTY_NAME_EN,0)))</f>
        <v>10000000</v>
      </c>
      <c r="L245" s="41" t="s">
        <v>60</v>
      </c>
      <c r="M245" s="31" t="str">
        <f t="shared" ref="M245" si="152">IF(ISBLANK(N245),"",INDEX(DEPARTMENT_CODE,MATCH(N245,DEPT_NAME_EN,0)))</f>
        <v/>
      </c>
      <c r="N245" s="31"/>
      <c r="O245" s="31" t="str">
        <f t="shared" ref="O245" si="153">IF(ISBLANK(P245),"",INDEX(Program_Code,MATCH(P245,Program_Name_En,0)))</f>
        <v/>
      </c>
      <c r="P245" s="41"/>
      <c r="Q245" s="31" t="str">
        <f t="shared" ref="Q245" si="154">IF(ISBLANK(R245),"",INDEX(FOS_Code,MATCH(R245,FOS_Name_En,0)))</f>
        <v/>
      </c>
      <c r="R245" s="41"/>
      <c r="S245" s="31" t="str">
        <f t="shared" ref="S245" si="155">IF(ISBLANK(T245),"",INDEX(Program_Project_Code,MATCH(T245,Program_Project_Name,0)))</f>
        <v/>
      </c>
      <c r="T245" s="31"/>
      <c r="U245" s="31" t="s">
        <v>4669</v>
      </c>
      <c r="V245" s="31" t="s">
        <v>4725</v>
      </c>
      <c r="W245" s="41" t="str">
        <f t="shared" ref="W245" si="156">IF(ISBLANK(X245),"",INDEX(Country_Code,MATCH(X245,Country_Name,0)))</f>
        <v>392</v>
      </c>
      <c r="X245" s="41" t="s">
        <v>45</v>
      </c>
      <c r="Y245" s="41" t="str">
        <f t="shared" ref="Y245" si="157">IF(ISBLANK(X245),"",INDEX(Continents,MATCH(X245,Country_Name,0)))</f>
        <v>Asia</v>
      </c>
      <c r="Z245" s="61">
        <v>33815</v>
      </c>
      <c r="AA245" s="31">
        <f t="shared" si="36"/>
        <v>23</v>
      </c>
      <c r="AB245" s="31" t="s">
        <v>4750</v>
      </c>
      <c r="AC245" s="41" t="s">
        <v>31</v>
      </c>
      <c r="AD245" s="31" t="s">
        <v>4751</v>
      </c>
      <c r="AE245" s="31" t="s">
        <v>4752</v>
      </c>
      <c r="AF245" s="61">
        <v>42576</v>
      </c>
      <c r="AG245" s="36" t="s">
        <v>4092</v>
      </c>
      <c r="AH245" s="61">
        <v>42582</v>
      </c>
      <c r="AI245" s="36" t="s">
        <v>4092</v>
      </c>
      <c r="AJ245" s="31" t="s">
        <v>4673</v>
      </c>
      <c r="AK245" s="31">
        <f t="shared" si="49"/>
        <v>6</v>
      </c>
      <c r="AL245" s="41" t="s">
        <v>34</v>
      </c>
      <c r="AM245" s="36" t="s">
        <v>3857</v>
      </c>
      <c r="AN245" s="36" t="s">
        <v>3858</v>
      </c>
      <c r="AO245" s="36" t="s">
        <v>3858</v>
      </c>
      <c r="AP245" s="36"/>
      <c r="AQ245" s="31"/>
    </row>
    <row r="246" spans="1:43" s="34" customFormat="1">
      <c r="A246" s="31">
        <v>2015</v>
      </c>
      <c r="B246" s="31">
        <v>3</v>
      </c>
      <c r="C246" s="31">
        <v>245</v>
      </c>
      <c r="D246" s="31">
        <v>15560730042</v>
      </c>
      <c r="E246" s="41" t="s">
        <v>4022</v>
      </c>
      <c r="F246" s="31" t="s">
        <v>4753</v>
      </c>
      <c r="G246" s="31"/>
      <c r="H246" s="31" t="s">
        <v>4754</v>
      </c>
      <c r="I246" s="41" t="s">
        <v>24</v>
      </c>
      <c r="J246" s="41" t="s">
        <v>57</v>
      </c>
      <c r="K246" s="31">
        <f t="shared" ref="K246" si="158">IF(ISBLANK(L246),"",INDEX(FACULTY_CODE,MATCH(L246,FACULTY_NAME_EN,0)))</f>
        <v>10000000</v>
      </c>
      <c r="L246" s="41" t="s">
        <v>60</v>
      </c>
      <c r="M246" s="31" t="str">
        <f t="shared" ref="M246" si="159">IF(ISBLANK(N246),"",INDEX(DEPARTMENT_CODE,MATCH(N246,DEPT_NAME_EN,0)))</f>
        <v/>
      </c>
      <c r="N246" s="31"/>
      <c r="O246" s="31" t="str">
        <f t="shared" ref="O246" si="160">IF(ISBLANK(P246),"",INDEX(Program_Code,MATCH(P246,Program_Name_En,0)))</f>
        <v/>
      </c>
      <c r="P246" s="41"/>
      <c r="Q246" s="31" t="str">
        <f t="shared" ref="Q246" si="161">IF(ISBLANK(R246),"",INDEX(FOS_Code,MATCH(R246,FOS_Name_En,0)))</f>
        <v/>
      </c>
      <c r="R246" s="41"/>
      <c r="S246" s="31" t="str">
        <f t="shared" ref="S246" si="162">IF(ISBLANK(T246),"",INDEX(Program_Project_Code,MATCH(T246,Program_Project_Name,0)))</f>
        <v/>
      </c>
      <c r="T246" s="31"/>
      <c r="U246" s="31" t="s">
        <v>4669</v>
      </c>
      <c r="V246" s="31" t="s">
        <v>4725</v>
      </c>
      <c r="W246" s="41" t="str">
        <f t="shared" ref="W246" si="163">IF(ISBLANK(X246),"",INDEX(Country_Code,MATCH(X246,Country_Name,0)))</f>
        <v>392</v>
      </c>
      <c r="X246" s="41" t="s">
        <v>45</v>
      </c>
      <c r="Y246" s="41" t="str">
        <f t="shared" ref="Y246" si="164">IF(ISBLANK(X246),"",INDEX(Continents,MATCH(X246,Country_Name,0)))</f>
        <v>Asia</v>
      </c>
      <c r="Z246" s="61">
        <v>34299</v>
      </c>
      <c r="AA246" s="31">
        <f t="shared" si="36"/>
        <v>22</v>
      </c>
      <c r="AB246" s="31" t="s">
        <v>4755</v>
      </c>
      <c r="AC246" s="41" t="s">
        <v>31</v>
      </c>
      <c r="AD246" s="31" t="s">
        <v>4756</v>
      </c>
      <c r="AE246" s="31" t="s">
        <v>4757</v>
      </c>
      <c r="AF246" s="61">
        <v>42576</v>
      </c>
      <c r="AG246" s="36" t="s">
        <v>4092</v>
      </c>
      <c r="AH246" s="61">
        <v>42582</v>
      </c>
      <c r="AI246" s="36" t="s">
        <v>4092</v>
      </c>
      <c r="AJ246" s="31" t="s">
        <v>4673</v>
      </c>
      <c r="AK246" s="31">
        <f t="shared" si="49"/>
        <v>6</v>
      </c>
      <c r="AL246" s="41" t="s">
        <v>34</v>
      </c>
      <c r="AM246" s="36" t="s">
        <v>3857</v>
      </c>
      <c r="AN246" s="36" t="s">
        <v>3858</v>
      </c>
      <c r="AO246" s="36" t="s">
        <v>3858</v>
      </c>
      <c r="AP246" s="36"/>
      <c r="AQ246" s="31"/>
    </row>
    <row r="247" spans="1:43" s="34" customFormat="1">
      <c r="A247" s="31">
        <v>2015</v>
      </c>
      <c r="B247" s="31">
        <v>3</v>
      </c>
      <c r="C247" s="31">
        <v>246</v>
      </c>
      <c r="D247" s="31">
        <v>15560730043</v>
      </c>
      <c r="E247" s="41" t="s">
        <v>4034</v>
      </c>
      <c r="F247" s="31" t="s">
        <v>4277</v>
      </c>
      <c r="G247" s="31"/>
      <c r="H247" s="31" t="s">
        <v>4758</v>
      </c>
      <c r="I247" s="41" t="s">
        <v>24</v>
      </c>
      <c r="J247" s="41" t="s">
        <v>57</v>
      </c>
      <c r="K247" s="31">
        <f t="shared" ref="K247" si="165">IF(ISBLANK(L247),"",INDEX(FACULTY_CODE,MATCH(L247,FACULTY_NAME_EN,0)))</f>
        <v>10000000</v>
      </c>
      <c r="L247" s="41" t="s">
        <v>60</v>
      </c>
      <c r="M247" s="31" t="str">
        <f t="shared" ref="M247" si="166">IF(ISBLANK(N247),"",INDEX(DEPARTMENT_CODE,MATCH(N247,DEPT_NAME_EN,0)))</f>
        <v/>
      </c>
      <c r="N247" s="31"/>
      <c r="O247" s="31" t="str">
        <f t="shared" ref="O247" si="167">IF(ISBLANK(P247),"",INDEX(Program_Code,MATCH(P247,Program_Name_En,0)))</f>
        <v/>
      </c>
      <c r="P247" s="41"/>
      <c r="Q247" s="31" t="str">
        <f t="shared" ref="Q247" si="168">IF(ISBLANK(R247),"",INDEX(FOS_Code,MATCH(R247,FOS_Name_En,0)))</f>
        <v/>
      </c>
      <c r="R247" s="41"/>
      <c r="S247" s="31" t="str">
        <f t="shared" ref="S247" si="169">IF(ISBLANK(T247),"",INDEX(Program_Project_Code,MATCH(T247,Program_Project_Name,0)))</f>
        <v/>
      </c>
      <c r="T247" s="31"/>
      <c r="U247" s="31" t="s">
        <v>4669</v>
      </c>
      <c r="V247" s="31" t="s">
        <v>4725</v>
      </c>
      <c r="W247" s="41" t="str">
        <f t="shared" ref="W247" si="170">IF(ISBLANK(X247),"",INDEX(Country_Code,MATCH(X247,Country_Name,0)))</f>
        <v>392</v>
      </c>
      <c r="X247" s="41" t="s">
        <v>45</v>
      </c>
      <c r="Y247" s="41" t="str">
        <f t="shared" ref="Y247" si="171">IF(ISBLANK(X247),"",INDEX(Continents,MATCH(X247,Country_Name,0)))</f>
        <v>Asia</v>
      </c>
      <c r="Z247" s="61">
        <v>33964</v>
      </c>
      <c r="AA247" s="31">
        <f t="shared" si="36"/>
        <v>23</v>
      </c>
      <c r="AB247" s="31" t="s">
        <v>4759</v>
      </c>
      <c r="AC247" s="41" t="s">
        <v>31</v>
      </c>
      <c r="AD247" s="31" t="s">
        <v>4760</v>
      </c>
      <c r="AE247" s="31" t="s">
        <v>4761</v>
      </c>
      <c r="AF247" s="61">
        <v>42576</v>
      </c>
      <c r="AG247" s="36" t="s">
        <v>4092</v>
      </c>
      <c r="AH247" s="61">
        <v>42582</v>
      </c>
      <c r="AI247" s="36" t="s">
        <v>4092</v>
      </c>
      <c r="AJ247" s="31" t="s">
        <v>4673</v>
      </c>
      <c r="AK247" s="31">
        <f t="shared" si="49"/>
        <v>6</v>
      </c>
      <c r="AL247" s="41" t="s">
        <v>34</v>
      </c>
      <c r="AM247" s="36" t="s">
        <v>3857</v>
      </c>
      <c r="AN247" s="36" t="s">
        <v>3858</v>
      </c>
      <c r="AO247" s="36" t="s">
        <v>3858</v>
      </c>
      <c r="AP247" s="36"/>
      <c r="AQ247" s="31"/>
    </row>
    <row r="248" spans="1:43" s="34" customFormat="1">
      <c r="A248" s="31">
        <v>2015</v>
      </c>
      <c r="B248" s="31">
        <v>3</v>
      </c>
      <c r="C248" s="31">
        <v>247</v>
      </c>
      <c r="D248" s="31">
        <v>15560730044</v>
      </c>
      <c r="E248" s="41" t="s">
        <v>4022</v>
      </c>
      <c r="F248" s="31" t="s">
        <v>4762</v>
      </c>
      <c r="G248" s="31"/>
      <c r="H248" s="31" t="s">
        <v>4763</v>
      </c>
      <c r="I248" s="41" t="s">
        <v>24</v>
      </c>
      <c r="J248" s="41" t="s">
        <v>57</v>
      </c>
      <c r="K248" s="31">
        <f t="shared" ref="K248" si="172">IF(ISBLANK(L248),"",INDEX(FACULTY_CODE,MATCH(L248,FACULTY_NAME_EN,0)))</f>
        <v>10000000</v>
      </c>
      <c r="L248" s="41" t="s">
        <v>60</v>
      </c>
      <c r="M248" s="31" t="str">
        <f t="shared" ref="M248" si="173">IF(ISBLANK(N248),"",INDEX(DEPARTMENT_CODE,MATCH(N248,DEPT_NAME_EN,0)))</f>
        <v/>
      </c>
      <c r="N248" s="31"/>
      <c r="O248" s="31" t="str">
        <f t="shared" ref="O248" si="174">IF(ISBLANK(P248),"",INDEX(Program_Code,MATCH(P248,Program_Name_En,0)))</f>
        <v/>
      </c>
      <c r="P248" s="41"/>
      <c r="Q248" s="31" t="str">
        <f t="shared" ref="Q248" si="175">IF(ISBLANK(R248),"",INDEX(FOS_Code,MATCH(R248,FOS_Name_En,0)))</f>
        <v/>
      </c>
      <c r="R248" s="41"/>
      <c r="S248" s="31" t="str">
        <f t="shared" ref="S248" si="176">IF(ISBLANK(T248),"",INDEX(Program_Project_Code,MATCH(T248,Program_Project_Name,0)))</f>
        <v/>
      </c>
      <c r="T248" s="31"/>
      <c r="U248" s="31" t="s">
        <v>4669</v>
      </c>
      <c r="V248" s="31" t="s">
        <v>4725</v>
      </c>
      <c r="W248" s="41" t="str">
        <f t="shared" ref="W248" si="177">IF(ISBLANK(X248),"",INDEX(Country_Code,MATCH(X248,Country_Name,0)))</f>
        <v>392</v>
      </c>
      <c r="X248" s="41" t="s">
        <v>45</v>
      </c>
      <c r="Y248" s="41" t="str">
        <f t="shared" ref="Y248" si="178">IF(ISBLANK(X248),"",INDEX(Continents,MATCH(X248,Country_Name,0)))</f>
        <v>Asia</v>
      </c>
      <c r="Z248" s="61">
        <v>34408</v>
      </c>
      <c r="AA248" s="31">
        <f t="shared" si="36"/>
        <v>22</v>
      </c>
      <c r="AB248" s="31" t="s">
        <v>4764</v>
      </c>
      <c r="AC248" s="41" t="s">
        <v>31</v>
      </c>
      <c r="AD248" s="31" t="s">
        <v>4765</v>
      </c>
      <c r="AE248" s="31" t="s">
        <v>4766</v>
      </c>
      <c r="AF248" s="61">
        <v>42576</v>
      </c>
      <c r="AG248" s="36" t="s">
        <v>4092</v>
      </c>
      <c r="AH248" s="61">
        <v>42582</v>
      </c>
      <c r="AI248" s="36" t="s">
        <v>4092</v>
      </c>
      <c r="AJ248" s="31" t="s">
        <v>4673</v>
      </c>
      <c r="AK248" s="31">
        <f t="shared" si="49"/>
        <v>6</v>
      </c>
      <c r="AL248" s="41" t="s">
        <v>34</v>
      </c>
      <c r="AM248" s="36" t="s">
        <v>3857</v>
      </c>
      <c r="AN248" s="36" t="s">
        <v>3858</v>
      </c>
      <c r="AO248" s="36" t="s">
        <v>3858</v>
      </c>
      <c r="AP248" s="36"/>
      <c r="AQ248" s="31"/>
    </row>
    <row r="249" spans="1:43" s="34" customFormat="1">
      <c r="A249" s="31">
        <v>2015</v>
      </c>
      <c r="B249" s="31">
        <v>3</v>
      </c>
      <c r="C249" s="31">
        <v>248</v>
      </c>
      <c r="D249" s="31">
        <v>15560730045</v>
      </c>
      <c r="E249" s="41" t="s">
        <v>4022</v>
      </c>
      <c r="F249" s="31" t="s">
        <v>4767</v>
      </c>
      <c r="G249" s="31"/>
      <c r="H249" s="31" t="s">
        <v>4768</v>
      </c>
      <c r="I249" s="41" t="s">
        <v>24</v>
      </c>
      <c r="J249" s="41" t="s">
        <v>57</v>
      </c>
      <c r="K249" s="31">
        <f t="shared" ref="K249" si="179">IF(ISBLANK(L249),"",INDEX(FACULTY_CODE,MATCH(L249,FACULTY_NAME_EN,0)))</f>
        <v>10000000</v>
      </c>
      <c r="L249" s="41" t="s">
        <v>60</v>
      </c>
      <c r="M249" s="31" t="str">
        <f t="shared" ref="M249" si="180">IF(ISBLANK(N249),"",INDEX(DEPARTMENT_CODE,MATCH(N249,DEPT_NAME_EN,0)))</f>
        <v/>
      </c>
      <c r="N249" s="31"/>
      <c r="O249" s="31" t="str">
        <f t="shared" ref="O249" si="181">IF(ISBLANK(P249),"",INDEX(Program_Code,MATCH(P249,Program_Name_En,0)))</f>
        <v/>
      </c>
      <c r="P249" s="41"/>
      <c r="Q249" s="31" t="str">
        <f t="shared" ref="Q249" si="182">IF(ISBLANK(R249),"",INDEX(FOS_Code,MATCH(R249,FOS_Name_En,0)))</f>
        <v/>
      </c>
      <c r="R249" s="41"/>
      <c r="S249" s="31" t="str">
        <f t="shared" ref="S249" si="183">IF(ISBLANK(T249),"",INDEX(Program_Project_Code,MATCH(T249,Program_Project_Name,0)))</f>
        <v/>
      </c>
      <c r="T249" s="31"/>
      <c r="U249" s="31" t="s">
        <v>4669</v>
      </c>
      <c r="V249" s="31" t="s">
        <v>4725</v>
      </c>
      <c r="W249" s="41" t="str">
        <f t="shared" ref="W249" si="184">IF(ISBLANK(X249),"",INDEX(Country_Code,MATCH(X249,Country_Name,0)))</f>
        <v>392</v>
      </c>
      <c r="X249" s="41" t="s">
        <v>45</v>
      </c>
      <c r="Y249" s="41" t="str">
        <f t="shared" ref="Y249" si="185">IF(ISBLANK(X249),"",INDEX(Continents,MATCH(X249,Country_Name,0)))</f>
        <v>Asia</v>
      </c>
      <c r="Z249" s="61">
        <v>34116</v>
      </c>
      <c r="AA249" s="31">
        <f t="shared" si="36"/>
        <v>23</v>
      </c>
      <c r="AB249" s="31" t="s">
        <v>4769</v>
      </c>
      <c r="AC249" s="41" t="s">
        <v>31</v>
      </c>
      <c r="AD249" s="31" t="s">
        <v>4770</v>
      </c>
      <c r="AE249" s="31" t="s">
        <v>4771</v>
      </c>
      <c r="AF249" s="61">
        <v>42576</v>
      </c>
      <c r="AG249" s="36" t="s">
        <v>4092</v>
      </c>
      <c r="AH249" s="61">
        <v>42582</v>
      </c>
      <c r="AI249" s="36" t="s">
        <v>4092</v>
      </c>
      <c r="AJ249" s="31" t="s">
        <v>4673</v>
      </c>
      <c r="AK249" s="31">
        <f t="shared" si="49"/>
        <v>6</v>
      </c>
      <c r="AL249" s="41" t="s">
        <v>34</v>
      </c>
      <c r="AM249" s="36" t="s">
        <v>3857</v>
      </c>
      <c r="AN249" s="36" t="s">
        <v>3858</v>
      </c>
      <c r="AO249" s="36" t="s">
        <v>3858</v>
      </c>
      <c r="AP249" s="36"/>
      <c r="AQ249" s="31"/>
    </row>
    <row r="250" spans="1:43" s="34" customFormat="1">
      <c r="A250" s="31">
        <v>2015</v>
      </c>
      <c r="B250" s="31">
        <v>3</v>
      </c>
      <c r="C250" s="31">
        <v>249</v>
      </c>
      <c r="D250" s="31">
        <v>15560730046</v>
      </c>
      <c r="E250" s="41" t="s">
        <v>4022</v>
      </c>
      <c r="F250" s="31" t="s">
        <v>4772</v>
      </c>
      <c r="G250" s="31"/>
      <c r="H250" s="31" t="s">
        <v>4773</v>
      </c>
      <c r="I250" s="41" t="s">
        <v>24</v>
      </c>
      <c r="J250" s="41" t="s">
        <v>57</v>
      </c>
      <c r="K250" s="31">
        <f t="shared" ref="K250" si="186">IF(ISBLANK(L250),"",INDEX(FACULTY_CODE,MATCH(L250,FACULTY_NAME_EN,0)))</f>
        <v>10000000</v>
      </c>
      <c r="L250" s="41" t="s">
        <v>60</v>
      </c>
      <c r="M250" s="31" t="str">
        <f t="shared" ref="M250" si="187">IF(ISBLANK(N250),"",INDEX(DEPARTMENT_CODE,MATCH(N250,DEPT_NAME_EN,0)))</f>
        <v/>
      </c>
      <c r="N250" s="31"/>
      <c r="O250" s="31" t="str">
        <f t="shared" ref="O250" si="188">IF(ISBLANK(P250),"",INDEX(Program_Code,MATCH(P250,Program_Name_En,0)))</f>
        <v/>
      </c>
      <c r="P250" s="41"/>
      <c r="Q250" s="31" t="str">
        <f t="shared" ref="Q250" si="189">IF(ISBLANK(R250),"",INDEX(FOS_Code,MATCH(R250,FOS_Name_En,0)))</f>
        <v/>
      </c>
      <c r="R250" s="41"/>
      <c r="S250" s="31" t="str">
        <f t="shared" ref="S250" si="190">IF(ISBLANK(T250),"",INDEX(Program_Project_Code,MATCH(T250,Program_Project_Name,0)))</f>
        <v/>
      </c>
      <c r="T250" s="31"/>
      <c r="U250" s="31" t="s">
        <v>4669</v>
      </c>
      <c r="V250" s="31" t="s">
        <v>4725</v>
      </c>
      <c r="W250" s="41" t="str">
        <f t="shared" ref="W250" si="191">IF(ISBLANK(X250),"",INDEX(Country_Code,MATCH(X250,Country_Name,0)))</f>
        <v>392</v>
      </c>
      <c r="X250" s="41" t="s">
        <v>45</v>
      </c>
      <c r="Y250" s="41" t="str">
        <f t="shared" ref="Y250" si="192">IF(ISBLANK(X250),"",INDEX(Continents,MATCH(X250,Country_Name,0)))</f>
        <v>Asia</v>
      </c>
      <c r="Z250" s="61">
        <v>33410</v>
      </c>
      <c r="AA250" s="31">
        <f t="shared" si="36"/>
        <v>25</v>
      </c>
      <c r="AB250" s="31" t="s">
        <v>4774</v>
      </c>
      <c r="AC250" s="41" t="s">
        <v>31</v>
      </c>
      <c r="AD250" s="31" t="s">
        <v>4775</v>
      </c>
      <c r="AE250" s="31" t="s">
        <v>4776</v>
      </c>
      <c r="AF250" s="61">
        <v>42576</v>
      </c>
      <c r="AG250" s="36" t="s">
        <v>4092</v>
      </c>
      <c r="AH250" s="61">
        <v>42582</v>
      </c>
      <c r="AI250" s="36" t="s">
        <v>4092</v>
      </c>
      <c r="AJ250" s="31" t="s">
        <v>4673</v>
      </c>
      <c r="AK250" s="31">
        <f t="shared" si="49"/>
        <v>6</v>
      </c>
      <c r="AL250" s="41" t="s">
        <v>34</v>
      </c>
      <c r="AM250" s="36" t="s">
        <v>3857</v>
      </c>
      <c r="AN250" s="36" t="s">
        <v>3858</v>
      </c>
      <c r="AO250" s="36" t="s">
        <v>3858</v>
      </c>
      <c r="AP250" s="36"/>
      <c r="AQ250" s="31"/>
    </row>
    <row r="251" spans="1:43" s="34" customFormat="1">
      <c r="A251" s="31">
        <v>2015</v>
      </c>
      <c r="B251" s="31">
        <v>3</v>
      </c>
      <c r="C251" s="31">
        <v>250</v>
      </c>
      <c r="D251" s="31">
        <v>15560730047</v>
      </c>
      <c r="E251" s="41" t="s">
        <v>4022</v>
      </c>
      <c r="F251" s="31" t="s">
        <v>4777</v>
      </c>
      <c r="G251" s="31"/>
      <c r="H251" s="31" t="s">
        <v>4778</v>
      </c>
      <c r="I251" s="41" t="s">
        <v>24</v>
      </c>
      <c r="J251" s="41" t="s">
        <v>57</v>
      </c>
      <c r="K251" s="31">
        <f t="shared" ref="K251" si="193">IF(ISBLANK(L251),"",INDEX(FACULTY_CODE,MATCH(L251,FACULTY_NAME_EN,0)))</f>
        <v>10000000</v>
      </c>
      <c r="L251" s="41" t="s">
        <v>60</v>
      </c>
      <c r="M251" s="31" t="str">
        <f t="shared" ref="M251" si="194">IF(ISBLANK(N251),"",INDEX(DEPARTMENT_CODE,MATCH(N251,DEPT_NAME_EN,0)))</f>
        <v/>
      </c>
      <c r="N251" s="31"/>
      <c r="O251" s="31" t="str">
        <f t="shared" ref="O251" si="195">IF(ISBLANK(P251),"",INDEX(Program_Code,MATCH(P251,Program_Name_En,0)))</f>
        <v/>
      </c>
      <c r="P251" s="41"/>
      <c r="Q251" s="31" t="str">
        <f t="shared" ref="Q251" si="196">IF(ISBLANK(R251),"",INDEX(FOS_Code,MATCH(R251,FOS_Name_En,0)))</f>
        <v/>
      </c>
      <c r="R251" s="41"/>
      <c r="S251" s="31" t="str">
        <f t="shared" ref="S251" si="197">IF(ISBLANK(T251),"",INDEX(Program_Project_Code,MATCH(T251,Program_Project_Name,0)))</f>
        <v/>
      </c>
      <c r="T251" s="31"/>
      <c r="U251" s="31" t="s">
        <v>4669</v>
      </c>
      <c r="V251" s="31" t="s">
        <v>4725</v>
      </c>
      <c r="W251" s="41" t="str">
        <f t="shared" ref="W251" si="198">IF(ISBLANK(X251),"",INDEX(Country_Code,MATCH(X251,Country_Name,0)))</f>
        <v>392</v>
      </c>
      <c r="X251" s="41" t="s">
        <v>45</v>
      </c>
      <c r="Y251" s="41" t="str">
        <f t="shared" ref="Y251" si="199">IF(ISBLANK(X251),"",INDEX(Continents,MATCH(X251,Country_Name,0)))</f>
        <v>Asia</v>
      </c>
      <c r="Z251" s="61">
        <v>34269</v>
      </c>
      <c r="AA251" s="31">
        <f t="shared" si="36"/>
        <v>22</v>
      </c>
      <c r="AB251" s="31" t="s">
        <v>4779</v>
      </c>
      <c r="AC251" s="41" t="s">
        <v>31</v>
      </c>
      <c r="AD251" s="31" t="s">
        <v>4780</v>
      </c>
      <c r="AE251" s="31" t="s">
        <v>4781</v>
      </c>
      <c r="AF251" s="61">
        <v>42576</v>
      </c>
      <c r="AG251" s="36" t="s">
        <v>4092</v>
      </c>
      <c r="AH251" s="61">
        <v>42582</v>
      </c>
      <c r="AI251" s="36" t="s">
        <v>4092</v>
      </c>
      <c r="AJ251" s="31" t="s">
        <v>4673</v>
      </c>
      <c r="AK251" s="31">
        <f t="shared" si="49"/>
        <v>6</v>
      </c>
      <c r="AL251" s="41" t="s">
        <v>34</v>
      </c>
      <c r="AM251" s="36" t="s">
        <v>3857</v>
      </c>
      <c r="AN251" s="36" t="s">
        <v>3858</v>
      </c>
      <c r="AO251" s="36" t="s">
        <v>3858</v>
      </c>
      <c r="AP251" s="36"/>
      <c r="AQ251" s="31"/>
    </row>
    <row r="252" spans="1:43" s="34" customFormat="1">
      <c r="A252" s="31">
        <v>2015</v>
      </c>
      <c r="B252" s="31">
        <v>3</v>
      </c>
      <c r="C252" s="31">
        <v>251</v>
      </c>
      <c r="D252" s="31">
        <v>15560730048</v>
      </c>
      <c r="E252" s="41" t="s">
        <v>4034</v>
      </c>
      <c r="F252" s="31" t="s">
        <v>4782</v>
      </c>
      <c r="G252" s="31"/>
      <c r="H252" s="31" t="s">
        <v>4783</v>
      </c>
      <c r="I252" s="41" t="s">
        <v>24</v>
      </c>
      <c r="J252" s="41" t="s">
        <v>57</v>
      </c>
      <c r="K252" s="31">
        <f t="shared" ref="K252" si="200">IF(ISBLANK(L252),"",INDEX(FACULTY_CODE,MATCH(L252,FACULTY_NAME_EN,0)))</f>
        <v>10000000</v>
      </c>
      <c r="L252" s="41" t="s">
        <v>60</v>
      </c>
      <c r="M252" s="31" t="str">
        <f t="shared" ref="M252" si="201">IF(ISBLANK(N252),"",INDEX(DEPARTMENT_CODE,MATCH(N252,DEPT_NAME_EN,0)))</f>
        <v/>
      </c>
      <c r="N252" s="31"/>
      <c r="O252" s="31" t="str">
        <f t="shared" ref="O252" si="202">IF(ISBLANK(P252),"",INDEX(Program_Code,MATCH(P252,Program_Name_En,0)))</f>
        <v/>
      </c>
      <c r="P252" s="41"/>
      <c r="Q252" s="31" t="str">
        <f t="shared" ref="Q252" si="203">IF(ISBLANK(R252),"",INDEX(FOS_Code,MATCH(R252,FOS_Name_En,0)))</f>
        <v/>
      </c>
      <c r="R252" s="41"/>
      <c r="S252" s="31" t="str">
        <f t="shared" ref="S252" si="204">IF(ISBLANK(T252),"",INDEX(Program_Project_Code,MATCH(T252,Program_Project_Name,0)))</f>
        <v/>
      </c>
      <c r="T252" s="31"/>
      <c r="U252" s="31" t="s">
        <v>4669</v>
      </c>
      <c r="V252" s="31" t="s">
        <v>4725</v>
      </c>
      <c r="W252" s="41" t="str">
        <f t="shared" ref="W252" si="205">IF(ISBLANK(X252),"",INDEX(Country_Code,MATCH(X252,Country_Name,0)))</f>
        <v>392</v>
      </c>
      <c r="X252" s="41" t="s">
        <v>45</v>
      </c>
      <c r="Y252" s="41" t="str">
        <f t="shared" ref="Y252" si="206">IF(ISBLANK(X252),"",INDEX(Continents,MATCH(X252,Country_Name,0)))</f>
        <v>Asia</v>
      </c>
      <c r="Z252" s="61">
        <v>33178</v>
      </c>
      <c r="AA252" s="31">
        <f t="shared" si="36"/>
        <v>25</v>
      </c>
      <c r="AB252" s="31" t="s">
        <v>4784</v>
      </c>
      <c r="AC252" s="41" t="s">
        <v>31</v>
      </c>
      <c r="AD252" s="31" t="s">
        <v>4785</v>
      </c>
      <c r="AE252" s="31" t="s">
        <v>4786</v>
      </c>
      <c r="AF252" s="61">
        <v>42576</v>
      </c>
      <c r="AG252" s="36" t="s">
        <v>4092</v>
      </c>
      <c r="AH252" s="61">
        <v>42582</v>
      </c>
      <c r="AI252" s="36" t="s">
        <v>4092</v>
      </c>
      <c r="AJ252" s="31" t="s">
        <v>4673</v>
      </c>
      <c r="AK252" s="31">
        <f t="shared" si="49"/>
        <v>6</v>
      </c>
      <c r="AL252" s="41" t="s">
        <v>34</v>
      </c>
      <c r="AM252" s="36" t="s">
        <v>3857</v>
      </c>
      <c r="AN252" s="36" t="s">
        <v>3858</v>
      </c>
      <c r="AO252" s="36" t="s">
        <v>3858</v>
      </c>
      <c r="AP252" s="36"/>
      <c r="AQ252" s="31"/>
    </row>
    <row r="253" spans="1:43" s="34" customFormat="1">
      <c r="A253" s="31">
        <v>2015</v>
      </c>
      <c r="B253" s="31">
        <v>3</v>
      </c>
      <c r="C253" s="31">
        <v>252</v>
      </c>
      <c r="D253" s="31">
        <v>15560730049</v>
      </c>
      <c r="E253" s="41" t="s">
        <v>4022</v>
      </c>
      <c r="F253" s="31" t="s">
        <v>4787</v>
      </c>
      <c r="G253" s="31"/>
      <c r="H253" s="31" t="s">
        <v>4788</v>
      </c>
      <c r="I253" s="41" t="s">
        <v>24</v>
      </c>
      <c r="J253" s="41" t="s">
        <v>57</v>
      </c>
      <c r="K253" s="31">
        <f t="shared" ref="K253" si="207">IF(ISBLANK(L253),"",INDEX(FACULTY_CODE,MATCH(L253,FACULTY_NAME_EN,0)))</f>
        <v>10000000</v>
      </c>
      <c r="L253" s="41" t="s">
        <v>60</v>
      </c>
      <c r="M253" s="31" t="str">
        <f t="shared" ref="M253" si="208">IF(ISBLANK(N253),"",INDEX(DEPARTMENT_CODE,MATCH(N253,DEPT_NAME_EN,0)))</f>
        <v/>
      </c>
      <c r="N253" s="31"/>
      <c r="O253" s="31" t="str">
        <f t="shared" ref="O253" si="209">IF(ISBLANK(P253),"",INDEX(Program_Code,MATCH(P253,Program_Name_En,0)))</f>
        <v/>
      </c>
      <c r="P253" s="41"/>
      <c r="Q253" s="31" t="str">
        <f t="shared" ref="Q253" si="210">IF(ISBLANK(R253),"",INDEX(FOS_Code,MATCH(R253,FOS_Name_En,0)))</f>
        <v/>
      </c>
      <c r="R253" s="41"/>
      <c r="S253" s="31" t="str">
        <f t="shared" ref="S253" si="211">IF(ISBLANK(T253),"",INDEX(Program_Project_Code,MATCH(T253,Program_Project_Name,0)))</f>
        <v/>
      </c>
      <c r="T253" s="31"/>
      <c r="U253" s="31" t="s">
        <v>4669</v>
      </c>
      <c r="V253" s="31" t="s">
        <v>4725</v>
      </c>
      <c r="W253" s="41" t="str">
        <f t="shared" ref="W253" si="212">IF(ISBLANK(X253),"",INDEX(Country_Code,MATCH(X253,Country_Name,0)))</f>
        <v>392</v>
      </c>
      <c r="X253" s="41" t="s">
        <v>45</v>
      </c>
      <c r="Y253" s="41" t="str">
        <f t="shared" ref="Y253" si="213">IF(ISBLANK(X253),"",INDEX(Continents,MATCH(X253,Country_Name,0)))</f>
        <v>Asia</v>
      </c>
      <c r="Z253" s="61">
        <v>33161</v>
      </c>
      <c r="AA253" s="31">
        <f t="shared" si="36"/>
        <v>25</v>
      </c>
      <c r="AB253" s="31" t="s">
        <v>4789</v>
      </c>
      <c r="AC253" s="41" t="s">
        <v>31</v>
      </c>
      <c r="AD253" s="31" t="s">
        <v>4790</v>
      </c>
      <c r="AE253" s="31" t="s">
        <v>4791</v>
      </c>
      <c r="AF253" s="61">
        <v>42576</v>
      </c>
      <c r="AG253" s="36" t="s">
        <v>4092</v>
      </c>
      <c r="AH253" s="61">
        <v>42582</v>
      </c>
      <c r="AI253" s="36" t="s">
        <v>4092</v>
      </c>
      <c r="AJ253" s="31" t="s">
        <v>4673</v>
      </c>
      <c r="AK253" s="31">
        <f t="shared" si="49"/>
        <v>6</v>
      </c>
      <c r="AL253" s="41" t="s">
        <v>34</v>
      </c>
      <c r="AM253" s="36" t="s">
        <v>3857</v>
      </c>
      <c r="AN253" s="36" t="s">
        <v>3858</v>
      </c>
      <c r="AO253" s="36" t="s">
        <v>3858</v>
      </c>
      <c r="AP253" s="36"/>
      <c r="AQ253" s="31"/>
    </row>
    <row r="254" spans="1:43" s="34" customFormat="1">
      <c r="A254" s="31">
        <v>2015</v>
      </c>
      <c r="B254" s="31">
        <v>3</v>
      </c>
      <c r="C254" s="31">
        <v>253</v>
      </c>
      <c r="D254" s="31">
        <v>15560730050</v>
      </c>
      <c r="E254" s="41" t="s">
        <v>4022</v>
      </c>
      <c r="F254" s="31" t="s">
        <v>4792</v>
      </c>
      <c r="G254" s="31"/>
      <c r="H254" s="31" t="s">
        <v>4793</v>
      </c>
      <c r="I254" s="41" t="s">
        <v>24</v>
      </c>
      <c r="J254" s="41" t="s">
        <v>57</v>
      </c>
      <c r="K254" s="31">
        <f t="shared" ref="K254" si="214">IF(ISBLANK(L254),"",INDEX(FACULTY_CODE,MATCH(L254,FACULTY_NAME_EN,0)))</f>
        <v>10000000</v>
      </c>
      <c r="L254" s="41" t="s">
        <v>60</v>
      </c>
      <c r="M254" s="31" t="str">
        <f t="shared" ref="M254" si="215">IF(ISBLANK(N254),"",INDEX(DEPARTMENT_CODE,MATCH(N254,DEPT_NAME_EN,0)))</f>
        <v/>
      </c>
      <c r="N254" s="31"/>
      <c r="O254" s="31" t="str">
        <f t="shared" ref="O254" si="216">IF(ISBLANK(P254),"",INDEX(Program_Code,MATCH(P254,Program_Name_En,0)))</f>
        <v/>
      </c>
      <c r="P254" s="41"/>
      <c r="Q254" s="31" t="str">
        <f t="shared" ref="Q254" si="217">IF(ISBLANK(R254),"",INDEX(FOS_Code,MATCH(R254,FOS_Name_En,0)))</f>
        <v/>
      </c>
      <c r="R254" s="41"/>
      <c r="S254" s="31" t="str">
        <f t="shared" ref="S254" si="218">IF(ISBLANK(T254),"",INDEX(Program_Project_Code,MATCH(T254,Program_Project_Name,0)))</f>
        <v/>
      </c>
      <c r="T254" s="31"/>
      <c r="U254" s="31" t="s">
        <v>4669</v>
      </c>
      <c r="V254" s="31" t="s">
        <v>4725</v>
      </c>
      <c r="W254" s="41" t="str">
        <f t="shared" ref="W254" si="219">IF(ISBLANK(X254),"",INDEX(Country_Code,MATCH(X254,Country_Name,0)))</f>
        <v>392</v>
      </c>
      <c r="X254" s="41" t="s">
        <v>45</v>
      </c>
      <c r="Y254" s="41" t="str">
        <f t="shared" ref="Y254:Y257" si="220">IF(ISBLANK(X254),"",INDEX(Continents,MATCH(X254,Country_Name,0)))</f>
        <v>Asia</v>
      </c>
      <c r="Z254" s="61">
        <v>33739</v>
      </c>
      <c r="AA254" s="31">
        <f t="shared" si="36"/>
        <v>24</v>
      </c>
      <c r="AB254" s="31" t="s">
        <v>4794</v>
      </c>
      <c r="AC254" s="41" t="s">
        <v>31</v>
      </c>
      <c r="AD254" s="31" t="s">
        <v>4795</v>
      </c>
      <c r="AE254" s="31" t="s">
        <v>4796</v>
      </c>
      <c r="AF254" s="61">
        <v>42576</v>
      </c>
      <c r="AG254" s="36" t="s">
        <v>4092</v>
      </c>
      <c r="AH254" s="61">
        <v>42582</v>
      </c>
      <c r="AI254" s="36" t="s">
        <v>4092</v>
      </c>
      <c r="AJ254" s="31" t="s">
        <v>4673</v>
      </c>
      <c r="AK254" s="31">
        <f t="shared" si="49"/>
        <v>6</v>
      </c>
      <c r="AL254" s="41" t="s">
        <v>34</v>
      </c>
      <c r="AM254" s="36" t="s">
        <v>3857</v>
      </c>
      <c r="AN254" s="36" t="s">
        <v>3858</v>
      </c>
      <c r="AO254" s="36" t="s">
        <v>3858</v>
      </c>
      <c r="AP254" s="36"/>
      <c r="AQ254" s="31"/>
    </row>
    <row r="255" spans="1:43" s="34" customFormat="1">
      <c r="A255" s="31">
        <v>2015</v>
      </c>
      <c r="B255" s="31">
        <v>3</v>
      </c>
      <c r="C255" s="31">
        <v>254</v>
      </c>
      <c r="D255" s="31">
        <v>15560830004</v>
      </c>
      <c r="E255" s="41" t="s">
        <v>4022</v>
      </c>
      <c r="F255" s="31" t="s">
        <v>4797</v>
      </c>
      <c r="G255" s="31" t="s">
        <v>4798</v>
      </c>
      <c r="H255" s="31" t="s">
        <v>4799</v>
      </c>
      <c r="I255" s="41" t="s">
        <v>16</v>
      </c>
      <c r="J255" s="41" t="s">
        <v>57</v>
      </c>
      <c r="K255" s="31">
        <f t="shared" ref="K255:K264" si="221">IF(ISBLANK(L255),"",INDEX(FACULTY_CODE,MATCH(L255,FACULTY_NAME_EN,0)))</f>
        <v>10000000</v>
      </c>
      <c r="L255" s="41" t="s">
        <v>60</v>
      </c>
      <c r="M255" s="31" t="str">
        <f t="shared" ref="M255:M264" si="222">IF(ISBLANK(N255),"",INDEX(DEPARTMENT_CODE,MATCH(N255,DEPT_NAME_EN,0)))</f>
        <v/>
      </c>
      <c r="N255" s="31"/>
      <c r="O255" s="31" t="str">
        <f t="shared" ref="O255:O264" si="223">IF(ISBLANK(P255),"",INDEX(Program_Code,MATCH(P255,Program_Name_En,0)))</f>
        <v/>
      </c>
      <c r="P255" s="41"/>
      <c r="Q255" s="31" t="str">
        <f t="shared" ref="Q255:Q264" si="224">IF(ISBLANK(R255),"",INDEX(FOS_Code,MATCH(R255,FOS_Name_En,0)))</f>
        <v/>
      </c>
      <c r="R255" s="41"/>
      <c r="S255" s="31" t="str">
        <f t="shared" ref="S255:S264" si="225">IF(ISBLANK(T255),"",INDEX(Program_Project_Code,MATCH(T255,Program_Project_Name,0)))</f>
        <v/>
      </c>
      <c r="T255" s="31"/>
      <c r="U255" s="31" t="s">
        <v>4669</v>
      </c>
      <c r="V255" s="31" t="s">
        <v>4800</v>
      </c>
      <c r="W255" s="41" t="str">
        <f t="shared" ref="W255:W264" si="226">IF(ISBLANK(X255),"",INDEX(Country_Code,MATCH(X255,Country_Name,0)))</f>
        <v>458</v>
      </c>
      <c r="X255" s="41" t="s">
        <v>28</v>
      </c>
      <c r="Y255" s="41" t="str">
        <f>IF(ISBLANK(X255),"",INDEX(Continents,MATCH(X255,Country_Name,0)))</f>
        <v>Asia</v>
      </c>
      <c r="Z255" s="61"/>
      <c r="AA255" s="31">
        <f t="shared" si="36"/>
        <v>116</v>
      </c>
      <c r="AB255" s="31" t="s">
        <v>4801</v>
      </c>
      <c r="AC255" s="41" t="s">
        <v>27</v>
      </c>
      <c r="AD255" s="31" t="s">
        <v>4802</v>
      </c>
      <c r="AE255" s="31" t="s">
        <v>4803</v>
      </c>
      <c r="AF255" s="61">
        <v>42576</v>
      </c>
      <c r="AG255" s="36" t="s">
        <v>4092</v>
      </c>
      <c r="AH255" s="61">
        <v>42582</v>
      </c>
      <c r="AI255" s="36" t="s">
        <v>4092</v>
      </c>
      <c r="AJ255" s="31" t="s">
        <v>4673</v>
      </c>
      <c r="AK255" s="31">
        <f t="shared" si="49"/>
        <v>6</v>
      </c>
      <c r="AL255" s="41" t="s">
        <v>34</v>
      </c>
      <c r="AM255" s="36" t="s">
        <v>3857</v>
      </c>
      <c r="AN255" s="36" t="s">
        <v>3858</v>
      </c>
      <c r="AO255" s="36" t="s">
        <v>3858</v>
      </c>
      <c r="AP255" s="36"/>
      <c r="AQ255" s="31"/>
    </row>
    <row r="256" spans="1:43" s="34" customFormat="1">
      <c r="A256" s="31">
        <v>2015</v>
      </c>
      <c r="B256" s="31">
        <v>3</v>
      </c>
      <c r="C256" s="31">
        <v>255</v>
      </c>
      <c r="D256" s="31">
        <v>15560830005</v>
      </c>
      <c r="E256" s="41" t="s">
        <v>4034</v>
      </c>
      <c r="F256" s="31" t="s">
        <v>4804</v>
      </c>
      <c r="G256" s="31" t="s">
        <v>4805</v>
      </c>
      <c r="H256" s="31" t="s">
        <v>4806</v>
      </c>
      <c r="I256" s="41" t="s">
        <v>16</v>
      </c>
      <c r="J256" s="41" t="s">
        <v>57</v>
      </c>
      <c r="K256" s="31">
        <f t="shared" si="221"/>
        <v>10000000</v>
      </c>
      <c r="L256" s="41" t="s">
        <v>60</v>
      </c>
      <c r="M256" s="31" t="str">
        <f t="shared" si="222"/>
        <v/>
      </c>
      <c r="N256" s="31"/>
      <c r="O256" s="31" t="str">
        <f t="shared" si="223"/>
        <v/>
      </c>
      <c r="P256" s="41"/>
      <c r="Q256" s="31" t="str">
        <f t="shared" si="224"/>
        <v/>
      </c>
      <c r="R256" s="41"/>
      <c r="S256" s="31" t="str">
        <f t="shared" si="225"/>
        <v/>
      </c>
      <c r="T256" s="31"/>
      <c r="U256" s="31" t="s">
        <v>4669</v>
      </c>
      <c r="V256" s="31" t="s">
        <v>4800</v>
      </c>
      <c r="W256" s="41" t="str">
        <f t="shared" si="226"/>
        <v>458</v>
      </c>
      <c r="X256" s="41" t="s">
        <v>28</v>
      </c>
      <c r="Y256" s="41" t="str">
        <f>IF(ISBLANK(X256),"",INDEX(Continents,MATCH(X256,Country_Name,0)))</f>
        <v>Asia</v>
      </c>
      <c r="Z256" s="61">
        <v>33034</v>
      </c>
      <c r="AA256" s="31">
        <f t="shared" si="36"/>
        <v>26</v>
      </c>
      <c r="AB256" s="31" t="s">
        <v>4807</v>
      </c>
      <c r="AC256" s="41" t="s">
        <v>27</v>
      </c>
      <c r="AD256" s="31" t="s">
        <v>4808</v>
      </c>
      <c r="AE256" s="31" t="s">
        <v>4809</v>
      </c>
      <c r="AF256" s="61">
        <v>42576</v>
      </c>
      <c r="AG256" s="36" t="s">
        <v>4092</v>
      </c>
      <c r="AH256" s="61">
        <v>42582</v>
      </c>
      <c r="AI256" s="36" t="s">
        <v>4092</v>
      </c>
      <c r="AJ256" s="31" t="s">
        <v>4673</v>
      </c>
      <c r="AK256" s="31">
        <f t="shared" ref="AK256:AK264" si="227">IF(OR(ISBLANK(AF256),(ISBLANK(AH256))),"", DATEDIF(AF256,AH256,"d"))</f>
        <v>6</v>
      </c>
      <c r="AL256" s="41" t="s">
        <v>34</v>
      </c>
      <c r="AM256" s="36" t="s">
        <v>3857</v>
      </c>
      <c r="AN256" s="36" t="s">
        <v>3858</v>
      </c>
      <c r="AO256" s="36" t="s">
        <v>3858</v>
      </c>
      <c r="AP256" s="36"/>
      <c r="AQ256" s="31"/>
    </row>
    <row r="257" spans="1:43" s="34" customFormat="1">
      <c r="A257" s="31">
        <v>2015</v>
      </c>
      <c r="B257" s="31">
        <v>3</v>
      </c>
      <c r="C257" s="31">
        <v>256</v>
      </c>
      <c r="D257" s="31">
        <v>15560730051</v>
      </c>
      <c r="E257" s="41" t="s">
        <v>4022</v>
      </c>
      <c r="F257" s="31" t="s">
        <v>4503</v>
      </c>
      <c r="G257" s="31" t="s">
        <v>4810</v>
      </c>
      <c r="H257" s="31" t="s">
        <v>4811</v>
      </c>
      <c r="I257" s="41" t="s">
        <v>24</v>
      </c>
      <c r="J257" s="41" t="s">
        <v>57</v>
      </c>
      <c r="K257" s="31">
        <f t="shared" si="221"/>
        <v>10000000</v>
      </c>
      <c r="L257" s="41" t="s">
        <v>60</v>
      </c>
      <c r="M257" s="31" t="str">
        <f t="shared" si="222"/>
        <v/>
      </c>
      <c r="N257" s="31"/>
      <c r="O257" s="31" t="str">
        <f t="shared" si="223"/>
        <v/>
      </c>
      <c r="P257" s="41"/>
      <c r="Q257" s="31" t="str">
        <f t="shared" si="224"/>
        <v/>
      </c>
      <c r="R257" s="41"/>
      <c r="S257" s="31" t="str">
        <f t="shared" si="225"/>
        <v/>
      </c>
      <c r="T257" s="31"/>
      <c r="U257" s="31" t="s">
        <v>4669</v>
      </c>
      <c r="V257" s="31" t="s">
        <v>4800</v>
      </c>
      <c r="W257" s="41" t="str">
        <f t="shared" si="226"/>
        <v>458</v>
      </c>
      <c r="X257" s="41" t="s">
        <v>28</v>
      </c>
      <c r="Y257" s="41" t="str">
        <f t="shared" si="220"/>
        <v>Asia</v>
      </c>
      <c r="Z257" s="61">
        <v>33443</v>
      </c>
      <c r="AA257" s="31">
        <f t="shared" si="36"/>
        <v>25</v>
      </c>
      <c r="AB257" s="31" t="s">
        <v>4812</v>
      </c>
      <c r="AC257" s="41" t="s">
        <v>27</v>
      </c>
      <c r="AD257" s="31" t="s">
        <v>4813</v>
      </c>
      <c r="AE257" s="31" t="s">
        <v>4814</v>
      </c>
      <c r="AF257" s="61">
        <v>42576</v>
      </c>
      <c r="AG257" s="36" t="s">
        <v>4092</v>
      </c>
      <c r="AH257" s="61">
        <v>42582</v>
      </c>
      <c r="AI257" s="36" t="s">
        <v>4092</v>
      </c>
      <c r="AJ257" s="31" t="s">
        <v>4673</v>
      </c>
      <c r="AK257" s="31">
        <f t="shared" si="227"/>
        <v>6</v>
      </c>
      <c r="AL257" s="41" t="s">
        <v>34</v>
      </c>
      <c r="AM257" s="36" t="s">
        <v>3857</v>
      </c>
      <c r="AN257" s="36" t="s">
        <v>3858</v>
      </c>
      <c r="AO257" s="36" t="s">
        <v>3858</v>
      </c>
      <c r="AP257" s="36"/>
      <c r="AQ257" s="31"/>
    </row>
    <row r="258" spans="1:43" s="34" customFormat="1">
      <c r="A258" s="31">
        <v>2015</v>
      </c>
      <c r="B258" s="31">
        <v>3</v>
      </c>
      <c r="C258" s="31">
        <v>257</v>
      </c>
      <c r="D258" s="31">
        <v>15540530058</v>
      </c>
      <c r="E258" s="41" t="s">
        <v>4022</v>
      </c>
      <c r="F258" s="31" t="s">
        <v>4815</v>
      </c>
      <c r="G258" s="31" t="s">
        <v>4816</v>
      </c>
      <c r="H258" s="31" t="s">
        <v>4817</v>
      </c>
      <c r="I258" s="41" t="s">
        <v>4</v>
      </c>
      <c r="J258" s="41" t="s">
        <v>57</v>
      </c>
      <c r="K258" s="31">
        <f t="shared" si="221"/>
        <v>10000000</v>
      </c>
      <c r="L258" s="41" t="s">
        <v>60</v>
      </c>
      <c r="M258" s="31" t="str">
        <f t="shared" si="222"/>
        <v/>
      </c>
      <c r="N258" s="31"/>
      <c r="O258" s="31" t="str">
        <f t="shared" si="223"/>
        <v/>
      </c>
      <c r="P258" s="41"/>
      <c r="Q258" s="31" t="str">
        <f t="shared" si="224"/>
        <v/>
      </c>
      <c r="R258" s="41"/>
      <c r="S258" s="31" t="str">
        <f t="shared" si="225"/>
        <v/>
      </c>
      <c r="T258" s="31"/>
      <c r="U258" s="31" t="s">
        <v>4669</v>
      </c>
      <c r="V258" s="31" t="s">
        <v>4800</v>
      </c>
      <c r="W258" s="41" t="str">
        <f t="shared" si="226"/>
        <v>458</v>
      </c>
      <c r="X258" s="41" t="s">
        <v>28</v>
      </c>
      <c r="Y258" s="41" t="str">
        <f t="shared" ref="Y258:Y264" si="228">IF(ISBLANK(X258),"",INDEX(Continents,MATCH(X258,Country_Name,0)))</f>
        <v>Asia</v>
      </c>
      <c r="Z258" s="61">
        <v>34135</v>
      </c>
      <c r="AA258" s="31">
        <f t="shared" si="36"/>
        <v>23</v>
      </c>
      <c r="AB258" s="31" t="s">
        <v>4818</v>
      </c>
      <c r="AC258" s="41" t="s">
        <v>27</v>
      </c>
      <c r="AD258" s="31" t="s">
        <v>4819</v>
      </c>
      <c r="AE258" s="31" t="s">
        <v>4820</v>
      </c>
      <c r="AF258" s="61">
        <v>42576</v>
      </c>
      <c r="AG258" s="36" t="s">
        <v>4092</v>
      </c>
      <c r="AH258" s="61">
        <v>42582</v>
      </c>
      <c r="AI258" s="36" t="s">
        <v>4092</v>
      </c>
      <c r="AJ258" s="31" t="s">
        <v>4673</v>
      </c>
      <c r="AK258" s="31">
        <f t="shared" si="227"/>
        <v>6</v>
      </c>
      <c r="AL258" s="41" t="s">
        <v>34</v>
      </c>
      <c r="AM258" s="36" t="s">
        <v>3857</v>
      </c>
      <c r="AN258" s="36" t="s">
        <v>3858</v>
      </c>
      <c r="AO258" s="36" t="s">
        <v>3858</v>
      </c>
      <c r="AP258" s="36"/>
      <c r="AQ258" s="31"/>
    </row>
    <row r="259" spans="1:43" s="34" customFormat="1">
      <c r="A259" s="31">
        <v>2015</v>
      </c>
      <c r="B259" s="31">
        <v>3</v>
      </c>
      <c r="C259" s="31">
        <v>258</v>
      </c>
      <c r="D259" s="31">
        <v>15540530059</v>
      </c>
      <c r="E259" s="41" t="s">
        <v>4022</v>
      </c>
      <c r="F259" s="31" t="s">
        <v>4815</v>
      </c>
      <c r="G259" s="31" t="s">
        <v>4821</v>
      </c>
      <c r="H259" s="31" t="s">
        <v>4822</v>
      </c>
      <c r="I259" s="41" t="s">
        <v>4</v>
      </c>
      <c r="J259" s="41" t="s">
        <v>57</v>
      </c>
      <c r="K259" s="31">
        <f t="shared" si="221"/>
        <v>10000000</v>
      </c>
      <c r="L259" s="41" t="s">
        <v>60</v>
      </c>
      <c r="M259" s="31" t="str">
        <f t="shared" si="222"/>
        <v/>
      </c>
      <c r="N259" s="31"/>
      <c r="O259" s="31" t="str">
        <f t="shared" si="223"/>
        <v/>
      </c>
      <c r="P259" s="41"/>
      <c r="Q259" s="31" t="str">
        <f t="shared" si="224"/>
        <v/>
      </c>
      <c r="R259" s="41"/>
      <c r="S259" s="31" t="str">
        <f t="shared" si="225"/>
        <v/>
      </c>
      <c r="T259" s="31"/>
      <c r="U259" s="31" t="s">
        <v>4669</v>
      </c>
      <c r="V259" s="31" t="s">
        <v>4800</v>
      </c>
      <c r="W259" s="41" t="str">
        <f t="shared" si="226"/>
        <v>458</v>
      </c>
      <c r="X259" s="41" t="s">
        <v>28</v>
      </c>
      <c r="Y259" s="41" t="str">
        <f t="shared" si="228"/>
        <v>Asia</v>
      </c>
      <c r="Z259" s="61">
        <v>34087</v>
      </c>
      <c r="AA259" s="31">
        <f t="shared" si="36"/>
        <v>23</v>
      </c>
      <c r="AB259" s="31" t="s">
        <v>4823</v>
      </c>
      <c r="AC259" s="41" t="s">
        <v>27</v>
      </c>
      <c r="AD259" s="31" t="s">
        <v>4824</v>
      </c>
      <c r="AE259" s="31" t="s">
        <v>4825</v>
      </c>
      <c r="AF259" s="61">
        <v>42576</v>
      </c>
      <c r="AG259" s="36" t="s">
        <v>4092</v>
      </c>
      <c r="AH259" s="61">
        <v>42582</v>
      </c>
      <c r="AI259" s="36" t="s">
        <v>4092</v>
      </c>
      <c r="AJ259" s="31" t="s">
        <v>4673</v>
      </c>
      <c r="AK259" s="31">
        <f t="shared" si="227"/>
        <v>6</v>
      </c>
      <c r="AL259" s="41" t="s">
        <v>34</v>
      </c>
      <c r="AM259" s="36" t="s">
        <v>3857</v>
      </c>
      <c r="AN259" s="36" t="s">
        <v>3858</v>
      </c>
      <c r="AO259" s="36" t="s">
        <v>3858</v>
      </c>
      <c r="AP259" s="36"/>
      <c r="AQ259" s="31"/>
    </row>
    <row r="260" spans="1:43" s="34" customFormat="1">
      <c r="A260" s="31">
        <v>2015</v>
      </c>
      <c r="B260" s="31">
        <v>3</v>
      </c>
      <c r="C260" s="31">
        <v>259</v>
      </c>
      <c r="D260" s="31">
        <v>15560730052</v>
      </c>
      <c r="E260" s="41" t="s">
        <v>4034</v>
      </c>
      <c r="F260" s="31" t="s">
        <v>4826</v>
      </c>
      <c r="G260" s="31" t="s">
        <v>4827</v>
      </c>
      <c r="H260" s="31" t="s">
        <v>4828</v>
      </c>
      <c r="I260" s="41" t="s">
        <v>24</v>
      </c>
      <c r="J260" s="41" t="s">
        <v>57</v>
      </c>
      <c r="K260" s="31">
        <f t="shared" si="221"/>
        <v>10000000</v>
      </c>
      <c r="L260" s="41" t="s">
        <v>60</v>
      </c>
      <c r="M260" s="31" t="str">
        <f t="shared" si="222"/>
        <v/>
      </c>
      <c r="N260" s="31"/>
      <c r="O260" s="31" t="str">
        <f t="shared" si="223"/>
        <v/>
      </c>
      <c r="P260" s="41"/>
      <c r="Q260" s="31" t="str">
        <f t="shared" si="224"/>
        <v/>
      </c>
      <c r="R260" s="41"/>
      <c r="S260" s="31" t="str">
        <f t="shared" si="225"/>
        <v/>
      </c>
      <c r="T260" s="31"/>
      <c r="U260" s="31" t="s">
        <v>4669</v>
      </c>
      <c r="V260" s="31" t="s">
        <v>4800</v>
      </c>
      <c r="W260" s="41" t="str">
        <f t="shared" si="226"/>
        <v>458</v>
      </c>
      <c r="X260" s="41" t="s">
        <v>28</v>
      </c>
      <c r="Y260" s="41" t="str">
        <f t="shared" si="228"/>
        <v>Asia</v>
      </c>
      <c r="Z260" s="61">
        <v>33643</v>
      </c>
      <c r="AA260" s="31">
        <f t="shared" si="36"/>
        <v>24</v>
      </c>
      <c r="AB260" s="31" t="s">
        <v>4829</v>
      </c>
      <c r="AC260" s="41" t="s">
        <v>27</v>
      </c>
      <c r="AD260" s="31" t="s">
        <v>4830</v>
      </c>
      <c r="AE260" s="31" t="s">
        <v>4831</v>
      </c>
      <c r="AF260" s="61">
        <v>42576</v>
      </c>
      <c r="AG260" s="36" t="s">
        <v>4092</v>
      </c>
      <c r="AH260" s="61">
        <v>42582</v>
      </c>
      <c r="AI260" s="36" t="s">
        <v>4092</v>
      </c>
      <c r="AJ260" s="31" t="s">
        <v>4673</v>
      </c>
      <c r="AK260" s="31">
        <f t="shared" si="227"/>
        <v>6</v>
      </c>
      <c r="AL260" s="41" t="s">
        <v>34</v>
      </c>
      <c r="AM260" s="36" t="s">
        <v>3857</v>
      </c>
      <c r="AN260" s="36" t="s">
        <v>3858</v>
      </c>
      <c r="AO260" s="36" t="s">
        <v>3858</v>
      </c>
      <c r="AP260" s="36"/>
      <c r="AQ260" s="31"/>
    </row>
    <row r="261" spans="1:43" s="34" customFormat="1">
      <c r="A261" s="31">
        <v>2015</v>
      </c>
      <c r="B261" s="31">
        <v>3</v>
      </c>
      <c r="C261" s="31">
        <v>260</v>
      </c>
      <c r="D261" s="31">
        <v>15560830006</v>
      </c>
      <c r="E261" s="41" t="s">
        <v>4034</v>
      </c>
      <c r="F261" s="31" t="s">
        <v>4832</v>
      </c>
      <c r="G261" s="31"/>
      <c r="H261" s="31" t="s">
        <v>4833</v>
      </c>
      <c r="I261" s="41" t="s">
        <v>16</v>
      </c>
      <c r="J261" s="41" t="s">
        <v>57</v>
      </c>
      <c r="K261" s="31">
        <f t="shared" si="221"/>
        <v>10000000</v>
      </c>
      <c r="L261" s="41" t="s">
        <v>60</v>
      </c>
      <c r="M261" s="31" t="str">
        <f t="shared" si="222"/>
        <v/>
      </c>
      <c r="N261" s="31"/>
      <c r="O261" s="31" t="str">
        <f t="shared" si="223"/>
        <v/>
      </c>
      <c r="P261" s="41"/>
      <c r="Q261" s="31" t="str">
        <f t="shared" si="224"/>
        <v/>
      </c>
      <c r="R261" s="41"/>
      <c r="S261" s="31" t="str">
        <f t="shared" si="225"/>
        <v/>
      </c>
      <c r="T261" s="31"/>
      <c r="U261" s="31" t="s">
        <v>4669</v>
      </c>
      <c r="V261" s="31" t="s">
        <v>4800</v>
      </c>
      <c r="W261" s="41" t="str">
        <f t="shared" si="226"/>
        <v>458</v>
      </c>
      <c r="X261" s="41" t="s">
        <v>28</v>
      </c>
      <c r="Y261" s="41" t="str">
        <f t="shared" si="228"/>
        <v>Asia</v>
      </c>
      <c r="Z261" s="61">
        <v>33363</v>
      </c>
      <c r="AA261" s="31">
        <f t="shared" si="36"/>
        <v>25</v>
      </c>
      <c r="AB261" s="31" t="s">
        <v>4834</v>
      </c>
      <c r="AC261" s="41" t="s">
        <v>27</v>
      </c>
      <c r="AD261" s="31" t="s">
        <v>4835</v>
      </c>
      <c r="AE261" s="31" t="s">
        <v>4836</v>
      </c>
      <c r="AF261" s="61">
        <v>42576</v>
      </c>
      <c r="AG261" s="36" t="s">
        <v>4092</v>
      </c>
      <c r="AH261" s="61">
        <v>42582</v>
      </c>
      <c r="AI261" s="36" t="s">
        <v>4092</v>
      </c>
      <c r="AJ261" s="31" t="s">
        <v>4673</v>
      </c>
      <c r="AK261" s="31">
        <f t="shared" si="227"/>
        <v>6</v>
      </c>
      <c r="AL261" s="41" t="s">
        <v>34</v>
      </c>
      <c r="AM261" s="36" t="s">
        <v>3857</v>
      </c>
      <c r="AN261" s="36" t="s">
        <v>3858</v>
      </c>
      <c r="AO261" s="36" t="s">
        <v>3858</v>
      </c>
      <c r="AP261" s="36"/>
      <c r="AQ261" s="31"/>
    </row>
    <row r="262" spans="1:43" s="34" customFormat="1">
      <c r="A262" s="31">
        <v>2015</v>
      </c>
      <c r="B262" s="31">
        <v>3</v>
      </c>
      <c r="C262" s="31">
        <v>261</v>
      </c>
      <c r="D262" s="31">
        <v>15560830007</v>
      </c>
      <c r="E262" s="41" t="s">
        <v>4034</v>
      </c>
      <c r="F262" s="31" t="s">
        <v>4837</v>
      </c>
      <c r="G262" s="31" t="s">
        <v>4838</v>
      </c>
      <c r="H262" s="31" t="s">
        <v>4839</v>
      </c>
      <c r="I262" s="41" t="s">
        <v>16</v>
      </c>
      <c r="J262" s="41" t="s">
        <v>57</v>
      </c>
      <c r="K262" s="31">
        <f t="shared" si="221"/>
        <v>10000000</v>
      </c>
      <c r="L262" s="41" t="s">
        <v>60</v>
      </c>
      <c r="M262" s="31" t="str">
        <f t="shared" si="222"/>
        <v/>
      </c>
      <c r="N262" s="31"/>
      <c r="O262" s="31" t="str">
        <f t="shared" si="223"/>
        <v/>
      </c>
      <c r="P262" s="41"/>
      <c r="Q262" s="31" t="str">
        <f t="shared" si="224"/>
        <v/>
      </c>
      <c r="R262" s="41"/>
      <c r="S262" s="31" t="str">
        <f t="shared" si="225"/>
        <v/>
      </c>
      <c r="T262" s="31"/>
      <c r="U262" s="31" t="s">
        <v>4669</v>
      </c>
      <c r="V262" s="31" t="s">
        <v>4800</v>
      </c>
      <c r="W262" s="41" t="str">
        <f t="shared" si="226"/>
        <v>458</v>
      </c>
      <c r="X262" s="41" t="s">
        <v>28</v>
      </c>
      <c r="Y262" s="41" t="str">
        <f t="shared" si="228"/>
        <v>Asia</v>
      </c>
      <c r="Z262" s="61">
        <v>32561</v>
      </c>
      <c r="AA262" s="31">
        <f t="shared" si="36"/>
        <v>27</v>
      </c>
      <c r="AB262" s="31" t="s">
        <v>4840</v>
      </c>
      <c r="AC262" s="41" t="s">
        <v>27</v>
      </c>
      <c r="AD262" s="31" t="s">
        <v>4841</v>
      </c>
      <c r="AE262" s="31" t="s">
        <v>4842</v>
      </c>
      <c r="AF262" s="61">
        <v>42576</v>
      </c>
      <c r="AG262" s="36" t="s">
        <v>4092</v>
      </c>
      <c r="AH262" s="61">
        <v>42582</v>
      </c>
      <c r="AI262" s="36" t="s">
        <v>4092</v>
      </c>
      <c r="AJ262" s="31" t="s">
        <v>4673</v>
      </c>
      <c r="AK262" s="31">
        <f t="shared" si="227"/>
        <v>6</v>
      </c>
      <c r="AL262" s="41" t="s">
        <v>34</v>
      </c>
      <c r="AM262" s="36" t="s">
        <v>3857</v>
      </c>
      <c r="AN262" s="36" t="s">
        <v>3858</v>
      </c>
      <c r="AO262" s="36" t="s">
        <v>3858</v>
      </c>
      <c r="AP262" s="36"/>
      <c r="AQ262" s="31"/>
    </row>
    <row r="263" spans="1:43" s="34" customFormat="1">
      <c r="A263" s="31">
        <v>2015</v>
      </c>
      <c r="B263" s="31">
        <v>3</v>
      </c>
      <c r="C263" s="31">
        <v>262</v>
      </c>
      <c r="D263" s="31">
        <v>15560730053</v>
      </c>
      <c r="E263" s="41" t="s">
        <v>4022</v>
      </c>
      <c r="F263" s="31" t="s">
        <v>4843</v>
      </c>
      <c r="G263" s="31" t="s">
        <v>4844</v>
      </c>
      <c r="H263" s="31" t="s">
        <v>4845</v>
      </c>
      <c r="I263" s="41" t="s">
        <v>24</v>
      </c>
      <c r="J263" s="41" t="s">
        <v>57</v>
      </c>
      <c r="K263" s="31">
        <f t="shared" si="221"/>
        <v>10000000</v>
      </c>
      <c r="L263" s="41" t="s">
        <v>60</v>
      </c>
      <c r="M263" s="31" t="str">
        <f t="shared" si="222"/>
        <v/>
      </c>
      <c r="N263" s="31"/>
      <c r="O263" s="31" t="str">
        <f t="shared" si="223"/>
        <v/>
      </c>
      <c r="P263" s="41"/>
      <c r="Q263" s="31" t="str">
        <f t="shared" si="224"/>
        <v/>
      </c>
      <c r="R263" s="41"/>
      <c r="S263" s="31" t="str">
        <f t="shared" si="225"/>
        <v/>
      </c>
      <c r="T263" s="31"/>
      <c r="U263" s="31" t="s">
        <v>4669</v>
      </c>
      <c r="V263" s="31" t="s">
        <v>4800</v>
      </c>
      <c r="W263" s="41" t="str">
        <f t="shared" si="226"/>
        <v>458</v>
      </c>
      <c r="X263" s="41" t="s">
        <v>28</v>
      </c>
      <c r="Y263" s="41" t="str">
        <f t="shared" si="228"/>
        <v>Asia</v>
      </c>
      <c r="Z263" s="61"/>
      <c r="AA263" s="31">
        <f t="shared" si="36"/>
        <v>116</v>
      </c>
      <c r="AB263" s="31" t="s">
        <v>4846</v>
      </c>
      <c r="AC263" s="41" t="s">
        <v>27</v>
      </c>
      <c r="AD263" s="31" t="s">
        <v>4847</v>
      </c>
      <c r="AE263" s="31" t="s">
        <v>4848</v>
      </c>
      <c r="AF263" s="61">
        <v>42576</v>
      </c>
      <c r="AG263" s="36" t="s">
        <v>4092</v>
      </c>
      <c r="AH263" s="61">
        <v>42582</v>
      </c>
      <c r="AI263" s="36" t="s">
        <v>4092</v>
      </c>
      <c r="AJ263" s="31" t="s">
        <v>4673</v>
      </c>
      <c r="AK263" s="31">
        <f t="shared" si="227"/>
        <v>6</v>
      </c>
      <c r="AL263" s="41" t="s">
        <v>34</v>
      </c>
      <c r="AM263" s="36" t="s">
        <v>3857</v>
      </c>
      <c r="AN263" s="36" t="s">
        <v>3858</v>
      </c>
      <c r="AO263" s="36" t="s">
        <v>3858</v>
      </c>
      <c r="AP263" s="36"/>
      <c r="AQ263" s="31"/>
    </row>
    <row r="264" spans="1:43" s="34" customFormat="1">
      <c r="A264" s="31">
        <v>2015</v>
      </c>
      <c r="B264" s="31">
        <v>3</v>
      </c>
      <c r="C264" s="31">
        <v>263</v>
      </c>
      <c r="D264" s="31">
        <v>15560830008</v>
      </c>
      <c r="E264" s="41" t="s">
        <v>4034</v>
      </c>
      <c r="F264" s="31" t="s">
        <v>4849</v>
      </c>
      <c r="G264" s="31" t="s">
        <v>4850</v>
      </c>
      <c r="H264" s="31" t="s">
        <v>4851</v>
      </c>
      <c r="I264" s="41" t="s">
        <v>16</v>
      </c>
      <c r="J264" s="41" t="s">
        <v>57</v>
      </c>
      <c r="K264" s="31">
        <f t="shared" si="221"/>
        <v>10000000</v>
      </c>
      <c r="L264" s="41" t="s">
        <v>60</v>
      </c>
      <c r="M264" s="31" t="str">
        <f t="shared" si="222"/>
        <v/>
      </c>
      <c r="N264" s="31"/>
      <c r="O264" s="31" t="str">
        <f t="shared" si="223"/>
        <v/>
      </c>
      <c r="P264" s="41"/>
      <c r="Q264" s="31" t="str">
        <f t="shared" si="224"/>
        <v/>
      </c>
      <c r="R264" s="41"/>
      <c r="S264" s="31" t="str">
        <f t="shared" si="225"/>
        <v/>
      </c>
      <c r="T264" s="31"/>
      <c r="U264" s="31" t="s">
        <v>4669</v>
      </c>
      <c r="V264" s="31" t="s">
        <v>4800</v>
      </c>
      <c r="W264" s="41" t="str">
        <f t="shared" si="226"/>
        <v>458</v>
      </c>
      <c r="X264" s="41" t="s">
        <v>28</v>
      </c>
      <c r="Y264" s="41" t="str">
        <f t="shared" si="228"/>
        <v>Asia</v>
      </c>
      <c r="Z264" s="61">
        <v>28702</v>
      </c>
      <c r="AA264" s="31">
        <f t="shared" si="36"/>
        <v>37</v>
      </c>
      <c r="AB264" s="31" t="s">
        <v>4852</v>
      </c>
      <c r="AC264" s="41" t="s">
        <v>27</v>
      </c>
      <c r="AD264" s="31" t="s">
        <v>4853</v>
      </c>
      <c r="AE264" s="31" t="s">
        <v>4854</v>
      </c>
      <c r="AF264" s="61">
        <v>42576</v>
      </c>
      <c r="AG264" s="36" t="s">
        <v>4092</v>
      </c>
      <c r="AH264" s="61">
        <v>42582</v>
      </c>
      <c r="AI264" s="36" t="s">
        <v>4092</v>
      </c>
      <c r="AJ264" s="31" t="s">
        <v>4673</v>
      </c>
      <c r="AK264" s="31">
        <f t="shared" si="227"/>
        <v>6</v>
      </c>
      <c r="AL264" s="41" t="s">
        <v>34</v>
      </c>
      <c r="AM264" s="36" t="s">
        <v>3857</v>
      </c>
      <c r="AN264" s="36" t="s">
        <v>3858</v>
      </c>
      <c r="AO264" s="36" t="s">
        <v>3858</v>
      </c>
      <c r="AP264" s="36"/>
      <c r="AQ264" s="31"/>
    </row>
  </sheetData>
  <dataValidations count="11">
    <dataValidation type="list" allowBlank="1" showInputMessage="1" showErrorMessage="1" sqref="J2:J70 J74:J128 J133:J264">
      <formula1>Type_Of_Std</formula1>
    </dataValidation>
    <dataValidation type="list" allowBlank="1" showInputMessage="1" showErrorMessage="1" sqref="AQ154 AL2:AL70 AL74:AL264">
      <formula1>Status_Std</formula1>
    </dataValidation>
    <dataValidation type="list" allowBlank="1" showInputMessage="1" showErrorMessage="1" sqref="I2:I70 I74:I128 I130:I264">
      <formula1>Level</formula1>
    </dataValidation>
    <dataValidation type="list" allowBlank="1" showInputMessage="1" showErrorMessage="1" sqref="E2:E70 E74:E264">
      <formula1>Title</formula1>
    </dataValidation>
    <dataValidation type="list" allowBlank="1" showInputMessage="1" showErrorMessage="1" sqref="AC134 AC140 AC157:AC184 X2:X139 X141:X264">
      <formula1>Country_Name</formula1>
    </dataValidation>
    <dataValidation type="list" allowBlank="1" showInputMessage="1" showErrorMessage="1" sqref="AC141:AC156 AC135:AC139 AC2:AC133 AC185:AC264">
      <formula1>Nationality</formula1>
    </dataValidation>
    <dataValidation type="list" allowBlank="1" showInputMessage="1" showErrorMessage="1" sqref="L2:L264">
      <formula1>FACULTY_NAME_EN</formula1>
    </dataValidation>
    <dataValidation type="list" allowBlank="1" showInputMessage="1" showErrorMessage="1" sqref="N2:N264 T192:T211 P192:P196 R192:R196 R201 P201">
      <formula1>DEPT_NAME_EN</formula1>
    </dataValidation>
    <dataValidation type="list" allowBlank="1" showInputMessage="1" showErrorMessage="1" sqref="P2:P191 P202:P264 P197:P200">
      <formula1>Program_Name_En</formula1>
    </dataValidation>
    <dataValidation type="list" allowBlank="1" showInputMessage="1" showErrorMessage="1" sqref="R2:R191 R202:R264 R197:R200">
      <formula1>FOS_Name_En</formula1>
    </dataValidation>
    <dataValidation type="list" allowBlank="1" showInputMessage="1" showErrorMessage="1" sqref="T2:T191 T212:T264">
      <formula1>Program_Project_Name</formula1>
    </dataValidation>
  </dataValidations>
  <hyperlinks>
    <hyperlink ref="AD106" r:id="rId1"/>
    <hyperlink ref="AD107" r:id="rId2"/>
    <hyperlink ref="AD108" r:id="rId3"/>
    <hyperlink ref="AD109" r:id="rId4"/>
    <hyperlink ref="AD141" r:id="rId5"/>
    <hyperlink ref="AD142" r:id="rId6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7"/>
  <colBreaks count="2" manualBreakCount="2">
    <brk id="18" max="46" man="1"/>
    <brk id="32" max="46" man="1"/>
  </colBreaks>
  <drawing r:id="rId8"/>
  <legacyDrawing r:id="rId9"/>
  <controls>
    <mc:AlternateContent xmlns:mc="http://schemas.openxmlformats.org/markup-compatibility/2006">
      <mc:Choice Requires="x14">
        <control shapeId="1026" r:id="rId10" name="TempCombo">
          <controlPr defaultSize="0" autoLine="0" autoPict="0" r:id="rId11">
            <anchor moveWithCells="1">
              <from>
                <xdr:col>2</xdr:col>
                <xdr:colOff>133350</xdr:colOff>
                <xdr:row>0</xdr:row>
                <xdr:rowOff>133350</xdr:rowOff>
              </from>
              <to>
                <xdr:col>2</xdr:col>
                <xdr:colOff>142875</xdr:colOff>
                <xdr:row>1</xdr:row>
                <xdr:rowOff>247650</xdr:rowOff>
              </to>
            </anchor>
          </controlPr>
        </control>
      </mc:Choice>
      <mc:Fallback>
        <control shapeId="1026" r:id="rId10" name="TempCombo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8"/>
  <sheetViews>
    <sheetView workbookViewId="0">
      <selection activeCell="B3" sqref="B3"/>
    </sheetView>
  </sheetViews>
  <sheetFormatPr defaultRowHeight="15"/>
  <cols>
    <col min="1" max="1" width="11.28515625" customWidth="1"/>
  </cols>
  <sheetData>
    <row r="1" spans="1:1">
      <c r="A1" s="1"/>
    </row>
    <row r="2" spans="1:1">
      <c r="A2" s="1" t="s">
        <v>17</v>
      </c>
    </row>
    <row r="3" spans="1:1">
      <c r="A3" s="1" t="s">
        <v>3584</v>
      </c>
    </row>
    <row r="4" spans="1:1">
      <c r="A4" s="1" t="s">
        <v>13</v>
      </c>
    </row>
    <row r="5" spans="1:1">
      <c r="A5" s="1" t="s">
        <v>25</v>
      </c>
    </row>
    <row r="6" spans="1:1">
      <c r="A6" s="1" t="s">
        <v>3585</v>
      </c>
    </row>
    <row r="7" spans="1:1">
      <c r="A7" s="1" t="s">
        <v>57</v>
      </c>
    </row>
    <row r="8" spans="1:1">
      <c r="A8" s="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8"/>
  <sheetViews>
    <sheetView workbookViewId="0">
      <selection activeCell="A8" sqref="A8"/>
    </sheetView>
  </sheetViews>
  <sheetFormatPr defaultRowHeight="15"/>
  <sheetData>
    <row r="1" spans="1:1">
      <c r="A1" s="2" t="s">
        <v>18</v>
      </c>
    </row>
    <row r="2" spans="1:1" ht="25.5">
      <c r="A2" s="2" t="s">
        <v>34</v>
      </c>
    </row>
    <row r="3" spans="1:1" ht="25.5">
      <c r="A3" s="2" t="s">
        <v>3582</v>
      </c>
    </row>
    <row r="4" spans="1:1">
      <c r="A4" s="2" t="s">
        <v>3583</v>
      </c>
    </row>
    <row r="5" spans="1:1">
      <c r="A5" s="2" t="s">
        <v>3586</v>
      </c>
    </row>
    <row r="6" spans="1:1" ht="25.5">
      <c r="A6" s="2" t="s">
        <v>3587</v>
      </c>
    </row>
    <row r="7" spans="1:1" ht="25.5">
      <c r="A7" s="2" t="s">
        <v>3589</v>
      </c>
    </row>
    <row r="8" spans="1:1" ht="18" customHeight="1">
      <c r="A8" s="2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5"/>
  <sheetViews>
    <sheetView workbookViewId="0">
      <selection activeCell="E18" sqref="E18"/>
    </sheetView>
  </sheetViews>
  <sheetFormatPr defaultRowHeight="15"/>
  <sheetData>
    <row r="1" spans="1:1">
      <c r="A1" s="2"/>
    </row>
    <row r="2" spans="1:1">
      <c r="A2" s="2" t="s">
        <v>4</v>
      </c>
    </row>
    <row r="3" spans="1:1">
      <c r="A3" s="2" t="s">
        <v>24</v>
      </c>
    </row>
    <row r="4" spans="1:1">
      <c r="A4" s="2" t="s">
        <v>16</v>
      </c>
    </row>
    <row r="5" spans="1:1">
      <c r="A5" s="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5"/>
  <sheetData>
    <row r="1" spans="1:1">
      <c r="A1" s="1"/>
    </row>
    <row r="2" spans="1:1">
      <c r="A2" s="1" t="s">
        <v>22</v>
      </c>
    </row>
    <row r="3" spans="1:1">
      <c r="A3" s="1" t="s">
        <v>3</v>
      </c>
    </row>
    <row r="4" spans="1:1">
      <c r="A4" s="1" t="s">
        <v>3588</v>
      </c>
    </row>
    <row r="5" spans="1:1">
      <c r="A5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"/>
  <sheetViews>
    <sheetView workbookViewId="0">
      <selection activeCell="B6" sqref="B6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4" t="s">
        <v>90</v>
      </c>
      <c r="B1" s="5" t="s">
        <v>91</v>
      </c>
      <c r="C1" s="6" t="s">
        <v>92</v>
      </c>
    </row>
    <row r="2" spans="1:3">
      <c r="A2" s="10">
        <v>11500000</v>
      </c>
      <c r="B2" s="11" t="s">
        <v>77</v>
      </c>
      <c r="C2" s="12" t="s">
        <v>78</v>
      </c>
    </row>
    <row r="3" spans="1:3">
      <c r="A3" s="7">
        <v>13600000</v>
      </c>
      <c r="B3" s="8" t="s">
        <v>88</v>
      </c>
      <c r="C3" s="9" t="s">
        <v>89</v>
      </c>
    </row>
    <row r="4" spans="1:3">
      <c r="A4" s="10">
        <v>10700000</v>
      </c>
      <c r="B4" s="11" t="s">
        <v>62</v>
      </c>
      <c r="C4" s="12" t="s">
        <v>63</v>
      </c>
    </row>
    <row r="5" spans="1:3">
      <c r="A5" s="7">
        <v>10800000</v>
      </c>
      <c r="B5" s="8" t="s">
        <v>64</v>
      </c>
      <c r="C5" s="9" t="s">
        <v>65</v>
      </c>
    </row>
    <row r="6" spans="1:3">
      <c r="A6" s="10">
        <v>10900000</v>
      </c>
      <c r="B6" s="11" t="s">
        <v>66</v>
      </c>
      <c r="C6" s="12" t="s">
        <v>67</v>
      </c>
    </row>
    <row r="7" spans="1:3">
      <c r="A7" s="10">
        <v>13100000</v>
      </c>
      <c r="B7" s="11" t="s">
        <v>82</v>
      </c>
      <c r="C7" s="12" t="s">
        <v>83</v>
      </c>
    </row>
    <row r="8" spans="1:3">
      <c r="A8" s="10">
        <v>13400000</v>
      </c>
      <c r="B8" s="11" t="s">
        <v>86</v>
      </c>
      <c r="C8" s="12" t="s">
        <v>87</v>
      </c>
    </row>
    <row r="9" spans="1:3">
      <c r="A9" s="7">
        <v>10000000</v>
      </c>
      <c r="B9" s="8" t="s">
        <v>60</v>
      </c>
      <c r="C9" s="9" t="s">
        <v>61</v>
      </c>
    </row>
    <row r="10" spans="1:3">
      <c r="A10" s="7">
        <v>13200000</v>
      </c>
      <c r="B10" s="8" t="s">
        <v>84</v>
      </c>
      <c r="C10" s="9" t="s">
        <v>85</v>
      </c>
    </row>
    <row r="11" spans="1:3">
      <c r="A11" s="7">
        <v>11200000</v>
      </c>
      <c r="B11" s="8" t="s">
        <v>72</v>
      </c>
      <c r="C11" s="9" t="s">
        <v>73</v>
      </c>
    </row>
    <row r="12" spans="1:3">
      <c r="A12" s="10">
        <v>11100000</v>
      </c>
      <c r="B12" s="11" t="s">
        <v>70</v>
      </c>
      <c r="C12" s="12" t="s">
        <v>71</v>
      </c>
    </row>
    <row r="13" spans="1:3">
      <c r="A13" s="7">
        <v>11000000</v>
      </c>
      <c r="B13" s="8" t="s">
        <v>68</v>
      </c>
      <c r="C13" s="9" t="s">
        <v>69</v>
      </c>
    </row>
    <row r="14" spans="1:3">
      <c r="A14" s="10">
        <v>11300000</v>
      </c>
      <c r="B14" s="11" t="s">
        <v>44</v>
      </c>
      <c r="C14" s="12" t="s">
        <v>74</v>
      </c>
    </row>
    <row r="15" spans="1:3">
      <c r="A15" s="7">
        <v>11400000</v>
      </c>
      <c r="B15" s="8" t="s">
        <v>75</v>
      </c>
      <c r="C15" s="9" t="s">
        <v>76</v>
      </c>
    </row>
    <row r="16" spans="1:3">
      <c r="A16" s="7">
        <v>13000000</v>
      </c>
      <c r="B16" s="8" t="s">
        <v>80</v>
      </c>
      <c r="C16" s="9" t="s">
        <v>81</v>
      </c>
    </row>
    <row r="17" spans="1:3">
      <c r="A17" s="28">
        <v>12100000</v>
      </c>
      <c r="B17" s="28" t="s">
        <v>79</v>
      </c>
      <c r="C17" s="28" t="s">
        <v>79</v>
      </c>
    </row>
    <row r="18" spans="1:3">
      <c r="A18" s="27" t="s">
        <v>36</v>
      </c>
      <c r="B18" s="29" t="s">
        <v>36</v>
      </c>
      <c r="C18" s="30" t="s">
        <v>36</v>
      </c>
    </row>
  </sheetData>
  <autoFilter ref="A1:C17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3" t="s">
        <v>93</v>
      </c>
      <c r="B1" s="13" t="s">
        <v>94</v>
      </c>
      <c r="C1" s="13" t="s">
        <v>95</v>
      </c>
    </row>
    <row r="2" spans="1:3">
      <c r="A2">
        <v>13604000</v>
      </c>
      <c r="B2" t="s">
        <v>194</v>
      </c>
      <c r="C2" t="s">
        <v>195</v>
      </c>
    </row>
    <row r="3" spans="1:3">
      <c r="A3">
        <v>11202000</v>
      </c>
      <c r="B3" t="s">
        <v>164</v>
      </c>
      <c r="C3" t="s">
        <v>165</v>
      </c>
    </row>
    <row r="4" spans="1:3">
      <c r="A4">
        <v>13602000</v>
      </c>
      <c r="B4" t="s">
        <v>190</v>
      </c>
      <c r="C4" t="s">
        <v>191</v>
      </c>
    </row>
    <row r="5" spans="1:3">
      <c r="A5">
        <v>13603000</v>
      </c>
      <c r="B5" t="s">
        <v>192</v>
      </c>
      <c r="C5" t="s">
        <v>193</v>
      </c>
    </row>
    <row r="6" spans="1:3">
      <c r="A6">
        <v>11206000</v>
      </c>
      <c r="B6" t="s">
        <v>170</v>
      </c>
      <c r="C6" t="s">
        <v>171</v>
      </c>
    </row>
    <row r="7" spans="1:3">
      <c r="A7">
        <v>12112000</v>
      </c>
      <c r="B7" t="s">
        <v>188</v>
      </c>
      <c r="C7" t="s">
        <v>189</v>
      </c>
    </row>
    <row r="8" spans="1:3">
      <c r="A8">
        <v>11403000</v>
      </c>
      <c r="B8" t="s">
        <v>179</v>
      </c>
      <c r="C8" t="s">
        <v>180</v>
      </c>
    </row>
    <row r="9" spans="1:3">
      <c r="A9">
        <v>10706000</v>
      </c>
      <c r="B9" t="s">
        <v>104</v>
      </c>
      <c r="C9" t="s">
        <v>105</v>
      </c>
    </row>
    <row r="10" spans="1:3">
      <c r="A10">
        <v>10904000</v>
      </c>
      <c r="B10" t="s">
        <v>141</v>
      </c>
      <c r="C10" t="s">
        <v>142</v>
      </c>
    </row>
    <row r="11" spans="1:3">
      <c r="A11">
        <v>10704000</v>
      </c>
      <c r="B11" t="s">
        <v>100</v>
      </c>
      <c r="C11" t="s">
        <v>101</v>
      </c>
    </row>
    <row r="12" spans="1:3">
      <c r="A12">
        <v>10805000</v>
      </c>
      <c r="B12" t="s">
        <v>124</v>
      </c>
      <c r="C12" t="s">
        <v>125</v>
      </c>
    </row>
    <row r="13" spans="1:3">
      <c r="A13">
        <v>10712000</v>
      </c>
      <c r="B13" t="s">
        <v>116</v>
      </c>
      <c r="C13" t="s">
        <v>117</v>
      </c>
    </row>
    <row r="14" spans="1:3">
      <c r="A14">
        <v>10708000</v>
      </c>
      <c r="B14" t="s">
        <v>108</v>
      </c>
      <c r="C14" t="s">
        <v>109</v>
      </c>
    </row>
    <row r="15" spans="1:3">
      <c r="A15">
        <v>10802000</v>
      </c>
      <c r="B15" t="s">
        <v>118</v>
      </c>
      <c r="C15" t="s">
        <v>119</v>
      </c>
    </row>
    <row r="16" spans="1:3">
      <c r="A16">
        <v>10705000</v>
      </c>
      <c r="B16" t="s">
        <v>102</v>
      </c>
      <c r="C16" t="s">
        <v>103</v>
      </c>
    </row>
    <row r="17" spans="1:3">
      <c r="A17">
        <v>10804000</v>
      </c>
      <c r="B17" t="s">
        <v>122</v>
      </c>
      <c r="C17" t="s">
        <v>123</v>
      </c>
    </row>
    <row r="18" spans="1:3">
      <c r="A18">
        <v>10711000</v>
      </c>
      <c r="B18" t="s">
        <v>114</v>
      </c>
      <c r="C18" t="s">
        <v>115</v>
      </c>
    </row>
    <row r="19" spans="1:3">
      <c r="A19">
        <v>10710000</v>
      </c>
      <c r="B19" t="s">
        <v>112</v>
      </c>
      <c r="C19" t="s">
        <v>113</v>
      </c>
    </row>
    <row r="20" spans="1:3">
      <c r="A20">
        <v>10707000</v>
      </c>
      <c r="B20" t="s">
        <v>106</v>
      </c>
      <c r="C20" t="s">
        <v>107</v>
      </c>
    </row>
    <row r="21" spans="1:3">
      <c r="A21">
        <v>11406000</v>
      </c>
      <c r="B21" t="s">
        <v>184</v>
      </c>
      <c r="C21" t="s">
        <v>185</v>
      </c>
    </row>
    <row r="22" spans="1:3">
      <c r="A22">
        <v>10903000</v>
      </c>
      <c r="B22" t="s">
        <v>132</v>
      </c>
      <c r="C22" t="s">
        <v>140</v>
      </c>
    </row>
    <row r="23" spans="1:3">
      <c r="A23">
        <v>10702000</v>
      </c>
      <c r="B23" t="s">
        <v>96</v>
      </c>
      <c r="C23" t="s">
        <v>97</v>
      </c>
    </row>
    <row r="24" spans="1:3">
      <c r="A24">
        <v>10803000</v>
      </c>
      <c r="B24" t="s">
        <v>120</v>
      </c>
      <c r="C24" t="s">
        <v>121</v>
      </c>
    </row>
    <row r="25" spans="1:3">
      <c r="A25">
        <v>10905000</v>
      </c>
      <c r="B25" t="s">
        <v>133</v>
      </c>
      <c r="C25" t="s">
        <v>143</v>
      </c>
    </row>
    <row r="26" spans="1:3">
      <c r="A26">
        <v>10902000</v>
      </c>
      <c r="B26" t="s">
        <v>138</v>
      </c>
      <c r="C26" t="s">
        <v>139</v>
      </c>
    </row>
    <row r="27" spans="1:3">
      <c r="A27">
        <v>10807000</v>
      </c>
      <c r="B27" t="s">
        <v>128</v>
      </c>
      <c r="C27" t="s">
        <v>129</v>
      </c>
    </row>
    <row r="28" spans="1:3">
      <c r="A28">
        <v>10703000</v>
      </c>
      <c r="B28" t="s">
        <v>98</v>
      </c>
      <c r="C28" t="s">
        <v>99</v>
      </c>
    </row>
    <row r="29" spans="1:3">
      <c r="A29">
        <v>10806000</v>
      </c>
      <c r="B29" t="s">
        <v>126</v>
      </c>
      <c r="C29" t="s">
        <v>127</v>
      </c>
    </row>
    <row r="30" spans="1:3">
      <c r="A30">
        <v>11404000</v>
      </c>
      <c r="B30" t="s">
        <v>181</v>
      </c>
      <c r="C30" t="s">
        <v>182</v>
      </c>
    </row>
    <row r="31" spans="1:3">
      <c r="A31">
        <v>10709000</v>
      </c>
      <c r="B31" t="s">
        <v>110</v>
      </c>
      <c r="C31" t="s">
        <v>111</v>
      </c>
    </row>
    <row r="32" spans="1:3">
      <c r="A32">
        <v>11103000</v>
      </c>
      <c r="B32" t="s">
        <v>158</v>
      </c>
      <c r="C32" t="s">
        <v>159</v>
      </c>
    </row>
    <row r="33" spans="1:3">
      <c r="A33">
        <v>11104000</v>
      </c>
      <c r="B33" t="s">
        <v>160</v>
      </c>
      <c r="C33" t="s">
        <v>161</v>
      </c>
    </row>
    <row r="34" spans="1:3">
      <c r="A34">
        <v>10808000</v>
      </c>
      <c r="B34" t="s">
        <v>130</v>
      </c>
      <c r="C34" t="s">
        <v>131</v>
      </c>
    </row>
    <row r="35" spans="1:3">
      <c r="A35">
        <v>11302000</v>
      </c>
      <c r="B35" t="s">
        <v>172</v>
      </c>
      <c r="C35" t="s">
        <v>173</v>
      </c>
    </row>
    <row r="36" spans="1:3">
      <c r="A36">
        <v>11002000</v>
      </c>
      <c r="B36" t="s">
        <v>146</v>
      </c>
      <c r="C36" t="s">
        <v>147</v>
      </c>
    </row>
    <row r="37" spans="1:3">
      <c r="A37">
        <v>11003000</v>
      </c>
      <c r="B37" t="s">
        <v>148</v>
      </c>
      <c r="C37" t="s">
        <v>149</v>
      </c>
    </row>
    <row r="38" spans="1:3">
      <c r="A38">
        <v>11005000</v>
      </c>
      <c r="B38" t="s">
        <v>152</v>
      </c>
      <c r="C38" t="s">
        <v>153</v>
      </c>
    </row>
    <row r="39" spans="1:3">
      <c r="A39">
        <v>11303000</v>
      </c>
      <c r="B39" t="s">
        <v>174</v>
      </c>
      <c r="C39" t="s">
        <v>175</v>
      </c>
    </row>
    <row r="40" spans="1:3">
      <c r="A40">
        <v>10818000</v>
      </c>
      <c r="B40" t="s">
        <v>134</v>
      </c>
      <c r="C40" t="s">
        <v>135</v>
      </c>
    </row>
    <row r="41" spans="1:3">
      <c r="A41">
        <v>11004000</v>
      </c>
      <c r="B41" t="s">
        <v>150</v>
      </c>
      <c r="C41" t="s">
        <v>151</v>
      </c>
    </row>
    <row r="42" spans="1:3">
      <c r="A42">
        <v>11105000</v>
      </c>
      <c r="B42" t="s">
        <v>162</v>
      </c>
      <c r="C42" t="s">
        <v>163</v>
      </c>
    </row>
    <row r="43" spans="1:3">
      <c r="A43">
        <v>11102000</v>
      </c>
      <c r="B43" t="s">
        <v>156</v>
      </c>
      <c r="C43" t="s">
        <v>157</v>
      </c>
    </row>
    <row r="44" spans="1:3">
      <c r="A44">
        <v>11305000</v>
      </c>
      <c r="B44" t="s">
        <v>176</v>
      </c>
      <c r="C44" t="s">
        <v>177</v>
      </c>
    </row>
    <row r="45" spans="1:3">
      <c r="A45">
        <v>11006000</v>
      </c>
      <c r="B45" t="s">
        <v>154</v>
      </c>
      <c r="C45" t="s">
        <v>155</v>
      </c>
    </row>
    <row r="46" spans="1:3">
      <c r="A46">
        <v>13606000</v>
      </c>
      <c r="B46" t="s">
        <v>198</v>
      </c>
      <c r="C46" t="s">
        <v>199</v>
      </c>
    </row>
    <row r="47" spans="1:3">
      <c r="A47">
        <v>13605000</v>
      </c>
      <c r="B47" t="s">
        <v>196</v>
      </c>
      <c r="C47" t="s">
        <v>197</v>
      </c>
    </row>
    <row r="48" spans="1:3">
      <c r="A48">
        <v>13608000</v>
      </c>
      <c r="B48" t="s">
        <v>202</v>
      </c>
      <c r="C48" t="s">
        <v>203</v>
      </c>
    </row>
    <row r="49" spans="1:3">
      <c r="A49">
        <v>11204000</v>
      </c>
      <c r="B49" t="s">
        <v>168</v>
      </c>
      <c r="C49" t="s">
        <v>169</v>
      </c>
    </row>
    <row r="50" spans="1:3">
      <c r="A50">
        <v>13607000</v>
      </c>
      <c r="B50" t="s">
        <v>200</v>
      </c>
      <c r="C50" t="s">
        <v>201</v>
      </c>
    </row>
    <row r="51" spans="1:3">
      <c r="A51">
        <v>11203000</v>
      </c>
      <c r="B51" t="s">
        <v>166</v>
      </c>
      <c r="C51" t="s">
        <v>167</v>
      </c>
    </row>
    <row r="52" spans="1:3">
      <c r="A52">
        <v>11407000</v>
      </c>
      <c r="B52" t="s">
        <v>186</v>
      </c>
      <c r="C52" t="s">
        <v>187</v>
      </c>
    </row>
    <row r="53" spans="1:3">
      <c r="A53">
        <v>10906000</v>
      </c>
      <c r="B53" t="s">
        <v>144</v>
      </c>
      <c r="C53" t="s">
        <v>145</v>
      </c>
    </row>
    <row r="54" spans="1:3">
      <c r="A54">
        <v>10899000</v>
      </c>
      <c r="B54" t="s">
        <v>136</v>
      </c>
      <c r="C54" t="s">
        <v>137</v>
      </c>
    </row>
    <row r="55" spans="1:3">
      <c r="A55">
        <v>11405000</v>
      </c>
      <c r="B55" t="s">
        <v>183</v>
      </c>
      <c r="C55" t="s">
        <v>183</v>
      </c>
    </row>
    <row r="56" spans="1:3">
      <c r="A56">
        <v>11402000</v>
      </c>
      <c r="B56" t="s">
        <v>178</v>
      </c>
      <c r="C56" t="s">
        <v>178</v>
      </c>
    </row>
    <row r="57" spans="1:3">
      <c r="A57" t="s">
        <v>36</v>
      </c>
      <c r="B57" t="s">
        <v>36</v>
      </c>
      <c r="C57" t="s">
        <v>36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28515625" bestFit="1" customWidth="1"/>
    <col min="4" max="4" width="98.7109375" bestFit="1" customWidth="1"/>
  </cols>
  <sheetData>
    <row r="1" spans="1:4">
      <c r="A1" s="16" t="s">
        <v>204</v>
      </c>
      <c r="B1" s="16" t="s">
        <v>205</v>
      </c>
      <c r="C1" s="16" t="s">
        <v>206</v>
      </c>
      <c r="D1" s="16" t="s">
        <v>3581</v>
      </c>
    </row>
    <row r="2" spans="1:4">
      <c r="A2" s="14" t="s">
        <v>309</v>
      </c>
      <c r="B2" s="14" t="s">
        <v>3540</v>
      </c>
      <c r="C2" s="14" t="s">
        <v>310</v>
      </c>
      <c r="D2" t="str">
        <f t="shared" ref="D2:D33" si="0">MID(B2,11,LEN(B2))</f>
        <v>Bachelor of Architecture Program in Architecture (International Program)</v>
      </c>
    </row>
    <row r="3" spans="1:4">
      <c r="A3" s="14" t="s">
        <v>325</v>
      </c>
      <c r="B3" s="14" t="s">
        <v>3541</v>
      </c>
      <c r="C3" s="14" t="s">
        <v>326</v>
      </c>
      <c r="D3" t="str">
        <f t="shared" si="0"/>
        <v>Bachelor of Architecture Program in Interior Architecture (International Program)</v>
      </c>
    </row>
    <row r="4" spans="1:4">
      <c r="A4" s="14" t="s">
        <v>3470</v>
      </c>
      <c r="B4" s="14" t="s">
        <v>3471</v>
      </c>
      <c r="C4" s="14" t="s">
        <v>3472</v>
      </c>
      <c r="D4" t="str">
        <f t="shared" si="0"/>
        <v>Bachelor of Engineering Program in Automation Engineering (International Program)</v>
      </c>
    </row>
    <row r="5" spans="1:4">
      <c r="A5" s="14" t="s">
        <v>225</v>
      </c>
      <c r="B5" s="14" t="s">
        <v>3188</v>
      </c>
      <c r="C5" s="14" t="s">
        <v>226</v>
      </c>
      <c r="D5" t="str">
        <f t="shared" si="0"/>
        <v>Bachelor of Engineering Program in Chemical Engineering</v>
      </c>
    </row>
    <row r="6" spans="1:4">
      <c r="A6" s="14" t="s">
        <v>3473</v>
      </c>
      <c r="B6" s="14" t="s">
        <v>3474</v>
      </c>
      <c r="C6" s="14" t="s">
        <v>3475</v>
      </c>
      <c r="D6" t="str">
        <f t="shared" si="0"/>
        <v>Bachelor of Engineering Program in Chemical Engineering (International Program)</v>
      </c>
    </row>
    <row r="7" spans="1:4">
      <c r="A7" s="14" t="s">
        <v>213</v>
      </c>
      <c r="B7" s="14" t="s">
        <v>3560</v>
      </c>
      <c r="C7" s="14" t="s">
        <v>214</v>
      </c>
      <c r="D7" t="str">
        <f t="shared" si="0"/>
        <v>Bachelor of Engineering Program in Civil Engineering</v>
      </c>
    </row>
    <row r="8" spans="1:4">
      <c r="A8" s="14" t="s">
        <v>3557</v>
      </c>
      <c r="B8" s="14" t="s">
        <v>3558</v>
      </c>
      <c r="C8" s="14" t="s">
        <v>3559</v>
      </c>
      <c r="D8" t="str">
        <f t="shared" si="0"/>
        <v>Bachelor of Engineering Program in Civil Engineering (International Program)</v>
      </c>
    </row>
    <row r="9" spans="1:4">
      <c r="A9" s="14" t="s">
        <v>251</v>
      </c>
      <c r="B9" s="14" t="s">
        <v>3207</v>
      </c>
      <c r="C9" s="14" t="s">
        <v>252</v>
      </c>
      <c r="D9" t="str">
        <f t="shared" si="0"/>
        <v>Bachelor of Engineering Program in Computer Engineering</v>
      </c>
    </row>
    <row r="10" spans="1:4">
      <c r="A10" s="14" t="s">
        <v>3497</v>
      </c>
      <c r="B10" s="14" t="s">
        <v>3498</v>
      </c>
      <c r="C10" s="14" t="s">
        <v>3499</v>
      </c>
      <c r="D10" t="str">
        <f t="shared" si="0"/>
        <v>Bachelor of Engineering Program in Computer Engineering (International Program)</v>
      </c>
    </row>
    <row r="11" spans="1:4">
      <c r="A11" s="14" t="s">
        <v>293</v>
      </c>
      <c r="B11" s="14" t="s">
        <v>3236</v>
      </c>
      <c r="C11" s="14" t="s">
        <v>294</v>
      </c>
      <c r="D11" t="str">
        <f t="shared" si="0"/>
        <v>Bachelor of Engineering Program in Control Systems and Instrumentation Engineering</v>
      </c>
    </row>
    <row r="12" spans="1:4">
      <c r="A12" s="14" t="s">
        <v>295</v>
      </c>
      <c r="B12" s="14" t="s">
        <v>3237</v>
      </c>
      <c r="C12" s="14" t="s">
        <v>296</v>
      </c>
      <c r="D12" t="str">
        <f t="shared" si="0"/>
        <v>Bachelor of Engineering Program in Electrical Communication and Electronic Engineering</v>
      </c>
    </row>
    <row r="13" spans="1:4">
      <c r="A13" s="14" t="s">
        <v>3452</v>
      </c>
      <c r="B13" s="14" t="s">
        <v>3453</v>
      </c>
      <c r="C13" s="14" t="s">
        <v>3454</v>
      </c>
      <c r="D13" t="str">
        <f t="shared" si="0"/>
        <v>Bachelor of Engineering Program in Electrical Communication and Electronic Engineering (International Program)</v>
      </c>
    </row>
    <row r="14" spans="1:4">
      <c r="A14" s="14" t="s">
        <v>215</v>
      </c>
      <c r="B14" s="14" t="s">
        <v>3187</v>
      </c>
      <c r="C14" s="14" t="s">
        <v>216</v>
      </c>
      <c r="D14" t="str">
        <f t="shared" si="0"/>
        <v>Bachelor of Engineering Program in Electrical Engineering</v>
      </c>
    </row>
    <row r="15" spans="1:4">
      <c r="A15" s="14" t="s">
        <v>3467</v>
      </c>
      <c r="B15" s="14" t="s">
        <v>3468</v>
      </c>
      <c r="C15" s="14" t="s">
        <v>3469</v>
      </c>
      <c r="D15" t="str">
        <f t="shared" si="0"/>
        <v>Bachelor of Engineering Program in Electrical Engineering (Power System Electronics and Energy)</v>
      </c>
    </row>
    <row r="16" spans="1:4">
      <c r="A16" s="14" t="s">
        <v>3533</v>
      </c>
      <c r="B16" s="14" t="s">
        <v>3534</v>
      </c>
      <c r="C16" s="14" t="s">
        <v>3535</v>
      </c>
      <c r="D16" t="str">
        <f t="shared" si="0"/>
        <v>Bachelor of Engineering Program in Engineering</v>
      </c>
    </row>
    <row r="17" spans="1:4">
      <c r="A17" s="14" t="s">
        <v>291</v>
      </c>
      <c r="B17" s="14" t="s">
        <v>3235</v>
      </c>
      <c r="C17" s="14" t="s">
        <v>292</v>
      </c>
      <c r="D17" t="str">
        <f t="shared" si="0"/>
        <v>Bachelor of Engineering Program in Environmental Engineering</v>
      </c>
    </row>
    <row r="18" spans="1:4">
      <c r="A18" s="14" t="s">
        <v>3455</v>
      </c>
      <c r="B18" s="14" t="s">
        <v>3456</v>
      </c>
      <c r="C18" s="14" t="s">
        <v>3457</v>
      </c>
      <c r="D18" t="str">
        <f t="shared" si="0"/>
        <v>Bachelor of Engineering Program in Environmental Engineering (International Program)</v>
      </c>
    </row>
    <row r="19" spans="1:4">
      <c r="A19" s="14" t="s">
        <v>3326</v>
      </c>
      <c r="B19" s="14" t="s">
        <v>3327</v>
      </c>
      <c r="C19" s="14" t="s">
        <v>3328</v>
      </c>
      <c r="D19" t="str">
        <f t="shared" si="0"/>
        <v>Bachelor of Engineering Program in Materials Engineering</v>
      </c>
    </row>
    <row r="20" spans="1:4">
      <c r="A20" s="14" t="s">
        <v>209</v>
      </c>
      <c r="B20" s="14" t="s">
        <v>3539</v>
      </c>
      <c r="C20" s="14" t="s">
        <v>210</v>
      </c>
      <c r="D20" t="str">
        <f t="shared" si="0"/>
        <v>Bachelor of Engineering Program in Mechanical Engineering</v>
      </c>
    </row>
    <row r="21" spans="1:4">
      <c r="A21" s="14" t="s">
        <v>3536</v>
      </c>
      <c r="B21" s="14" t="s">
        <v>3537</v>
      </c>
      <c r="C21" s="14" t="s">
        <v>3538</v>
      </c>
      <c r="D21" t="str">
        <f t="shared" si="0"/>
        <v>Bachelor of Engineering Program in Mechanical Engineering (Energy, Economics, and Environment)</v>
      </c>
    </row>
    <row r="22" spans="1:4">
      <c r="A22" s="14" t="s">
        <v>3257</v>
      </c>
      <c r="B22" s="14" t="s">
        <v>3258</v>
      </c>
      <c r="C22" s="14" t="s">
        <v>3259</v>
      </c>
      <c r="D22" t="str">
        <f t="shared" si="0"/>
        <v>Bachelor of Engineering Program in Mechatronics Engineering</v>
      </c>
    </row>
    <row r="23" spans="1:4">
      <c r="A23" s="14" t="s">
        <v>211</v>
      </c>
      <c r="B23" s="14" t="s">
        <v>3186</v>
      </c>
      <c r="C23" s="14" t="s">
        <v>212</v>
      </c>
      <c r="D23" t="str">
        <f t="shared" si="0"/>
        <v>Bachelor of Engineering Program in Production Engineering</v>
      </c>
    </row>
    <row r="24" spans="1:4">
      <c r="A24" s="14" t="s">
        <v>3182</v>
      </c>
      <c r="B24" s="14" t="s">
        <v>3183</v>
      </c>
      <c r="C24" s="14" t="s">
        <v>3184</v>
      </c>
      <c r="D24" t="str">
        <f t="shared" si="0"/>
        <v>Bachelor of Engineering Program in Robotics and Automation Engineering</v>
      </c>
    </row>
    <row r="25" spans="1:4">
      <c r="A25" s="14" t="s">
        <v>303</v>
      </c>
      <c r="B25" s="14" t="s">
        <v>3185</v>
      </c>
      <c r="C25" s="14" t="s">
        <v>304</v>
      </c>
      <c r="D25" t="str">
        <f t="shared" si="0"/>
        <v>Bachelor of Engineering Program in Tool Engineering</v>
      </c>
    </row>
    <row r="26" spans="1:4">
      <c r="A26" s="14" t="s">
        <v>3308</v>
      </c>
      <c r="B26" s="14" t="s">
        <v>3309</v>
      </c>
      <c r="C26" s="14" t="s">
        <v>3310</v>
      </c>
      <c r="D26" t="str">
        <f t="shared" si="0"/>
        <v>Bachelor of Fine and Applied Arts Program in Industrial Design (International Program)</v>
      </c>
    </row>
    <row r="27" spans="1:4">
      <c r="A27" s="14" t="s">
        <v>3287</v>
      </c>
      <c r="B27" s="14" t="s">
        <v>3288</v>
      </c>
      <c r="C27" s="14" t="s">
        <v>3289</v>
      </c>
      <c r="D27" t="str">
        <f t="shared" si="0"/>
        <v>Bachelor of Fine Arts Program in Communication Design (International Program)</v>
      </c>
    </row>
    <row r="28" spans="1:4">
      <c r="A28" s="14" t="s">
        <v>3500</v>
      </c>
      <c r="B28" s="14" t="s">
        <v>3501</v>
      </c>
      <c r="C28" s="14" t="s">
        <v>3502</v>
      </c>
      <c r="D28" t="str">
        <f t="shared" si="0"/>
        <v>Bachelor of Fine Arts Program in Media Arts</v>
      </c>
    </row>
    <row r="29" spans="1:4">
      <c r="A29" s="14" t="s">
        <v>223</v>
      </c>
      <c r="B29" s="14" t="s">
        <v>3195</v>
      </c>
      <c r="C29" s="14" t="s">
        <v>224</v>
      </c>
      <c r="D29" t="str">
        <f t="shared" si="0"/>
        <v xml:space="preserve">Bachelor of Industrial Education Program in Civil Engineering ( 2 year continuing program) </v>
      </c>
    </row>
    <row r="30" spans="1:4">
      <c r="A30" s="14" t="s">
        <v>221</v>
      </c>
      <c r="B30" s="14" t="s">
        <v>3194</v>
      </c>
      <c r="C30" s="14" t="s">
        <v>222</v>
      </c>
      <c r="D30" t="str">
        <f t="shared" si="0"/>
        <v>Bachelor of Industrial Education Program in Electrical Engineering ( 2 year continuing program)</v>
      </c>
    </row>
    <row r="31" spans="1:4">
      <c r="A31" s="14" t="s">
        <v>219</v>
      </c>
      <c r="B31" s="14" t="s">
        <v>3193</v>
      </c>
      <c r="C31" s="14" t="s">
        <v>220</v>
      </c>
      <c r="D31" t="str">
        <f t="shared" si="0"/>
        <v>Bachelor of Industrial Education Program in Production Engineering ( 2 year continuing program)</v>
      </c>
    </row>
    <row r="32" spans="1:4">
      <c r="A32" s="14" t="s">
        <v>261</v>
      </c>
      <c r="B32" s="14" t="s">
        <v>3215</v>
      </c>
      <c r="C32" s="14" t="s">
        <v>262</v>
      </c>
      <c r="D32" t="str">
        <f t="shared" si="0"/>
        <v>Bachelor of Industrial Education Program in Technology Education ( 2 year continuing program)</v>
      </c>
    </row>
    <row r="33" spans="1:4">
      <c r="A33" s="14" t="s">
        <v>217</v>
      </c>
      <c r="B33" s="14" t="s">
        <v>3192</v>
      </c>
      <c r="C33" s="14" t="s">
        <v>218</v>
      </c>
      <c r="D33" t="str">
        <f t="shared" si="0"/>
        <v>Bachelor of Science in Industrial Education in Mechanical Engineering (2 year Continuing program)</v>
      </c>
    </row>
    <row r="34" spans="1:4">
      <c r="A34" s="14" t="s">
        <v>3428</v>
      </c>
      <c r="B34" s="14" t="s">
        <v>3429</v>
      </c>
      <c r="C34" s="14" t="s">
        <v>3430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4" t="s">
        <v>3434</v>
      </c>
      <c r="B35" s="14" t="s">
        <v>3435</v>
      </c>
      <c r="C35" s="14" t="s">
        <v>3436</v>
      </c>
      <c r="D35" t="str">
        <f t="shared" si="1"/>
        <v>Bachelor of Science in Industrial Education Program in Electrical Engineering (5 Years Program)</v>
      </c>
    </row>
    <row r="36" spans="1:4">
      <c r="A36" s="14" t="s">
        <v>3422</v>
      </c>
      <c r="B36" s="14" t="s">
        <v>3423</v>
      </c>
      <c r="C36" s="14" t="s">
        <v>3424</v>
      </c>
      <c r="D36" t="str">
        <f t="shared" si="1"/>
        <v>Bachelor of Science in Industrial Education Program in Mechanical Engineering (5 Years Program)</v>
      </c>
    </row>
    <row r="37" spans="1:4">
      <c r="A37" s="14" t="s">
        <v>3437</v>
      </c>
      <c r="B37" s="14" t="s">
        <v>3438</v>
      </c>
      <c r="C37" s="14" t="s">
        <v>3439</v>
      </c>
      <c r="D37" t="str">
        <f t="shared" si="1"/>
        <v>Bachelor of Science in Industrial Education Program in Production Engineering (5 Years Program)</v>
      </c>
    </row>
    <row r="38" spans="1:4">
      <c r="A38" s="14" t="s">
        <v>3293</v>
      </c>
      <c r="B38" s="14" t="s">
        <v>3294</v>
      </c>
      <c r="C38" s="14" t="s">
        <v>3295</v>
      </c>
      <c r="D38" t="str">
        <f t="shared" si="1"/>
        <v>Bachelor of Science Program in Applied Computer Science</v>
      </c>
    </row>
    <row r="39" spans="1:4">
      <c r="A39" s="14" t="s">
        <v>343</v>
      </c>
      <c r="B39" s="14" t="s">
        <v>3246</v>
      </c>
      <c r="C39" s="14" t="s">
        <v>344</v>
      </c>
      <c r="D39" t="str">
        <f t="shared" si="1"/>
        <v>Bachelor of Science Program in Applied Computer Science-Multimedia</v>
      </c>
    </row>
    <row r="40" spans="1:4">
      <c r="A40" s="14" t="s">
        <v>231</v>
      </c>
      <c r="B40" s="14" t="s">
        <v>3191</v>
      </c>
      <c r="C40" s="14" t="s">
        <v>232</v>
      </c>
      <c r="D40" t="str">
        <f t="shared" si="1"/>
        <v>Bachelor of Science Program in Applied Physics</v>
      </c>
    </row>
    <row r="41" spans="1:4">
      <c r="A41" s="14" t="s">
        <v>235</v>
      </c>
      <c r="B41" s="14" t="s">
        <v>3196</v>
      </c>
      <c r="C41" s="14" t="s">
        <v>236</v>
      </c>
      <c r="D41" t="str">
        <f t="shared" si="1"/>
        <v>Bachelor of Science Program in Chemistry</v>
      </c>
    </row>
    <row r="42" spans="1:4">
      <c r="A42" s="14" t="s">
        <v>3554</v>
      </c>
      <c r="B42" s="14" t="s">
        <v>3555</v>
      </c>
      <c r="C42" s="14" t="s">
        <v>3556</v>
      </c>
      <c r="D42" t="str">
        <f t="shared" si="1"/>
        <v>Bachelor of Science Program in Computer Science (English Program)</v>
      </c>
    </row>
    <row r="43" spans="1:4">
      <c r="A43" s="14" t="s">
        <v>3296</v>
      </c>
      <c r="B43" s="14" t="s">
        <v>3297</v>
      </c>
      <c r="C43" s="14" t="s">
        <v>3298</v>
      </c>
      <c r="D43" t="str">
        <f t="shared" si="1"/>
        <v>Bachelor of Science Program in Food Science and Technology</v>
      </c>
    </row>
    <row r="44" spans="1:4">
      <c r="A44" s="14" t="s">
        <v>3569</v>
      </c>
      <c r="B44" s="14" t="s">
        <v>3570</v>
      </c>
      <c r="C44" s="14" t="s">
        <v>3571</v>
      </c>
      <c r="D44" t="str">
        <f t="shared" si="1"/>
        <v>Bachelor of Science Program in Information Technology</v>
      </c>
    </row>
    <row r="45" spans="1:4">
      <c r="A45" s="14" t="s">
        <v>317</v>
      </c>
      <c r="B45" s="14" t="s">
        <v>3209</v>
      </c>
      <c r="C45" s="14" t="s">
        <v>318</v>
      </c>
      <c r="D45" t="str">
        <f t="shared" si="1"/>
        <v>Bachelor of Science Program in Information Technology (2 year continuing program)</v>
      </c>
    </row>
    <row r="46" spans="1:4">
      <c r="A46" s="14" t="s">
        <v>229</v>
      </c>
      <c r="B46" s="14" t="s">
        <v>3190</v>
      </c>
      <c r="C46" s="14" t="s">
        <v>230</v>
      </c>
      <c r="D46" t="str">
        <f t="shared" si="1"/>
        <v>Bachelor of Science Program in Mathematics</v>
      </c>
    </row>
    <row r="47" spans="1:4">
      <c r="A47" s="14" t="s">
        <v>3494</v>
      </c>
      <c r="B47" s="14" t="s">
        <v>3495</v>
      </c>
      <c r="C47" s="14" t="s">
        <v>3496</v>
      </c>
      <c r="D47" t="str">
        <f t="shared" si="1"/>
        <v>Bachelor of Science Program in Media Technology</v>
      </c>
    </row>
    <row r="48" spans="1:4">
      <c r="A48" s="14" t="s">
        <v>239</v>
      </c>
      <c r="B48" s="14" t="s">
        <v>3198</v>
      </c>
      <c r="C48" s="14" t="s">
        <v>240</v>
      </c>
      <c r="D48" t="str">
        <f t="shared" si="1"/>
        <v>Bachelor of Science Program in Microbiology</v>
      </c>
    </row>
    <row r="49" spans="1:4">
      <c r="A49" s="14" t="s">
        <v>315</v>
      </c>
      <c r="B49" s="14" t="s">
        <v>3208</v>
      </c>
      <c r="C49" s="14" t="s">
        <v>316</v>
      </c>
      <c r="D49" t="str">
        <f t="shared" si="1"/>
        <v>Bachelor of Science Program in Printing and Packaging Technology</v>
      </c>
    </row>
    <row r="50" spans="1:4">
      <c r="A50" s="14" t="s">
        <v>3371</v>
      </c>
      <c r="B50" s="14" t="s">
        <v>3372</v>
      </c>
      <c r="C50" s="14" t="s">
        <v>3373</v>
      </c>
      <c r="D50" t="str">
        <f t="shared" si="1"/>
        <v>Bachelor of Science Program in Science and Technology</v>
      </c>
    </row>
    <row r="51" spans="1:4">
      <c r="A51" s="14" t="s">
        <v>3407</v>
      </c>
      <c r="B51" s="14" t="s">
        <v>3408</v>
      </c>
      <c r="C51" s="14" t="s">
        <v>3409</v>
      </c>
      <c r="D51" t="str">
        <f t="shared" si="1"/>
        <v>Bachelor of Science Program in Statistics</v>
      </c>
    </row>
    <row r="52" spans="1:4">
      <c r="A52" s="14" t="s">
        <v>3491</v>
      </c>
      <c r="B52" s="14" t="s">
        <v>3492</v>
      </c>
      <c r="C52" s="14" t="s">
        <v>3493</v>
      </c>
      <c r="D52" t="str">
        <f t="shared" si="1"/>
        <v>Bachelor of Technology Program in Educational Technology and Mass Communication</v>
      </c>
    </row>
    <row r="53" spans="1:4">
      <c r="A53" s="14" t="s">
        <v>3488</v>
      </c>
      <c r="B53" s="14" t="s">
        <v>3489</v>
      </c>
      <c r="C53" s="14" t="s">
        <v>3490</v>
      </c>
      <c r="D53" t="str">
        <f t="shared" si="1"/>
        <v>Bachelor of Technology Program in Industrial Technology</v>
      </c>
    </row>
    <row r="54" spans="1:4">
      <c r="A54" s="14" t="s">
        <v>3446</v>
      </c>
      <c r="B54" s="14" t="s">
        <v>3447</v>
      </c>
      <c r="C54" s="14" t="s">
        <v>3448</v>
      </c>
      <c r="D54" t="str">
        <f t="shared" si="1"/>
        <v>Bachelor of Technology Program in Medical and Science Media</v>
      </c>
    </row>
    <row r="55" spans="1:4">
      <c r="A55" s="14" t="s">
        <v>3443</v>
      </c>
      <c r="B55" s="14" t="s">
        <v>3444</v>
      </c>
      <c r="C55" s="14" t="s">
        <v>3445</v>
      </c>
      <c r="D55" t="str">
        <f t="shared" si="1"/>
        <v>Bachelor of Technology Program in Printing Technigue (Co-operative Education System)</v>
      </c>
    </row>
    <row r="56" spans="1:4">
      <c r="A56" s="14" t="s">
        <v>283</v>
      </c>
      <c r="B56" s="14" t="s">
        <v>3229</v>
      </c>
      <c r="C56" s="14" t="s">
        <v>284</v>
      </c>
      <c r="D56" t="str">
        <f t="shared" si="1"/>
        <v>Doctor of Engineering Program in Chemical Engineering</v>
      </c>
    </row>
    <row r="57" spans="1:4">
      <c r="A57" s="14" t="s">
        <v>3530</v>
      </c>
      <c r="B57" s="14" t="s">
        <v>3531</v>
      </c>
      <c r="C57" s="14" t="s">
        <v>3532</v>
      </c>
      <c r="D57" t="str">
        <f t="shared" si="1"/>
        <v>Doctor of Engineering Program in Electrical and Information Engineering Technology</v>
      </c>
    </row>
    <row r="58" spans="1:4">
      <c r="A58" s="14" t="s">
        <v>3248</v>
      </c>
      <c r="B58" s="14" t="s">
        <v>3249</v>
      </c>
      <c r="C58" s="14" t="s">
        <v>3250</v>
      </c>
      <c r="D58" t="str">
        <f t="shared" si="1"/>
        <v>Doctor of Engineering Program in Food Engineering</v>
      </c>
    </row>
    <row r="59" spans="1:4">
      <c r="A59" s="14" t="s">
        <v>3401</v>
      </c>
      <c r="B59" s="14" t="s">
        <v>3402</v>
      </c>
      <c r="C59" s="14" t="s">
        <v>3403</v>
      </c>
      <c r="D59" t="str">
        <f t="shared" si="1"/>
        <v>Doctor of Engineering Program in Integrated Product Design and Manufacturing</v>
      </c>
    </row>
    <row r="60" spans="1:4">
      <c r="A60" s="14" t="s">
        <v>331</v>
      </c>
      <c r="B60" s="14" t="s">
        <v>3231</v>
      </c>
      <c r="C60" s="14" t="s">
        <v>332</v>
      </c>
      <c r="D60" t="str">
        <f t="shared" si="1"/>
        <v>Doctor of Engineering Program in Mechanical Engineering</v>
      </c>
    </row>
    <row r="61" spans="1:4">
      <c r="A61" s="14" t="s">
        <v>3368</v>
      </c>
      <c r="B61" s="14" t="s">
        <v>3369</v>
      </c>
      <c r="C61" s="14" t="s">
        <v>3370</v>
      </c>
      <c r="D61" t="str">
        <f t="shared" si="1"/>
        <v>Doctor of Engineering Program in Metal Forming Technology</v>
      </c>
    </row>
    <row r="62" spans="1:4">
      <c r="A62" s="14" t="s">
        <v>269</v>
      </c>
      <c r="B62" s="14" t="s">
        <v>3220</v>
      </c>
      <c r="C62" s="14" t="s">
        <v>270</v>
      </c>
      <c r="D62" t="str">
        <f t="shared" si="1"/>
        <v>Doctor of Engineering/Doctor of Science Program in Energy Technology</v>
      </c>
    </row>
    <row r="63" spans="1:4">
      <c r="A63" s="14" t="s">
        <v>3464</v>
      </c>
      <c r="B63" s="14" t="s">
        <v>3465</v>
      </c>
      <c r="C63" s="14" t="s">
        <v>3466</v>
      </c>
      <c r="D63" t="str">
        <f t="shared" si="1"/>
        <v>Doctor of Philosophy Program in Applied Linguistics (International Program)</v>
      </c>
    </row>
    <row r="64" spans="1:4">
      <c r="A64" s="14" t="s">
        <v>3320</v>
      </c>
      <c r="B64" s="14" t="s">
        <v>3321</v>
      </c>
      <c r="C64" s="14" t="s">
        <v>3322</v>
      </c>
      <c r="D64" t="str">
        <f t="shared" si="1"/>
        <v>Doctor of Philosophy Program in Applied Mathematics</v>
      </c>
    </row>
    <row r="65" spans="1:4">
      <c r="A65" s="14" t="s">
        <v>3281</v>
      </c>
      <c r="B65" s="14" t="s">
        <v>3282</v>
      </c>
      <c r="C65" s="14" t="s">
        <v>3283</v>
      </c>
      <c r="D65" t="str">
        <f t="shared" si="1"/>
        <v>Doctor of Philosophy Program in Biochemical Technology</v>
      </c>
    </row>
    <row r="66" spans="1:4">
      <c r="A66" s="14" t="s">
        <v>3461</v>
      </c>
      <c r="B66" s="14" t="s">
        <v>3462</v>
      </c>
      <c r="C66" s="14" t="s">
        <v>3463</v>
      </c>
      <c r="D66" t="str">
        <f t="shared" ref="D66:D97" si="2">MID(B66,11,LEN(B66))</f>
        <v>Doctor of Philosophy Program in Biological Engineering</v>
      </c>
    </row>
    <row r="67" spans="1:4">
      <c r="A67" s="14" t="s">
        <v>3359</v>
      </c>
      <c r="B67" s="14" t="s">
        <v>3360</v>
      </c>
      <c r="C67" s="14" t="s">
        <v>3361</v>
      </c>
      <c r="D67" t="str">
        <f t="shared" si="2"/>
        <v>Doctor of Philosophy Program in Biosciences (International Program)</v>
      </c>
    </row>
    <row r="68" spans="1:4">
      <c r="A68" s="14" t="s">
        <v>279</v>
      </c>
      <c r="B68" s="14" t="s">
        <v>3226</v>
      </c>
      <c r="C68" s="14" t="s">
        <v>280</v>
      </c>
      <c r="D68" t="str">
        <f t="shared" si="2"/>
        <v>Doctor of Philosophy Program in Biotechnology (International Program)</v>
      </c>
    </row>
    <row r="69" spans="1:4">
      <c r="A69" s="14" t="s">
        <v>3476</v>
      </c>
      <c r="B69" s="14" t="s">
        <v>3477</v>
      </c>
      <c r="C69" s="14" t="s">
        <v>3478</v>
      </c>
      <c r="D69" t="str">
        <f t="shared" si="2"/>
        <v>Doctor of Philosophy Program in Chemistry</v>
      </c>
    </row>
    <row r="70" spans="1:4">
      <c r="A70" s="14" t="s">
        <v>3278</v>
      </c>
      <c r="B70" s="14" t="s">
        <v>3279</v>
      </c>
      <c r="C70" s="14" t="s">
        <v>3280</v>
      </c>
      <c r="D70" t="str">
        <f t="shared" si="2"/>
        <v>Doctor of Philosophy Program in Civil Engineering</v>
      </c>
    </row>
    <row r="71" spans="1:4">
      <c r="A71" s="14" t="s">
        <v>3350</v>
      </c>
      <c r="B71" s="14" t="s">
        <v>3351</v>
      </c>
      <c r="C71" s="14" t="s">
        <v>3352</v>
      </c>
      <c r="D71" t="str">
        <f t="shared" si="2"/>
        <v>Doctor of Philosophy Program in Computer Science (Engilish Program)</v>
      </c>
    </row>
    <row r="72" spans="1:4">
      <c r="A72" s="14" t="s">
        <v>3275</v>
      </c>
      <c r="B72" s="14" t="s">
        <v>3276</v>
      </c>
      <c r="C72" s="14" t="s">
        <v>3277</v>
      </c>
      <c r="D72" t="str">
        <f t="shared" si="2"/>
        <v>Doctor of Philosophy Program in Electrical and Computer Engineering (International Program)</v>
      </c>
    </row>
    <row r="73" spans="1:4">
      <c r="A73" s="14" t="s">
        <v>3524</v>
      </c>
      <c r="B73" s="14" t="s">
        <v>3525</v>
      </c>
      <c r="C73" s="14" t="s">
        <v>3526</v>
      </c>
      <c r="D73" t="str">
        <f t="shared" si="2"/>
        <v>Doctor of Philosophy Program in Electrical and Information Engineering</v>
      </c>
    </row>
    <row r="74" spans="1:4">
      <c r="A74" s="14" t="s">
        <v>3329</v>
      </c>
      <c r="B74" s="14" t="s">
        <v>3330</v>
      </c>
      <c r="C74" s="14" t="s">
        <v>3331</v>
      </c>
      <c r="D74" t="str">
        <f t="shared" si="2"/>
        <v>Doctor of Philosophy Program in Energy Management Technology</v>
      </c>
    </row>
    <row r="75" spans="1:4">
      <c r="A75" s="14" t="s">
        <v>337</v>
      </c>
      <c r="B75" s="14" t="s">
        <v>3243</v>
      </c>
      <c r="C75" s="14" t="s">
        <v>338</v>
      </c>
      <c r="D75" t="str">
        <f t="shared" si="2"/>
        <v>Doctor of Philosophy Program in Energy Technology</v>
      </c>
    </row>
    <row r="76" spans="1:4">
      <c r="A76" s="14" t="s">
        <v>3551</v>
      </c>
      <c r="B76" s="14" t="s">
        <v>3552</v>
      </c>
      <c r="C76" s="14" t="s">
        <v>3553</v>
      </c>
      <c r="D76" t="str">
        <f t="shared" si="2"/>
        <v>Doctor of Philosophy Program in Energy Technology (International Program)</v>
      </c>
    </row>
    <row r="77" spans="1:4">
      <c r="A77" s="14" t="s">
        <v>3374</v>
      </c>
      <c r="B77" s="14" t="s">
        <v>3375</v>
      </c>
      <c r="C77" s="14" t="s">
        <v>3376</v>
      </c>
      <c r="D77" t="str">
        <f t="shared" si="2"/>
        <v>Doctor of Philosophy Program in Environmental Engineering</v>
      </c>
    </row>
    <row r="78" spans="1:4">
      <c r="A78" s="14" t="s">
        <v>341</v>
      </c>
      <c r="B78" s="14" t="s">
        <v>3245</v>
      </c>
      <c r="C78" s="14" t="s">
        <v>342</v>
      </c>
      <c r="D78" t="str">
        <f t="shared" si="2"/>
        <v>Doctor of Philosophy Program in Environmental Technology</v>
      </c>
    </row>
    <row r="79" spans="1:4">
      <c r="A79" s="14" t="s">
        <v>3548</v>
      </c>
      <c r="B79" s="14" t="s">
        <v>3549</v>
      </c>
      <c r="C79" s="14" t="s">
        <v>3550</v>
      </c>
      <c r="D79" t="str">
        <f t="shared" si="2"/>
        <v>Doctor of Philosophy Program in Environmental Technology (International Program)</v>
      </c>
    </row>
    <row r="80" spans="1:4">
      <c r="A80" s="14" t="s">
        <v>3389</v>
      </c>
      <c r="B80" s="14" t="s">
        <v>3390</v>
      </c>
      <c r="C80" s="14" t="s">
        <v>3391</v>
      </c>
      <c r="D80" t="str">
        <f t="shared" si="2"/>
        <v>Doctor of Philosophy Program in Industrial and Manufacturing Systems Engineering</v>
      </c>
    </row>
    <row r="81" spans="1:4">
      <c r="A81" s="14" t="s">
        <v>3344</v>
      </c>
      <c r="B81" s="14" t="s">
        <v>3345</v>
      </c>
      <c r="C81" s="14" t="s">
        <v>3346</v>
      </c>
      <c r="D81" t="str">
        <f t="shared" si="2"/>
        <v>Doctor of Philosophy Program in Information Technology (English Program)</v>
      </c>
    </row>
    <row r="82" spans="1:4">
      <c r="A82" s="14" t="s">
        <v>3404</v>
      </c>
      <c r="B82" s="14" t="s">
        <v>3405</v>
      </c>
      <c r="C82" s="14" t="s">
        <v>3406</v>
      </c>
      <c r="D82" t="str">
        <f t="shared" si="2"/>
        <v>Doctor of Philosophy Program in Learning Innovation and Technology</v>
      </c>
    </row>
    <row r="83" spans="1:4">
      <c r="A83" s="14" t="s">
        <v>3485</v>
      </c>
      <c r="B83" s="14" t="s">
        <v>3486</v>
      </c>
      <c r="C83" s="14" t="s">
        <v>3487</v>
      </c>
      <c r="D83" t="str">
        <f t="shared" si="2"/>
        <v>Doctor of Philosophy Program in Materials Processing Technology and Manufacturing Innovation)</v>
      </c>
    </row>
    <row r="84" spans="1:4">
      <c r="A84" s="14" t="s">
        <v>339</v>
      </c>
      <c r="B84" s="14" t="s">
        <v>3244</v>
      </c>
      <c r="C84" s="14" t="s">
        <v>340</v>
      </c>
      <c r="D84" t="str">
        <f t="shared" si="2"/>
        <v>Doctor of Philosophy Program in Materials Technology</v>
      </c>
    </row>
    <row r="85" spans="1:4">
      <c r="A85" s="14" t="s">
        <v>3410</v>
      </c>
      <c r="B85" s="14" t="s">
        <v>3411</v>
      </c>
      <c r="C85" s="14" t="s">
        <v>3412</v>
      </c>
      <c r="D85" t="str">
        <f t="shared" si="2"/>
        <v>Doctor of Philosophy Program in Physics</v>
      </c>
    </row>
    <row r="86" spans="1:4">
      <c r="A86" s="14" t="s">
        <v>3395</v>
      </c>
      <c r="B86" s="14" t="s">
        <v>3396</v>
      </c>
      <c r="C86" s="14" t="s">
        <v>3397</v>
      </c>
      <c r="D86" t="str">
        <f t="shared" si="2"/>
        <v>Doctor of Philosophy Program in Polymer Science and Technology (International Program)</v>
      </c>
    </row>
    <row r="87" spans="1:4">
      <c r="A87" s="14" t="s">
        <v>3356</v>
      </c>
      <c r="B87" s="14" t="s">
        <v>3357</v>
      </c>
      <c r="C87" s="14" t="s">
        <v>3358</v>
      </c>
      <c r="D87" t="str">
        <f t="shared" si="2"/>
        <v>Doctor of Philosophy Program in Postharvest Technology (International Program)</v>
      </c>
    </row>
    <row r="88" spans="1:4">
      <c r="A88" s="14" t="s">
        <v>3512</v>
      </c>
      <c r="B88" s="14" t="s">
        <v>3513</v>
      </c>
      <c r="C88" s="14" t="s">
        <v>3514</v>
      </c>
      <c r="D88" t="str">
        <f t="shared" si="2"/>
        <v>Doctor of Philosophy Program in Robotics and Automation</v>
      </c>
    </row>
    <row r="89" spans="1:4">
      <c r="A89" s="14" t="s">
        <v>3362</v>
      </c>
      <c r="B89" s="14" t="s">
        <v>3363</v>
      </c>
      <c r="C89" s="14" t="s">
        <v>3364</v>
      </c>
      <c r="D89" t="str">
        <f t="shared" si="2"/>
        <v>Doctor of Philosophy Program in Science and Technology</v>
      </c>
    </row>
    <row r="90" spans="1:4">
      <c r="A90" s="14" t="s">
        <v>3332</v>
      </c>
      <c r="B90" s="14" t="s">
        <v>3333</v>
      </c>
      <c r="C90" s="14" t="s">
        <v>3334</v>
      </c>
      <c r="D90" t="str">
        <f t="shared" si="2"/>
        <v>Doctor of Philosophy Program in Thermal Technology</v>
      </c>
    </row>
    <row r="91" spans="1:4">
      <c r="A91" s="14" t="s">
        <v>247</v>
      </c>
      <c r="B91" s="14" t="s">
        <v>3202</v>
      </c>
      <c r="C91" s="14" t="s">
        <v>248</v>
      </c>
      <c r="D91" t="str">
        <f t="shared" si="2"/>
        <v>Graduate Diploma Program in Energry Technology</v>
      </c>
    </row>
    <row r="92" spans="1:4">
      <c r="A92" s="14" t="s">
        <v>249</v>
      </c>
      <c r="B92" s="14" t="s">
        <v>3203</v>
      </c>
      <c r="C92" s="14" t="s">
        <v>250</v>
      </c>
      <c r="D92" t="str">
        <f t="shared" si="2"/>
        <v>Graduate Diploma Program in Energy Management Technology</v>
      </c>
    </row>
    <row r="93" spans="1:4">
      <c r="A93" s="14" t="s">
        <v>275</v>
      </c>
      <c r="B93" s="14" t="s">
        <v>3225</v>
      </c>
      <c r="C93" s="14" t="s">
        <v>276</v>
      </c>
      <c r="D93" t="str">
        <f t="shared" si="2"/>
        <v>Graduate Diploma Program in Environmental Technology</v>
      </c>
    </row>
    <row r="94" spans="1:4">
      <c r="A94" s="14" t="s">
        <v>305</v>
      </c>
      <c r="B94" s="14" t="s">
        <v>3242</v>
      </c>
      <c r="C94" s="14" t="s">
        <v>306</v>
      </c>
      <c r="D94" t="str">
        <f t="shared" si="2"/>
        <v>Graduate Diploma Program in Food Engineering</v>
      </c>
    </row>
    <row r="95" spans="1:4">
      <c r="A95" s="14" t="s">
        <v>301</v>
      </c>
      <c r="B95" s="14" t="s">
        <v>3240</v>
      </c>
      <c r="C95" s="14" t="s">
        <v>302</v>
      </c>
      <c r="D95" t="str">
        <f t="shared" si="2"/>
        <v>Graduate Diploma Program in Geotechnical Engineering</v>
      </c>
    </row>
    <row r="96" spans="1:4">
      <c r="A96" s="14" t="s">
        <v>3272</v>
      </c>
      <c r="B96" s="14" t="s">
        <v>3273</v>
      </c>
      <c r="C96" s="14" t="s">
        <v>3274</v>
      </c>
      <c r="D96" t="str">
        <f t="shared" si="2"/>
        <v>Graduate Diploma Program in Information Technology</v>
      </c>
    </row>
    <row r="97" spans="1:4">
      <c r="A97" s="14" t="s">
        <v>253</v>
      </c>
      <c r="B97" s="14" t="s">
        <v>3204</v>
      </c>
      <c r="C97" s="14" t="s">
        <v>254</v>
      </c>
      <c r="D97" t="str">
        <f t="shared" si="2"/>
        <v>Graduate Diploma Program in Materials Technology</v>
      </c>
    </row>
    <row r="98" spans="1:4">
      <c r="A98" s="14" t="s">
        <v>285</v>
      </c>
      <c r="B98" s="14" t="s">
        <v>3230</v>
      </c>
      <c r="C98" s="14" t="s">
        <v>286</v>
      </c>
      <c r="D98" t="str">
        <f t="shared" ref="D98:D129" si="3">MID(B98,11,LEN(B98))</f>
        <v>Graduate Diploma Program in Resource Based English language Learning</v>
      </c>
    </row>
    <row r="99" spans="1:4">
      <c r="A99" s="14" t="s">
        <v>3254</v>
      </c>
      <c r="B99" s="14" t="s">
        <v>3255</v>
      </c>
      <c r="C99" s="14" t="s">
        <v>3256</v>
      </c>
      <c r="D99" t="str">
        <f t="shared" si="3"/>
        <v>Graduate Diploma Program in Teaching of Science and Mathematics</v>
      </c>
    </row>
    <row r="100" spans="1:4">
      <c r="A100" s="14" t="s">
        <v>299</v>
      </c>
      <c r="B100" s="14" t="s">
        <v>3239</v>
      </c>
      <c r="C100" s="14" t="s">
        <v>300</v>
      </c>
      <c r="D100" t="str">
        <f t="shared" si="3"/>
        <v>Graduate Diploma Program in Thermal Technology</v>
      </c>
    </row>
    <row r="101" spans="1:4">
      <c r="A101" s="14" t="s">
        <v>3323</v>
      </c>
      <c r="B101" s="14" t="s">
        <v>3324</v>
      </c>
      <c r="C101" s="14" t="s">
        <v>3325</v>
      </c>
      <c r="D101" t="str">
        <f t="shared" si="3"/>
        <v>Master of Architecture Program in Building Technology (International Program)</v>
      </c>
    </row>
    <row r="102" spans="1:4">
      <c r="A102" s="14" t="s">
        <v>3449</v>
      </c>
      <c r="B102" s="14" t="s">
        <v>3450</v>
      </c>
      <c r="C102" s="14" t="s">
        <v>3451</v>
      </c>
      <c r="D102" t="str">
        <f t="shared" si="3"/>
        <v>Master of Architecture Program in Design and Planning (International Program)</v>
      </c>
    </row>
    <row r="103" spans="1:4">
      <c r="A103" s="14" t="s">
        <v>3269</v>
      </c>
      <c r="B103" s="14" t="s">
        <v>3270</v>
      </c>
      <c r="C103" s="14" t="s">
        <v>3271</v>
      </c>
      <c r="D103" t="str">
        <f t="shared" si="3"/>
        <v>Master of Arts Program in Applied Linguistics (Resource Based English Language Learning)</v>
      </c>
    </row>
    <row r="104" spans="1:4">
      <c r="A104" s="14" t="s">
        <v>245</v>
      </c>
      <c r="B104" s="14" t="s">
        <v>3201</v>
      </c>
      <c r="C104" s="14" t="s">
        <v>246</v>
      </c>
      <c r="D104" t="str">
        <f t="shared" si="3"/>
        <v>Master of Arts Program in Applied Linguistics for English Language Teaching (International Program)</v>
      </c>
    </row>
    <row r="105" spans="1:4">
      <c r="A105" s="14" t="s">
        <v>3509</v>
      </c>
      <c r="B105" s="14" t="s">
        <v>3510</v>
      </c>
      <c r="C105" s="14" t="s">
        <v>3511</v>
      </c>
      <c r="D105" t="str">
        <f t="shared" si="3"/>
        <v>Master of Arts Program in English for Professional and International Communication (International Program)</v>
      </c>
    </row>
    <row r="106" spans="1:4">
      <c r="A106" s="14" t="s">
        <v>3527</v>
      </c>
      <c r="B106" s="14" t="s">
        <v>3528</v>
      </c>
      <c r="C106" s="14" t="s">
        <v>3529</v>
      </c>
      <c r="D106" t="str">
        <f t="shared" si="3"/>
        <v>Master of Arts Program in Environmental Social Sciences</v>
      </c>
    </row>
    <row r="107" spans="1:4">
      <c r="A107" s="14" t="s">
        <v>3314</v>
      </c>
      <c r="B107" s="14" t="s">
        <v>3315</v>
      </c>
      <c r="C107" s="14" t="s">
        <v>3316</v>
      </c>
      <c r="D107" t="str">
        <f t="shared" si="3"/>
        <v>Master of Business Administration Program in Entrepreneurship Management</v>
      </c>
    </row>
    <row r="108" spans="1:4">
      <c r="A108" s="14" t="s">
        <v>3515</v>
      </c>
      <c r="B108" s="14" t="s">
        <v>3516</v>
      </c>
      <c r="C108" s="14" t="s">
        <v>3517</v>
      </c>
      <c r="D108" t="str">
        <f t="shared" si="3"/>
        <v>Master of Business Administration Program in Management</v>
      </c>
    </row>
    <row r="109" spans="1:4">
      <c r="A109" s="14" t="s">
        <v>3383</v>
      </c>
      <c r="B109" s="14" t="s">
        <v>3384</v>
      </c>
      <c r="C109" s="14" t="s">
        <v>3385</v>
      </c>
      <c r="D109" t="str">
        <f t="shared" si="3"/>
        <v>Master of Bussiness Administration Program in Telecommunication Business Magagement</v>
      </c>
    </row>
    <row r="110" spans="1:4">
      <c r="A110" s="14" t="s">
        <v>329</v>
      </c>
      <c r="B110" s="14" t="s">
        <v>3228</v>
      </c>
      <c r="C110" s="14" t="s">
        <v>330</v>
      </c>
      <c r="D110" t="str">
        <f t="shared" si="3"/>
        <v>Master of Engineering and Master of Science Program in Computer Engineering (International Program)</v>
      </c>
    </row>
    <row r="111" spans="1:4">
      <c r="A111" s="14" t="s">
        <v>3440</v>
      </c>
      <c r="B111" s="14" t="s">
        <v>3441</v>
      </c>
      <c r="C111" s="14" t="s">
        <v>3442</v>
      </c>
      <c r="D111" t="str">
        <f t="shared" si="3"/>
        <v>Master of Engineering Program in Aquaculture Engineering</v>
      </c>
    </row>
    <row r="112" spans="1:4">
      <c r="A112" s="14" t="s">
        <v>3506</v>
      </c>
      <c r="B112" s="14" t="s">
        <v>3507</v>
      </c>
      <c r="C112" s="14" t="s">
        <v>3508</v>
      </c>
      <c r="D112" t="str">
        <f t="shared" si="3"/>
        <v>Master of Engineering Program in Automotive Engineering (International Program)</v>
      </c>
    </row>
    <row r="113" spans="1:4">
      <c r="A113" s="14" t="s">
        <v>243</v>
      </c>
      <c r="B113" s="14" t="s">
        <v>3200</v>
      </c>
      <c r="C113" s="14" t="s">
        <v>244</v>
      </c>
      <c r="D113" t="str">
        <f t="shared" si="3"/>
        <v>Master of Engineering Program in Chemical Engineering</v>
      </c>
    </row>
    <row r="114" spans="1:4">
      <c r="A114" s="14" t="s">
        <v>237</v>
      </c>
      <c r="B114" s="14" t="s">
        <v>3197</v>
      </c>
      <c r="C114" s="14" t="s">
        <v>238</v>
      </c>
      <c r="D114" t="str">
        <f t="shared" si="3"/>
        <v>Master of Engineering Program in Civil Engineering</v>
      </c>
    </row>
    <row r="115" spans="1:4">
      <c r="A115" s="14" t="s">
        <v>3572</v>
      </c>
      <c r="B115" s="14" t="s">
        <v>3573</v>
      </c>
      <c r="C115" s="14" t="s">
        <v>3574</v>
      </c>
      <c r="D115" t="str">
        <f t="shared" si="3"/>
        <v>Master of Engineering Program in Civil Engineering Technology</v>
      </c>
    </row>
    <row r="116" spans="1:4">
      <c r="A116" s="14" t="s">
        <v>333</v>
      </c>
      <c r="B116" s="14" t="s">
        <v>3233</v>
      </c>
      <c r="C116" s="14" t="s">
        <v>334</v>
      </c>
      <c r="D116" t="str">
        <f t="shared" si="3"/>
        <v>Master of Engineering Program in Construction Engineering and Management</v>
      </c>
    </row>
    <row r="117" spans="1:4">
      <c r="A117" s="14" t="s">
        <v>3431</v>
      </c>
      <c r="B117" s="14" t="s">
        <v>3432</v>
      </c>
      <c r="C117" s="14" t="s">
        <v>3433</v>
      </c>
      <c r="D117" t="str">
        <f t="shared" si="3"/>
        <v>Master of Engineering Program in Electrical and Information Engineering</v>
      </c>
    </row>
    <row r="118" spans="1:4">
      <c r="A118" s="14" t="s">
        <v>3284</v>
      </c>
      <c r="B118" s="14" t="s">
        <v>3285</v>
      </c>
      <c r="C118" s="14" t="s">
        <v>3286</v>
      </c>
      <c r="D118" t="str">
        <f t="shared" si="3"/>
        <v>Master of Engineering Program in Electrical and Information Engineering (International Program)</v>
      </c>
    </row>
    <row r="119" spans="1:4">
      <c r="A119" s="14" t="s">
        <v>259</v>
      </c>
      <c r="B119" s="14" t="s">
        <v>3213</v>
      </c>
      <c r="C119" s="14" t="s">
        <v>260</v>
      </c>
      <c r="D119" t="str">
        <f t="shared" si="3"/>
        <v>Master of Engineering Program in Electrical Engineering</v>
      </c>
    </row>
    <row r="120" spans="1:4">
      <c r="A120" s="14" t="s">
        <v>3260</v>
      </c>
      <c r="B120" s="14" t="s">
        <v>3261</v>
      </c>
      <c r="C120" s="14" t="s">
        <v>3262</v>
      </c>
      <c r="D120" t="str">
        <f t="shared" si="3"/>
        <v>Master of Engineering Program in Environmental Engineering</v>
      </c>
    </row>
    <row r="121" spans="1:4">
      <c r="A121" s="14" t="s">
        <v>273</v>
      </c>
      <c r="B121" s="14" t="s">
        <v>3222</v>
      </c>
      <c r="C121" s="14" t="s">
        <v>274</v>
      </c>
      <c r="D121" t="str">
        <f t="shared" si="3"/>
        <v>Master of Engineering Program in Food Engineering</v>
      </c>
    </row>
    <row r="122" spans="1:4">
      <c r="A122" s="14" t="s">
        <v>257</v>
      </c>
      <c r="B122" s="14" t="s">
        <v>3211</v>
      </c>
      <c r="C122" s="14" t="s">
        <v>258</v>
      </c>
      <c r="D122" t="str">
        <f t="shared" si="3"/>
        <v>Master of Engineering Program in Industrial and Manufacturing Systems Engineering</v>
      </c>
    </row>
    <row r="123" spans="1:4">
      <c r="A123" s="14" t="s">
        <v>3266</v>
      </c>
      <c r="B123" s="14" t="s">
        <v>3267</v>
      </c>
      <c r="C123" s="14" t="s">
        <v>3268</v>
      </c>
      <c r="D123" t="str">
        <f t="shared" si="3"/>
        <v>Master of Engineering Program in Industrial Metrology</v>
      </c>
    </row>
    <row r="124" spans="1:4">
      <c r="A124" s="14" t="s">
        <v>3398</v>
      </c>
      <c r="B124" s="14" t="s">
        <v>3399</v>
      </c>
      <c r="C124" s="14" t="s">
        <v>3400</v>
      </c>
      <c r="D124" t="str">
        <f t="shared" si="3"/>
        <v>Master of Engineering Program in Integrated Product Design and Manufacturing</v>
      </c>
    </row>
    <row r="125" spans="1:4">
      <c r="A125" s="14" t="s">
        <v>3482</v>
      </c>
      <c r="B125" s="14" t="s">
        <v>3483</v>
      </c>
      <c r="C125" s="14" t="s">
        <v>3484</v>
      </c>
      <c r="D125" t="str">
        <f t="shared" si="3"/>
        <v>Master of Engineering Program in Materials Processing Technology and Manufacturing Innovation</v>
      </c>
    </row>
    <row r="126" spans="1:4">
      <c r="A126" s="14" t="s">
        <v>271</v>
      </c>
      <c r="B126" s="14" t="s">
        <v>3221</v>
      </c>
      <c r="C126" s="14" t="s">
        <v>272</v>
      </c>
      <c r="D126" t="str">
        <f t="shared" si="3"/>
        <v>Master of Engineering Program in Materials Technology</v>
      </c>
    </row>
    <row r="127" spans="1:4">
      <c r="A127" s="14" t="s">
        <v>227</v>
      </c>
      <c r="B127" s="14" t="s">
        <v>3189</v>
      </c>
      <c r="C127" s="14" t="s">
        <v>228</v>
      </c>
      <c r="D127" t="str">
        <f t="shared" si="3"/>
        <v>Master of Engineering Program in Mechanical Engineering</v>
      </c>
    </row>
    <row r="128" spans="1:4">
      <c r="A128" s="14" t="s">
        <v>335</v>
      </c>
      <c r="B128" s="14" t="s">
        <v>3241</v>
      </c>
      <c r="C128" s="14" t="s">
        <v>336</v>
      </c>
      <c r="D128" t="str">
        <f t="shared" si="3"/>
        <v>Master of Engineering Program in Metal Forming Technology</v>
      </c>
    </row>
    <row r="129" spans="1:4">
      <c r="A129" s="14" t="s">
        <v>3263</v>
      </c>
      <c r="B129" s="14" t="s">
        <v>3264</v>
      </c>
      <c r="C129" s="14" t="s">
        <v>3265</v>
      </c>
      <c r="D129" t="str">
        <f t="shared" si="3"/>
        <v>Master of Engineering Program in Metallurgical Engineering</v>
      </c>
    </row>
    <row r="130" spans="1:4">
      <c r="A130" s="14" t="s">
        <v>3425</v>
      </c>
      <c r="B130" s="14" t="s">
        <v>3426</v>
      </c>
      <c r="C130" s="14" t="s">
        <v>3427</v>
      </c>
      <c r="D130" t="str">
        <f t="shared" ref="D130:D161" si="4">MID(B130,11,LEN(B130))</f>
        <v>Master of Engineering Program in Polymer Processing Engineering</v>
      </c>
    </row>
    <row r="131" spans="1:4">
      <c r="A131" s="14" t="s">
        <v>3290</v>
      </c>
      <c r="B131" s="14" t="s">
        <v>3291</v>
      </c>
      <c r="C131" s="14" t="s">
        <v>3292</v>
      </c>
      <c r="D131" t="str">
        <f t="shared" si="4"/>
        <v>Master of Engineering Program in Precision Engineering</v>
      </c>
    </row>
    <row r="132" spans="1:4">
      <c r="A132" s="14" t="s">
        <v>3386</v>
      </c>
      <c r="B132" s="14" t="s">
        <v>3387</v>
      </c>
      <c r="C132" s="14" t="s">
        <v>3388</v>
      </c>
      <c r="D132" t="str">
        <f t="shared" si="4"/>
        <v>Master of Engineering Program in Quality Engineering</v>
      </c>
    </row>
    <row r="133" spans="1:4">
      <c r="A133" s="14" t="s">
        <v>3353</v>
      </c>
      <c r="B133" s="14" t="s">
        <v>3354</v>
      </c>
      <c r="C133" s="14" t="s">
        <v>3355</v>
      </c>
      <c r="D133" t="str">
        <f t="shared" si="4"/>
        <v>Master of Engineering Program in Robotics and Automation</v>
      </c>
    </row>
    <row r="134" spans="1:4">
      <c r="A134" s="14" t="s">
        <v>323</v>
      </c>
      <c r="B134" s="14" t="s">
        <v>3217</v>
      </c>
      <c r="C134" s="14" t="s">
        <v>324</v>
      </c>
      <c r="D134" t="str">
        <f t="shared" si="4"/>
        <v>Master of Engineering Program in Transportation Engineering</v>
      </c>
    </row>
    <row r="135" spans="1:4">
      <c r="A135" s="14" t="s">
        <v>297</v>
      </c>
      <c r="B135" s="14" t="s">
        <v>3238</v>
      </c>
      <c r="C135" s="14" t="s">
        <v>298</v>
      </c>
      <c r="D135" t="str">
        <f t="shared" si="4"/>
        <v>Master of Engineering Program in Water Resources Engineeering</v>
      </c>
    </row>
    <row r="136" spans="1:4">
      <c r="A136" s="14" t="s">
        <v>3251</v>
      </c>
      <c r="B136" s="14" t="s">
        <v>3252</v>
      </c>
      <c r="C136" s="14" t="s">
        <v>3253</v>
      </c>
      <c r="D136" t="str">
        <f t="shared" si="4"/>
        <v>Master of Engineering Program in Welding Engineering</v>
      </c>
    </row>
    <row r="137" spans="1:4">
      <c r="A137" s="14" t="s">
        <v>233</v>
      </c>
      <c r="B137" s="14" t="s">
        <v>3568</v>
      </c>
      <c r="C137" s="14" t="s">
        <v>234</v>
      </c>
      <c r="D137" t="str">
        <f t="shared" si="4"/>
        <v>Master of Engineering/Master of Science Program in Energy Technology</v>
      </c>
    </row>
    <row r="138" spans="1:4">
      <c r="A138" s="14" t="s">
        <v>3575</v>
      </c>
      <c r="B138" s="14" t="s">
        <v>3576</v>
      </c>
      <c r="C138" s="14" t="s">
        <v>3577</v>
      </c>
      <c r="D138" t="str">
        <f t="shared" si="4"/>
        <v>Master of Engineering/Master of Science Program in Energy Technology and Management (International Program)</v>
      </c>
    </row>
    <row r="139" spans="1:4">
      <c r="A139" s="14" t="s">
        <v>263</v>
      </c>
      <c r="B139" s="14" t="s">
        <v>3219</v>
      </c>
      <c r="C139" s="14" t="s">
        <v>264</v>
      </c>
      <c r="D139" t="str">
        <f t="shared" si="4"/>
        <v>Master of Engineering/Master of Science Program in Environmental Technology</v>
      </c>
    </row>
    <row r="140" spans="1:4">
      <c r="A140" s="14" t="s">
        <v>3578</v>
      </c>
      <c r="B140" s="14" t="s">
        <v>3579</v>
      </c>
      <c r="C140" s="14" t="s">
        <v>3580</v>
      </c>
      <c r="D140" t="str">
        <f t="shared" si="4"/>
        <v>Master of Engineering/Master of Science Program in Environmental Technology and Management (International Program)</v>
      </c>
    </row>
    <row r="141" spans="1:4">
      <c r="A141" s="14" t="s">
        <v>289</v>
      </c>
      <c r="B141" s="14" t="s">
        <v>3234</v>
      </c>
      <c r="C141" s="14" t="s">
        <v>290</v>
      </c>
      <c r="D141" t="str">
        <f t="shared" si="4"/>
        <v>Master of Engineering/Master of Science Program in Thermal Technology</v>
      </c>
    </row>
    <row r="142" spans="1:4">
      <c r="A142" s="14" t="s">
        <v>255</v>
      </c>
      <c r="B142" s="14" t="s">
        <v>3210</v>
      </c>
      <c r="C142" s="14" t="s">
        <v>256</v>
      </c>
      <c r="D142" t="str">
        <f t="shared" si="4"/>
        <v>Master of Engineering/Master of Scinecn Program in Energy Management Technology</v>
      </c>
    </row>
    <row r="143" spans="1:4">
      <c r="A143" s="14" t="s">
        <v>3416</v>
      </c>
      <c r="B143" s="14" t="s">
        <v>3417</v>
      </c>
      <c r="C143" s="14" t="s">
        <v>3418</v>
      </c>
      <c r="D143" t="str">
        <f t="shared" si="4"/>
        <v>Master of Fine Arts Program in Human-Centered Design (International Program)</v>
      </c>
    </row>
    <row r="144" spans="1:4">
      <c r="A144" s="14" t="s">
        <v>3565</v>
      </c>
      <c r="B144" s="14" t="s">
        <v>3566</v>
      </c>
      <c r="C144" s="14" t="s">
        <v>3567</v>
      </c>
      <c r="D144" t="str">
        <f t="shared" si="4"/>
        <v>Master of Philosophy Program in Energy Technology (International Program)</v>
      </c>
    </row>
    <row r="145" spans="1:4">
      <c r="A145" s="14" t="s">
        <v>3545</v>
      </c>
      <c r="B145" s="14" t="s">
        <v>3546</v>
      </c>
      <c r="C145" s="14" t="s">
        <v>3547</v>
      </c>
      <c r="D145" t="str">
        <f t="shared" si="4"/>
        <v>Master of Philosophy Program in Environmental Technology (International Program)</v>
      </c>
    </row>
    <row r="146" spans="1:4">
      <c r="A146" s="14" t="s">
        <v>3479</v>
      </c>
      <c r="B146" s="14" t="s">
        <v>3480</v>
      </c>
      <c r="C146" s="14" t="s">
        <v>3481</v>
      </c>
      <c r="D146" t="str">
        <f t="shared" si="4"/>
        <v>Master of Science and Master of Engineering Program in Biological Engineering</v>
      </c>
    </row>
    <row r="147" spans="1:4">
      <c r="A147" s="14" t="s">
        <v>3458</v>
      </c>
      <c r="B147" s="14" t="s">
        <v>3459</v>
      </c>
      <c r="C147" s="14" t="s">
        <v>3460</v>
      </c>
      <c r="D147" t="str">
        <f t="shared" si="4"/>
        <v>Master of Science and Master of Fine Arts Program in Design and Planning (International Program)</v>
      </c>
    </row>
    <row r="148" spans="1:4">
      <c r="A148" s="14" t="s">
        <v>3317</v>
      </c>
      <c r="B148" s="14" t="s">
        <v>3318</v>
      </c>
      <c r="C148" s="14" t="s">
        <v>3319</v>
      </c>
      <c r="D148" t="str">
        <f t="shared" si="4"/>
        <v>Master of Science in Industrial Education Program in Civil Engineering</v>
      </c>
    </row>
    <row r="149" spans="1:4">
      <c r="A149" s="14" t="s">
        <v>313</v>
      </c>
      <c r="B149" s="14" t="s">
        <v>3206</v>
      </c>
      <c r="C149" s="14" t="s">
        <v>314</v>
      </c>
      <c r="D149" t="str">
        <f t="shared" si="4"/>
        <v>Master of Science in Industrial Education Program in Computer and Information Technology</v>
      </c>
    </row>
    <row r="150" spans="1:4">
      <c r="A150" s="14" t="s">
        <v>277</v>
      </c>
      <c r="B150" s="14" t="s">
        <v>3223</v>
      </c>
      <c r="C150" s="14" t="s">
        <v>278</v>
      </c>
      <c r="D150" t="str">
        <f t="shared" si="4"/>
        <v>Master of Science in Industrial Education Program in Electrical Engineering</v>
      </c>
    </row>
    <row r="151" spans="1:4">
      <c r="A151" s="14" t="s">
        <v>311</v>
      </c>
      <c r="B151" s="14" t="s">
        <v>3205</v>
      </c>
      <c r="C151" s="14" t="s">
        <v>312</v>
      </c>
      <c r="D151" t="str">
        <f t="shared" si="4"/>
        <v>Master of Science in Industrial Education Program in Learning Technology and Mass Communication</v>
      </c>
    </row>
    <row r="152" spans="1:4">
      <c r="A152" s="14" t="s">
        <v>267</v>
      </c>
      <c r="B152" s="14" t="s">
        <v>3218</v>
      </c>
      <c r="C152" s="14" t="s">
        <v>268</v>
      </c>
      <c r="D152" t="str">
        <f t="shared" si="4"/>
        <v>Master of Science in Industrial Education Program in Mechanical Engineering</v>
      </c>
    </row>
    <row r="153" spans="1:4">
      <c r="A153" s="14" t="s">
        <v>3413</v>
      </c>
      <c r="B153" s="14" t="s">
        <v>3414</v>
      </c>
      <c r="C153" s="14" t="s">
        <v>3415</v>
      </c>
      <c r="D153" t="str">
        <f t="shared" si="4"/>
        <v>Master of Science in Industrial Education Program in Production Engineering</v>
      </c>
    </row>
    <row r="154" spans="1:4">
      <c r="A154" s="14" t="s">
        <v>265</v>
      </c>
      <c r="B154" s="14" t="s">
        <v>3216</v>
      </c>
      <c r="C154" s="14" t="s">
        <v>266</v>
      </c>
      <c r="D154" t="str">
        <f t="shared" si="4"/>
        <v>Master of Science Program in Applied Mathematics</v>
      </c>
    </row>
    <row r="155" spans="1:4">
      <c r="A155" s="14" t="s">
        <v>327</v>
      </c>
      <c r="B155" s="14" t="s">
        <v>3224</v>
      </c>
      <c r="C155" s="14" t="s">
        <v>328</v>
      </c>
      <c r="D155" t="str">
        <f t="shared" si="4"/>
        <v>Master of Science Program in Applied Microbiology</v>
      </c>
    </row>
    <row r="156" spans="1:4">
      <c r="A156" s="14" t="s">
        <v>345</v>
      </c>
      <c r="B156" s="14" t="s">
        <v>3247</v>
      </c>
      <c r="C156" s="14" t="s">
        <v>346</v>
      </c>
      <c r="D156" t="str">
        <f t="shared" si="4"/>
        <v>Master of Science Program in Biochemical Technology</v>
      </c>
    </row>
    <row r="157" spans="1:4">
      <c r="A157" s="14" t="s">
        <v>3347</v>
      </c>
      <c r="B157" s="14" t="s">
        <v>3348</v>
      </c>
      <c r="C157" s="14" t="s">
        <v>3349</v>
      </c>
      <c r="D157" t="str">
        <f t="shared" si="4"/>
        <v>Master of Science Program in Bioinformatics and Systems Biology (International Program)</v>
      </c>
    </row>
    <row r="158" spans="1:4">
      <c r="A158" s="14" t="s">
        <v>241</v>
      </c>
      <c r="B158" s="14" t="s">
        <v>3199</v>
      </c>
      <c r="C158" s="14" t="s">
        <v>242</v>
      </c>
      <c r="D158" t="str">
        <f t="shared" si="4"/>
        <v>Master of Science Program in Biotechnology (International Program)</v>
      </c>
    </row>
    <row r="159" spans="1:4">
      <c r="A159" s="14" t="s">
        <v>3335</v>
      </c>
      <c r="B159" s="14" t="s">
        <v>3336</v>
      </c>
      <c r="C159" s="14" t="s">
        <v>3337</v>
      </c>
      <c r="D159" t="str">
        <f t="shared" si="4"/>
        <v>Master of Science Program in Building Technology (International Program)</v>
      </c>
    </row>
    <row r="160" spans="1:4">
      <c r="A160" s="14" t="s">
        <v>3305</v>
      </c>
      <c r="B160" s="14" t="s">
        <v>3306</v>
      </c>
      <c r="C160" s="14" t="s">
        <v>3307</v>
      </c>
      <c r="D160" t="str">
        <f t="shared" si="4"/>
        <v>Master of Science Program in Business Information System</v>
      </c>
    </row>
    <row r="161" spans="1:4">
      <c r="A161" s="14" t="s">
        <v>3503</v>
      </c>
      <c r="B161" s="14" t="s">
        <v>3504</v>
      </c>
      <c r="C161" s="14" t="s">
        <v>3505</v>
      </c>
      <c r="D161" t="str">
        <f t="shared" si="4"/>
        <v>Master of Science Program in Chemistry</v>
      </c>
    </row>
    <row r="162" spans="1:4">
      <c r="A162" s="14" t="s">
        <v>3380</v>
      </c>
      <c r="B162" s="14" t="s">
        <v>3381</v>
      </c>
      <c r="C162" s="14" t="s">
        <v>3382</v>
      </c>
      <c r="D162" t="str">
        <f t="shared" ref="D162:D180" si="5">MID(B162,11,LEN(B162))</f>
        <v>Master of Science Program in Chemistry for Teachers</v>
      </c>
    </row>
    <row r="163" spans="1:4">
      <c r="A163" s="14" t="s">
        <v>3521</v>
      </c>
      <c r="B163" s="14" t="s">
        <v>3522</v>
      </c>
      <c r="C163" s="14" t="s">
        <v>3523</v>
      </c>
      <c r="D163" t="str">
        <f t="shared" si="5"/>
        <v>Master of Science Program in Computer Science</v>
      </c>
    </row>
    <row r="164" spans="1:4">
      <c r="A164" s="14" t="s">
        <v>3341</v>
      </c>
      <c r="B164" s="14" t="s">
        <v>3342</v>
      </c>
      <c r="C164" s="14" t="s">
        <v>3343</v>
      </c>
      <c r="D164" t="str">
        <f t="shared" si="5"/>
        <v>Master of Science Program in Didactic Mathematics</v>
      </c>
    </row>
    <row r="165" spans="1:4">
      <c r="A165" s="14" t="s">
        <v>3542</v>
      </c>
      <c r="B165" s="14" t="s">
        <v>3543</v>
      </c>
      <c r="C165" s="14" t="s">
        <v>3544</v>
      </c>
      <c r="D165" t="str">
        <f t="shared" si="5"/>
        <v>Master of Science Program in Energy Technology (International Program)</v>
      </c>
    </row>
    <row r="166" spans="1:4">
      <c r="A166" s="14" t="s">
        <v>3562</v>
      </c>
      <c r="B166" s="14" t="s">
        <v>3563</v>
      </c>
      <c r="C166" s="14" t="s">
        <v>3564</v>
      </c>
      <c r="D166" t="str">
        <f t="shared" si="5"/>
        <v>Master of Science Program in Environmental Technology (International Program)</v>
      </c>
    </row>
    <row r="167" spans="1:4">
      <c r="A167" s="14" t="s">
        <v>281</v>
      </c>
      <c r="B167" s="14" t="s">
        <v>3227</v>
      </c>
      <c r="C167" s="14" t="s">
        <v>282</v>
      </c>
      <c r="D167" t="str">
        <f t="shared" si="5"/>
        <v>Master of Science Program in Industrial Chemistry</v>
      </c>
    </row>
    <row r="168" spans="1:4">
      <c r="A168" s="14" t="s">
        <v>319</v>
      </c>
      <c r="B168" s="14" t="s">
        <v>3212</v>
      </c>
      <c r="C168" s="14" t="s">
        <v>320</v>
      </c>
      <c r="D168" t="str">
        <f t="shared" si="5"/>
        <v>Master of Science Program in Information Technology</v>
      </c>
    </row>
    <row r="169" spans="1:4">
      <c r="A169" s="14" t="s">
        <v>3311</v>
      </c>
      <c r="B169" s="14" t="s">
        <v>3312</v>
      </c>
      <c r="C169" s="14" t="s">
        <v>3313</v>
      </c>
      <c r="D169" t="str">
        <f t="shared" si="5"/>
        <v>Master of Science Program in Logistics Management</v>
      </c>
    </row>
    <row r="170" spans="1:4">
      <c r="A170" s="14" t="s">
        <v>3518</v>
      </c>
      <c r="B170" s="14" t="s">
        <v>3519</v>
      </c>
      <c r="C170" s="14" t="s">
        <v>3520</v>
      </c>
      <c r="D170" t="str">
        <f t="shared" si="5"/>
        <v>Master of Science Program in Management</v>
      </c>
    </row>
    <row r="171" spans="1:4">
      <c r="A171" s="14" t="s">
        <v>287</v>
      </c>
      <c r="B171" s="14" t="s">
        <v>3232</v>
      </c>
      <c r="C171" s="14" t="s">
        <v>288</v>
      </c>
      <c r="D171" t="str">
        <f t="shared" si="5"/>
        <v>Master of Science Program in Physics</v>
      </c>
    </row>
    <row r="172" spans="1:4">
      <c r="A172" s="14" t="s">
        <v>3392</v>
      </c>
      <c r="B172" s="14" t="s">
        <v>3393</v>
      </c>
      <c r="C172" s="14" t="s">
        <v>3394</v>
      </c>
      <c r="D172" t="str">
        <f t="shared" si="5"/>
        <v>Master of Science Program in Physics for Teachers</v>
      </c>
    </row>
    <row r="173" spans="1:4">
      <c r="A173" s="14" t="s">
        <v>307</v>
      </c>
      <c r="B173" s="14" t="s">
        <v>3561</v>
      </c>
      <c r="C173" s="14" t="s">
        <v>308</v>
      </c>
      <c r="D173" t="str">
        <f t="shared" si="5"/>
        <v>Master of science Program in Postharvest Technology (International Program)</v>
      </c>
    </row>
    <row r="174" spans="1:4">
      <c r="A174" s="14" t="s">
        <v>3419</v>
      </c>
      <c r="B174" s="14" t="s">
        <v>3420</v>
      </c>
      <c r="C174" s="14" t="s">
        <v>3421</v>
      </c>
      <c r="D174" t="str">
        <f t="shared" si="5"/>
        <v>Master of Science Program in Printing and Packaging Technology</v>
      </c>
    </row>
    <row r="175" spans="1:4">
      <c r="A175" s="14" t="s">
        <v>3299</v>
      </c>
      <c r="B175" s="14" t="s">
        <v>3300</v>
      </c>
      <c r="C175" s="14" t="s">
        <v>3301</v>
      </c>
      <c r="D175" t="str">
        <f t="shared" si="5"/>
        <v>Master of Science Program in Project Management</v>
      </c>
    </row>
    <row r="176" spans="1:4">
      <c r="A176" s="14" t="s">
        <v>3365</v>
      </c>
      <c r="B176" s="14" t="s">
        <v>3366</v>
      </c>
      <c r="C176" s="14" t="s">
        <v>3367</v>
      </c>
      <c r="D176" t="str">
        <f t="shared" si="5"/>
        <v>Master of Science Program in Science and Technology</v>
      </c>
    </row>
    <row r="177" spans="1:4">
      <c r="A177" s="14" t="s">
        <v>3338</v>
      </c>
      <c r="B177" s="14" t="s">
        <v>3339</v>
      </c>
      <c r="C177" s="14" t="s">
        <v>3340</v>
      </c>
      <c r="D177" t="str">
        <f t="shared" si="5"/>
        <v>Master of Science Program in Software Engineering</v>
      </c>
    </row>
    <row r="178" spans="1:4">
      <c r="A178" s="14" t="s">
        <v>3302</v>
      </c>
      <c r="B178" s="14" t="s">
        <v>3303</v>
      </c>
      <c r="C178" s="14" t="s">
        <v>3304</v>
      </c>
      <c r="D178" t="str">
        <f t="shared" si="5"/>
        <v>Master of Science Program in Technology and Innovation Management</v>
      </c>
    </row>
    <row r="179" spans="1:4">
      <c r="A179" s="14" t="s">
        <v>3377</v>
      </c>
      <c r="B179" s="14" t="s">
        <v>3378</v>
      </c>
      <c r="C179" s="14" t="s">
        <v>3379</v>
      </c>
      <c r="D179" t="str">
        <f t="shared" si="5"/>
        <v>Master of Science Program in Technopreneurship</v>
      </c>
    </row>
    <row r="180" spans="1:4">
      <c r="A180" s="14" t="s">
        <v>321</v>
      </c>
      <c r="B180" s="14" t="s">
        <v>3214</v>
      </c>
      <c r="C180" s="14" t="s">
        <v>322</v>
      </c>
      <c r="D180" t="str">
        <f t="shared" si="5"/>
        <v>Master of Science/Master of Engineering/Master of Arts Program in Natural Resource Management</v>
      </c>
    </row>
    <row r="181" spans="1:4">
      <c r="A181" s="14" t="s">
        <v>36</v>
      </c>
      <c r="B181" s="14" t="s">
        <v>36</v>
      </c>
      <c r="C181" s="14" t="s">
        <v>36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28515625" bestFit="1" customWidth="1"/>
  </cols>
  <sheetData>
    <row r="1" spans="1:4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>
      <c r="A2" s="14">
        <v>10903004</v>
      </c>
      <c r="B2" s="14" t="s">
        <v>2481</v>
      </c>
      <c r="C2" s="14" t="s">
        <v>390</v>
      </c>
      <c r="D2" t="str">
        <f t="shared" ref="D2:D33" si="0">MID(B2,11,LEN(B2))</f>
        <v xml:space="preserve"> Applied Computer Science</v>
      </c>
    </row>
    <row r="3" spans="1:4">
      <c r="A3" s="14">
        <v>10808012</v>
      </c>
      <c r="B3" s="14" t="s">
        <v>2482</v>
      </c>
      <c r="C3" s="14" t="s">
        <v>382</v>
      </c>
      <c r="D3" t="str">
        <f t="shared" si="0"/>
        <v xml:space="preserve"> Applied Computer Science-Multimedia</v>
      </c>
    </row>
    <row r="4" spans="1:4">
      <c r="A4" s="14">
        <v>11406002</v>
      </c>
      <c r="B4" s="14" t="s">
        <v>2483</v>
      </c>
      <c r="C4" s="14" t="s">
        <v>407</v>
      </c>
      <c r="D4" t="str">
        <f t="shared" si="0"/>
        <v xml:space="preserve"> APPLIED LINGUISTICS</v>
      </c>
    </row>
    <row r="5" spans="1:4">
      <c r="A5" s="14">
        <v>11406004</v>
      </c>
      <c r="B5" s="14" t="s">
        <v>2484</v>
      </c>
      <c r="C5" s="14" t="s">
        <v>466</v>
      </c>
      <c r="D5" t="str">
        <f t="shared" si="0"/>
        <v xml:space="preserve"> Applied Linguistics for English Language Tecaching</v>
      </c>
    </row>
    <row r="6" spans="1:4">
      <c r="A6" s="14">
        <v>10903006</v>
      </c>
      <c r="B6" s="14" t="s">
        <v>2485</v>
      </c>
      <c r="C6" s="14" t="s">
        <v>442</v>
      </c>
      <c r="D6" t="str">
        <f t="shared" si="0"/>
        <v xml:space="preserve"> Applied Mathematics</v>
      </c>
    </row>
    <row r="7" spans="1:4">
      <c r="A7" s="14">
        <v>10905016</v>
      </c>
      <c r="B7" s="14" t="s">
        <v>2486</v>
      </c>
      <c r="C7" s="14" t="s">
        <v>447</v>
      </c>
      <c r="D7" t="str">
        <f t="shared" si="0"/>
        <v xml:space="preserve"> Applied Microbiology</v>
      </c>
    </row>
    <row r="8" spans="1:4">
      <c r="A8" s="14">
        <v>10902012</v>
      </c>
      <c r="B8" s="14" t="s">
        <v>2487</v>
      </c>
      <c r="C8" s="14" t="s">
        <v>441</v>
      </c>
      <c r="D8" t="str">
        <f t="shared" si="0"/>
        <v xml:space="preserve"> Applied Physics</v>
      </c>
    </row>
    <row r="9" spans="1:4">
      <c r="A9" s="14">
        <v>10903005</v>
      </c>
      <c r="B9" s="14" t="s">
        <v>2488</v>
      </c>
      <c r="C9" s="14" t="s">
        <v>391</v>
      </c>
      <c r="D9" t="str">
        <f t="shared" si="0"/>
        <v xml:space="preserve"> Applied Statistics</v>
      </c>
    </row>
    <row r="10" spans="1:4">
      <c r="A10" s="14">
        <v>10700001</v>
      </c>
      <c r="B10" s="14" t="s">
        <v>2489</v>
      </c>
      <c r="C10" s="14" t="s">
        <v>417</v>
      </c>
      <c r="D10" t="str">
        <f t="shared" si="0"/>
        <v xml:space="preserve"> Aquaculture Engineering</v>
      </c>
    </row>
    <row r="11" spans="1:4">
      <c r="A11" s="14">
        <v>13604034</v>
      </c>
      <c r="B11" s="14" t="s">
        <v>2490</v>
      </c>
      <c r="C11" s="14" t="s">
        <v>417</v>
      </c>
      <c r="D11" t="str">
        <f t="shared" si="0"/>
        <v xml:space="preserve"> Aquaculture Engineering</v>
      </c>
    </row>
    <row r="12" spans="1:4">
      <c r="A12" s="14">
        <v>11200003</v>
      </c>
      <c r="B12" s="14" t="s">
        <v>2491</v>
      </c>
      <c r="C12" s="14" t="s">
        <v>457</v>
      </c>
      <c r="D12" t="str">
        <f t="shared" si="0"/>
        <v xml:space="preserve"> Architecture</v>
      </c>
    </row>
    <row r="13" spans="1:4">
      <c r="A13" s="14">
        <v>10708026</v>
      </c>
      <c r="B13" s="14" t="s">
        <v>2492</v>
      </c>
      <c r="C13" s="14" t="s">
        <v>427</v>
      </c>
      <c r="D13" t="str">
        <f t="shared" si="0"/>
        <v xml:space="preserve"> Automation Engineering</v>
      </c>
    </row>
    <row r="14" spans="1:4">
      <c r="A14" s="14">
        <v>10702003</v>
      </c>
      <c r="B14" s="14" t="s">
        <v>2493</v>
      </c>
      <c r="C14" s="14" t="s">
        <v>349</v>
      </c>
      <c r="D14" t="str">
        <f t="shared" si="0"/>
        <v xml:space="preserve"> Automotive Engineering</v>
      </c>
    </row>
    <row r="15" spans="1:4">
      <c r="A15" s="14">
        <v>11103004</v>
      </c>
      <c r="B15" s="14" t="s">
        <v>2494</v>
      </c>
      <c r="C15" s="14" t="s">
        <v>452</v>
      </c>
      <c r="D15" t="str">
        <f t="shared" si="0"/>
        <v xml:space="preserve"> Biochemical Technology</v>
      </c>
    </row>
    <row r="16" spans="1:4">
      <c r="A16" s="14">
        <v>11100001</v>
      </c>
      <c r="B16" s="14" t="s">
        <v>2495</v>
      </c>
      <c r="C16" s="14" t="s">
        <v>449</v>
      </c>
      <c r="D16" t="str">
        <f t="shared" si="0"/>
        <v xml:space="preserve"> Bioinformatics</v>
      </c>
    </row>
    <row r="17" spans="1:4">
      <c r="A17" s="14">
        <v>10700002</v>
      </c>
      <c r="B17" s="14" t="s">
        <v>2496</v>
      </c>
      <c r="C17" s="14" t="s">
        <v>418</v>
      </c>
      <c r="D17" t="str">
        <f t="shared" si="0"/>
        <v xml:space="preserve"> Biological Engineering</v>
      </c>
    </row>
    <row r="18" spans="1:4">
      <c r="A18" s="14">
        <v>13603033</v>
      </c>
      <c r="B18" s="14" t="s">
        <v>2497</v>
      </c>
      <c r="C18" s="14" t="s">
        <v>418</v>
      </c>
      <c r="D18" t="str">
        <f t="shared" si="0"/>
        <v xml:space="preserve"> Biological Engineering</v>
      </c>
    </row>
    <row r="19" spans="1:4">
      <c r="A19" s="14">
        <v>10905017</v>
      </c>
      <c r="B19" s="14" t="s">
        <v>2498</v>
      </c>
      <c r="C19" s="14" t="s">
        <v>448</v>
      </c>
      <c r="D19" t="str">
        <f t="shared" si="0"/>
        <v xml:space="preserve"> Biosciences</v>
      </c>
    </row>
    <row r="20" spans="1:4">
      <c r="A20" s="14">
        <v>11104001</v>
      </c>
      <c r="B20" s="14" t="s">
        <v>2499</v>
      </c>
      <c r="C20" s="14" t="s">
        <v>453</v>
      </c>
      <c r="D20" t="str">
        <f t="shared" si="0"/>
        <v xml:space="preserve"> Biotechnology</v>
      </c>
    </row>
    <row r="21" spans="1:4">
      <c r="A21" s="14">
        <v>11105001</v>
      </c>
      <c r="B21" s="14" t="s">
        <v>2500</v>
      </c>
      <c r="C21" s="14" t="s">
        <v>453</v>
      </c>
      <c r="D21" t="str">
        <f t="shared" si="0"/>
        <v xml:space="preserve"> Biotechnology</v>
      </c>
    </row>
    <row r="22" spans="1:4">
      <c r="A22" s="14">
        <v>11200010</v>
      </c>
      <c r="B22" s="14" t="s">
        <v>2501</v>
      </c>
      <c r="C22" s="14" t="s">
        <v>463</v>
      </c>
      <c r="D22" t="str">
        <f t="shared" si="0"/>
        <v xml:space="preserve"> Building Technology</v>
      </c>
    </row>
    <row r="23" spans="1:4">
      <c r="A23" s="14">
        <v>10706001</v>
      </c>
      <c r="B23" s="14" t="s">
        <v>2502</v>
      </c>
      <c r="C23" s="14" t="s">
        <v>362</v>
      </c>
      <c r="D23" t="str">
        <f t="shared" si="0"/>
        <v xml:space="preserve"> Chemical Engineering</v>
      </c>
    </row>
    <row r="24" spans="1:4">
      <c r="A24" s="14">
        <v>10706006</v>
      </c>
      <c r="B24" s="14" t="s">
        <v>2503</v>
      </c>
      <c r="C24" s="14" t="s">
        <v>363</v>
      </c>
      <c r="D24" t="str">
        <f t="shared" si="0"/>
        <v xml:space="preserve"> Chemistry</v>
      </c>
    </row>
    <row r="25" spans="1:4">
      <c r="A25" s="14">
        <v>10902006</v>
      </c>
      <c r="B25" s="14" t="s">
        <v>2504</v>
      </c>
      <c r="C25" s="14" t="s">
        <v>363</v>
      </c>
      <c r="D25" t="str">
        <f t="shared" si="0"/>
        <v xml:space="preserve"> Chemistry</v>
      </c>
    </row>
    <row r="26" spans="1:4">
      <c r="A26" s="14">
        <v>10904006</v>
      </c>
      <c r="B26" s="14" t="s">
        <v>2505</v>
      </c>
      <c r="C26" s="14" t="s">
        <v>363</v>
      </c>
      <c r="D26" t="str">
        <f t="shared" si="0"/>
        <v xml:space="preserve"> Chemistry</v>
      </c>
    </row>
    <row r="27" spans="1:4">
      <c r="A27" s="14">
        <v>10904008</v>
      </c>
      <c r="B27" s="14" t="s">
        <v>2506</v>
      </c>
      <c r="C27" s="14" t="s">
        <v>444</v>
      </c>
      <c r="D27" t="str">
        <f t="shared" si="0"/>
        <v xml:space="preserve"> Chemistry for Teachers</v>
      </c>
    </row>
    <row r="28" spans="1:4">
      <c r="A28" s="14">
        <v>10704005</v>
      </c>
      <c r="B28" s="14" t="s">
        <v>2507</v>
      </c>
      <c r="C28" s="14" t="s">
        <v>357</v>
      </c>
      <c r="D28" t="str">
        <f t="shared" si="0"/>
        <v xml:space="preserve"> Civil Engineering</v>
      </c>
    </row>
    <row r="29" spans="1:4">
      <c r="A29" s="14">
        <v>10805003</v>
      </c>
      <c r="B29" s="14" t="s">
        <v>2508</v>
      </c>
      <c r="C29" s="14" t="s">
        <v>357</v>
      </c>
      <c r="D29" t="str">
        <f t="shared" si="0"/>
        <v xml:space="preserve"> Civil Engineering</v>
      </c>
    </row>
    <row r="30" spans="1:4">
      <c r="A30" s="14">
        <v>10704010</v>
      </c>
      <c r="B30" s="14" t="s">
        <v>2509</v>
      </c>
      <c r="C30" s="14" t="s">
        <v>358</v>
      </c>
      <c r="D30" t="str">
        <f t="shared" si="0"/>
        <v xml:space="preserve"> Civil Engineering Technology</v>
      </c>
    </row>
    <row r="31" spans="1:4">
      <c r="A31" s="14">
        <v>11200004</v>
      </c>
      <c r="B31" s="14" t="s">
        <v>2510</v>
      </c>
      <c r="C31" s="14" t="s">
        <v>458</v>
      </c>
      <c r="D31" t="str">
        <f t="shared" si="0"/>
        <v xml:space="preserve"> Communication Design </v>
      </c>
    </row>
    <row r="32" spans="1:4">
      <c r="A32" s="14">
        <v>10808011</v>
      </c>
      <c r="B32" s="14" t="s">
        <v>2511</v>
      </c>
      <c r="C32" s="14" t="s">
        <v>381</v>
      </c>
      <c r="D32" t="str">
        <f t="shared" si="0"/>
        <v xml:space="preserve"> Computer and Information Technology</v>
      </c>
    </row>
    <row r="33" spans="1:4">
      <c r="A33" s="14">
        <v>10712018</v>
      </c>
      <c r="B33" s="14" t="s">
        <v>2512</v>
      </c>
      <c r="C33" s="14" t="s">
        <v>374</v>
      </c>
      <c r="D33" t="str">
        <f t="shared" si="0"/>
        <v xml:space="preserve"> Computer Engineering</v>
      </c>
    </row>
    <row r="34" spans="1:4">
      <c r="A34" s="14">
        <v>10712002</v>
      </c>
      <c r="B34" s="14" t="s">
        <v>2513</v>
      </c>
      <c r="C34" s="14" t="s">
        <v>373</v>
      </c>
      <c r="D34" t="str">
        <f t="shared" ref="D34:D65" si="1">MID(B34,11,LEN(B34))</f>
        <v xml:space="preserve"> Computer Science</v>
      </c>
    </row>
    <row r="35" spans="1:4">
      <c r="A35" s="14">
        <v>11300002</v>
      </c>
      <c r="B35" s="14" t="s">
        <v>2514</v>
      </c>
      <c r="C35" s="14" t="s">
        <v>373</v>
      </c>
      <c r="D35" t="str">
        <f t="shared" si="1"/>
        <v xml:space="preserve"> Computer Science</v>
      </c>
    </row>
    <row r="36" spans="1:4">
      <c r="A36" s="14">
        <v>10704012</v>
      </c>
      <c r="B36" s="14" t="s">
        <v>2515</v>
      </c>
      <c r="C36" s="14" t="s">
        <v>423</v>
      </c>
      <c r="D36" t="str">
        <f t="shared" si="1"/>
        <v xml:space="preserve"> Construction Engineering and Management</v>
      </c>
    </row>
    <row r="37" spans="1:4">
      <c r="A37" s="14">
        <v>10705020</v>
      </c>
      <c r="B37" s="14" t="s">
        <v>2516</v>
      </c>
      <c r="C37" s="14" t="s">
        <v>360</v>
      </c>
      <c r="D37" t="str">
        <f t="shared" si="1"/>
        <v xml:space="preserve"> Control System and Instrumentation Engineering</v>
      </c>
    </row>
    <row r="38" spans="1:4">
      <c r="A38" s="14">
        <v>10708020</v>
      </c>
      <c r="B38" s="14" t="s">
        <v>2517</v>
      </c>
      <c r="C38" s="14" t="s">
        <v>360</v>
      </c>
      <c r="D38" t="str">
        <f t="shared" si="1"/>
        <v xml:space="preserve"> Control System and Instrumentation Engineering</v>
      </c>
    </row>
    <row r="39" spans="1:4">
      <c r="A39" s="14">
        <v>13400002</v>
      </c>
      <c r="B39" s="14" t="s">
        <v>2518</v>
      </c>
      <c r="C39" s="14" t="s">
        <v>473</v>
      </c>
      <c r="D39" t="str">
        <f t="shared" si="1"/>
        <v xml:space="preserve"> Development of Industrial Competitiveness</v>
      </c>
    </row>
    <row r="40" spans="1:4">
      <c r="A40" s="14">
        <v>10903003</v>
      </c>
      <c r="B40" s="14" t="s">
        <v>2519</v>
      </c>
      <c r="C40" s="14" t="s">
        <v>389</v>
      </c>
      <c r="D40" t="str">
        <f t="shared" si="1"/>
        <v xml:space="preserve"> Didactic Mathematics</v>
      </c>
    </row>
    <row r="41" spans="1:4">
      <c r="A41" s="14">
        <v>10802007</v>
      </c>
      <c r="B41" s="14" t="s">
        <v>2520</v>
      </c>
      <c r="C41" s="14" t="s">
        <v>378</v>
      </c>
      <c r="D41" t="str">
        <f t="shared" si="1"/>
        <v xml:space="preserve"> Educational Technology and Mass Communication</v>
      </c>
    </row>
    <row r="42" spans="1:4">
      <c r="A42" s="14">
        <v>10712023</v>
      </c>
      <c r="B42" s="14" t="s">
        <v>2521</v>
      </c>
      <c r="C42" s="14" t="s">
        <v>432</v>
      </c>
      <c r="D42" t="str">
        <f t="shared" si="1"/>
        <v xml:space="preserve"> Electrical and Computer Engineering</v>
      </c>
    </row>
    <row r="43" spans="1:4">
      <c r="A43" s="14">
        <v>10711026</v>
      </c>
      <c r="B43" s="14" t="s">
        <v>2522</v>
      </c>
      <c r="C43" s="14" t="s">
        <v>372</v>
      </c>
      <c r="D43" t="str">
        <f t="shared" si="1"/>
        <v xml:space="preserve"> Electrical and Information Engineering Technology</v>
      </c>
    </row>
    <row r="44" spans="1:4">
      <c r="A44" s="14">
        <v>10711025</v>
      </c>
      <c r="B44" s="14" t="s">
        <v>2523</v>
      </c>
      <c r="C44" s="14" t="s">
        <v>431</v>
      </c>
      <c r="D44" t="str">
        <f t="shared" si="1"/>
        <v xml:space="preserve"> Electrical Communication and Electronic Engineering</v>
      </c>
    </row>
    <row r="45" spans="1:4">
      <c r="A45" s="14">
        <v>10705004</v>
      </c>
      <c r="B45" s="14" t="s">
        <v>2524</v>
      </c>
      <c r="C45" s="14" t="s">
        <v>359</v>
      </c>
      <c r="D45" t="str">
        <f t="shared" si="1"/>
        <v xml:space="preserve"> Electrical Engineering</v>
      </c>
    </row>
    <row r="46" spans="1:4">
      <c r="A46" s="14">
        <v>10804002</v>
      </c>
      <c r="B46" s="14" t="s">
        <v>2525</v>
      </c>
      <c r="C46" s="14" t="s">
        <v>359</v>
      </c>
      <c r="D46" t="str">
        <f t="shared" si="1"/>
        <v xml:space="preserve"> Electrical Engineering</v>
      </c>
    </row>
    <row r="47" spans="1:4">
      <c r="A47" s="14">
        <v>11300003</v>
      </c>
      <c r="B47" s="14" t="s">
        <v>2526</v>
      </c>
      <c r="C47" s="14" t="s">
        <v>402</v>
      </c>
      <c r="D47" t="str">
        <f t="shared" si="1"/>
        <v xml:space="preserve"> Electronic Business</v>
      </c>
    </row>
    <row r="48" spans="1:4">
      <c r="A48" s="14">
        <v>11300007</v>
      </c>
      <c r="B48" s="14" t="s">
        <v>2527</v>
      </c>
      <c r="C48" s="14" t="s">
        <v>464</v>
      </c>
      <c r="D48" t="str">
        <f t="shared" si="1"/>
        <v xml:space="preserve"> Electronic Businness</v>
      </c>
    </row>
    <row r="49" spans="1:4">
      <c r="A49" s="14">
        <v>10705023</v>
      </c>
      <c r="B49" s="14" t="s">
        <v>2528</v>
      </c>
      <c r="C49" s="14" t="s">
        <v>361</v>
      </c>
      <c r="D49" t="str">
        <f t="shared" si="1"/>
        <v xml:space="preserve"> Electronics and Telecommunication Engineering</v>
      </c>
    </row>
    <row r="50" spans="1:4">
      <c r="A50" s="14">
        <v>10708023</v>
      </c>
      <c r="B50" s="14" t="s">
        <v>2529</v>
      </c>
      <c r="C50" s="14" t="s">
        <v>361</v>
      </c>
      <c r="D50" t="str">
        <f t="shared" si="1"/>
        <v xml:space="preserve"> Electronics and Telecommunication Engineering</v>
      </c>
    </row>
    <row r="51" spans="1:4">
      <c r="A51" s="14">
        <v>10711023</v>
      </c>
      <c r="B51" s="14" t="s">
        <v>2530</v>
      </c>
      <c r="C51" s="14" t="s">
        <v>361</v>
      </c>
      <c r="D51" t="str">
        <f t="shared" si="1"/>
        <v xml:space="preserve"> Electronics and Telecommunication Engineering</v>
      </c>
    </row>
    <row r="52" spans="1:4">
      <c r="A52" s="14">
        <v>11003007</v>
      </c>
      <c r="B52" s="14" t="s">
        <v>2531</v>
      </c>
      <c r="C52" s="14" t="s">
        <v>397</v>
      </c>
      <c r="D52" t="str">
        <f t="shared" si="1"/>
        <v xml:space="preserve"> Energy Management</v>
      </c>
    </row>
    <row r="53" spans="1:4">
      <c r="A53" s="14">
        <v>11003002</v>
      </c>
      <c r="B53" s="14" t="s">
        <v>2532</v>
      </c>
      <c r="C53" s="14" t="s">
        <v>395</v>
      </c>
      <c r="D53" t="str">
        <f t="shared" si="1"/>
        <v xml:space="preserve"> Energy Management Technology</v>
      </c>
    </row>
    <row r="54" spans="1:4">
      <c r="A54" s="14">
        <v>11002001</v>
      </c>
      <c r="B54" s="14" t="s">
        <v>2533</v>
      </c>
      <c r="C54" s="14" t="s">
        <v>394</v>
      </c>
      <c r="D54" t="str">
        <f t="shared" si="1"/>
        <v xml:space="preserve"> Energy Technology</v>
      </c>
    </row>
    <row r="55" spans="1:4">
      <c r="A55" s="14">
        <v>11003001</v>
      </c>
      <c r="B55" s="14" t="s">
        <v>2534</v>
      </c>
      <c r="C55" s="14" t="s">
        <v>394</v>
      </c>
      <c r="D55" t="str">
        <f t="shared" si="1"/>
        <v xml:space="preserve"> Energy Technology</v>
      </c>
    </row>
    <row r="56" spans="1:4">
      <c r="A56" s="14">
        <v>11005001</v>
      </c>
      <c r="B56" s="14" t="s">
        <v>2535</v>
      </c>
      <c r="C56" s="14" t="s">
        <v>394</v>
      </c>
      <c r="D56" t="str">
        <f t="shared" si="1"/>
        <v xml:space="preserve"> Energy Technology</v>
      </c>
    </row>
    <row r="57" spans="1:4">
      <c r="A57" s="14">
        <v>13000001</v>
      </c>
      <c r="B57" s="14" t="s">
        <v>2536</v>
      </c>
      <c r="C57" s="14" t="s">
        <v>394</v>
      </c>
      <c r="D57" t="str">
        <f t="shared" si="1"/>
        <v xml:space="preserve"> Energy Technology</v>
      </c>
    </row>
    <row r="58" spans="1:4">
      <c r="A58" s="14">
        <v>13000003</v>
      </c>
      <c r="B58" s="14" t="s">
        <v>2537</v>
      </c>
      <c r="C58" s="14" t="s">
        <v>467</v>
      </c>
      <c r="D58" t="str">
        <f t="shared" si="1"/>
        <v xml:space="preserve"> Energy Technology and Management</v>
      </c>
    </row>
    <row r="59" spans="1:4">
      <c r="A59" s="14">
        <v>10700003</v>
      </c>
      <c r="B59" s="14" t="s">
        <v>2538</v>
      </c>
      <c r="C59" s="14" t="s">
        <v>347</v>
      </c>
      <c r="D59" t="str">
        <f t="shared" si="1"/>
        <v xml:space="preserve"> Engineering</v>
      </c>
    </row>
    <row r="60" spans="1:4">
      <c r="A60" s="14">
        <v>11406001</v>
      </c>
      <c r="B60" s="14" t="s">
        <v>2539</v>
      </c>
      <c r="C60" s="14" t="s">
        <v>406</v>
      </c>
      <c r="D60" t="str">
        <f t="shared" si="1"/>
        <v xml:space="preserve"> English for Professional and Internatonal Communic</v>
      </c>
    </row>
    <row r="61" spans="1:4">
      <c r="A61" s="14">
        <v>13100006</v>
      </c>
      <c r="B61" s="14" t="s">
        <v>2540</v>
      </c>
      <c r="C61" s="14" t="s">
        <v>415</v>
      </c>
      <c r="D61" t="str">
        <f t="shared" si="1"/>
        <v xml:space="preserve"> Entrepreneurship Management</v>
      </c>
    </row>
    <row r="62" spans="1:4">
      <c r="A62" s="14">
        <v>10710022</v>
      </c>
      <c r="B62" s="14" t="s">
        <v>2541</v>
      </c>
      <c r="C62" s="14" t="s">
        <v>370</v>
      </c>
      <c r="D62" t="str">
        <f t="shared" si="1"/>
        <v xml:space="preserve"> Environmental Engineering</v>
      </c>
    </row>
    <row r="63" spans="1:4">
      <c r="A63" s="14">
        <v>10712022</v>
      </c>
      <c r="B63" s="14" t="s">
        <v>2542</v>
      </c>
      <c r="C63" s="14" t="s">
        <v>370</v>
      </c>
      <c r="D63" t="str">
        <f t="shared" si="1"/>
        <v xml:space="preserve"> Environmental Engineering</v>
      </c>
    </row>
    <row r="64" spans="1:4">
      <c r="A64" s="14">
        <v>11404004</v>
      </c>
      <c r="B64" s="14" t="s">
        <v>2543</v>
      </c>
      <c r="C64" s="14" t="s">
        <v>405</v>
      </c>
      <c r="D64" t="str">
        <f t="shared" si="1"/>
        <v xml:space="preserve"> Environmental Social Sciences</v>
      </c>
    </row>
    <row r="65" spans="1:4">
      <c r="A65" s="14">
        <v>11003005</v>
      </c>
      <c r="B65" s="14" t="s">
        <v>2544</v>
      </c>
      <c r="C65" s="14" t="s">
        <v>396</v>
      </c>
      <c r="D65" t="str">
        <f t="shared" si="1"/>
        <v xml:space="preserve"> Environmental Technology</v>
      </c>
    </row>
    <row r="66" spans="1:4">
      <c r="A66" s="14">
        <v>11005005</v>
      </c>
      <c r="B66" s="14" t="s">
        <v>2545</v>
      </c>
      <c r="C66" s="14" t="s">
        <v>396</v>
      </c>
      <c r="D66" t="str">
        <f t="shared" ref="D66:D97" si="2">MID(B66,11,LEN(B66))</f>
        <v xml:space="preserve"> Environmental Technology</v>
      </c>
    </row>
    <row r="67" spans="1:4">
      <c r="A67" s="14">
        <v>13000002</v>
      </c>
      <c r="B67" s="14" t="s">
        <v>2546</v>
      </c>
      <c r="C67" s="14" t="s">
        <v>396</v>
      </c>
      <c r="D67" t="str">
        <f t="shared" si="2"/>
        <v xml:space="preserve"> Environmental Technology</v>
      </c>
    </row>
    <row r="68" spans="1:4">
      <c r="A68" s="14">
        <v>13000004</v>
      </c>
      <c r="B68" s="14" t="s">
        <v>2547</v>
      </c>
      <c r="C68" s="14" t="s">
        <v>468</v>
      </c>
      <c r="D68" t="str">
        <f t="shared" si="2"/>
        <v xml:space="preserve"> Environmental Technology and Management</v>
      </c>
    </row>
    <row r="69" spans="1:4">
      <c r="A69" s="14">
        <v>10707032</v>
      </c>
      <c r="B69" s="14" t="s">
        <v>2548</v>
      </c>
      <c r="C69" s="14" t="s">
        <v>364</v>
      </c>
      <c r="D69" t="str">
        <f t="shared" si="2"/>
        <v xml:space="preserve"> Food Engineering</v>
      </c>
    </row>
    <row r="70" spans="1:4">
      <c r="A70" s="14">
        <v>10905015</v>
      </c>
      <c r="B70" s="14" t="s">
        <v>2549</v>
      </c>
      <c r="C70" s="14" t="s">
        <v>446</v>
      </c>
      <c r="D70" t="str">
        <f t="shared" si="2"/>
        <v xml:space="preserve"> Food Science and Technology</v>
      </c>
    </row>
    <row r="71" spans="1:4">
      <c r="A71" s="14">
        <v>10704014</v>
      </c>
      <c r="B71" s="14" t="s">
        <v>2550</v>
      </c>
      <c r="C71" s="14" t="s">
        <v>425</v>
      </c>
      <c r="D71" t="str">
        <f t="shared" si="2"/>
        <v xml:space="preserve"> Geotechnical Engineering</v>
      </c>
    </row>
    <row r="72" spans="1:4">
      <c r="A72" s="14">
        <v>13100001</v>
      </c>
      <c r="B72" s="14" t="s">
        <v>2551</v>
      </c>
      <c r="C72" s="14" t="s">
        <v>410</v>
      </c>
      <c r="D72" t="str">
        <f t="shared" si="2"/>
        <v xml:space="preserve"> GMI</v>
      </c>
    </row>
    <row r="73" spans="1:4">
      <c r="A73" s="14">
        <v>10703022</v>
      </c>
      <c r="B73" s="14" t="s">
        <v>2552</v>
      </c>
      <c r="C73" s="14" t="s">
        <v>356</v>
      </c>
      <c r="D73" t="str">
        <f t="shared" si="2"/>
        <v xml:space="preserve"> Industrial and Manufacturing Systems Engineering</v>
      </c>
    </row>
    <row r="74" spans="1:4">
      <c r="A74" s="14">
        <v>10904007</v>
      </c>
      <c r="B74" s="14" t="s">
        <v>2553</v>
      </c>
      <c r="C74" s="14" t="s">
        <v>443</v>
      </c>
      <c r="D74" t="str">
        <f t="shared" si="2"/>
        <v xml:space="preserve"> Industrial Chemistry</v>
      </c>
    </row>
    <row r="75" spans="1:4">
      <c r="A75" s="14">
        <v>11200009</v>
      </c>
      <c r="B75" s="14" t="s">
        <v>2554</v>
      </c>
      <c r="C75" s="14" t="s">
        <v>462</v>
      </c>
      <c r="D75" t="str">
        <f t="shared" si="2"/>
        <v xml:space="preserve"> Industrial Design</v>
      </c>
    </row>
    <row r="76" spans="1:4">
      <c r="A76" s="14">
        <v>11200008</v>
      </c>
      <c r="B76" s="14" t="s">
        <v>2555</v>
      </c>
      <c r="C76" s="14" t="s">
        <v>461</v>
      </c>
      <c r="D76" t="str">
        <f t="shared" si="2"/>
        <v xml:space="preserve"> Industrial Design(International Program)</v>
      </c>
    </row>
    <row r="77" spans="1:4">
      <c r="A77" s="14">
        <v>10708025</v>
      </c>
      <c r="B77" s="14" t="s">
        <v>2556</v>
      </c>
      <c r="C77" s="14" t="s">
        <v>426</v>
      </c>
      <c r="D77" t="str">
        <f t="shared" si="2"/>
        <v xml:space="preserve"> Industrial Metrology</v>
      </c>
    </row>
    <row r="78" spans="1:4">
      <c r="A78" s="14">
        <v>11300001</v>
      </c>
      <c r="B78" s="14" t="s">
        <v>2557</v>
      </c>
      <c r="C78" s="14" t="s">
        <v>401</v>
      </c>
      <c r="D78" t="str">
        <f t="shared" si="2"/>
        <v xml:space="preserve"> Information Technology</v>
      </c>
    </row>
    <row r="79" spans="1:4">
      <c r="A79" s="14">
        <v>10708024</v>
      </c>
      <c r="B79" s="14" t="s">
        <v>2558</v>
      </c>
      <c r="C79" s="14" t="s">
        <v>360</v>
      </c>
      <c r="D79" t="str">
        <f t="shared" si="2"/>
        <v xml:space="preserve"> Instrumentation and Control</v>
      </c>
    </row>
    <row r="80" spans="1:4">
      <c r="A80" s="14">
        <v>10709004</v>
      </c>
      <c r="B80" s="14" t="s">
        <v>2559</v>
      </c>
      <c r="C80" s="14" t="s">
        <v>365</v>
      </c>
      <c r="D80" t="str">
        <f t="shared" si="2"/>
        <v xml:space="preserve"> Integrated Product Design and Manufacturing</v>
      </c>
    </row>
    <row r="81" spans="1:4">
      <c r="A81" s="14">
        <v>11004004</v>
      </c>
      <c r="B81" s="14" t="s">
        <v>2560</v>
      </c>
      <c r="C81" s="14" t="s">
        <v>365</v>
      </c>
      <c r="D81" t="str">
        <f t="shared" si="2"/>
        <v xml:space="preserve"> Integrated Product Design and Manufacturing</v>
      </c>
    </row>
    <row r="82" spans="1:4">
      <c r="A82" s="14">
        <v>11200002</v>
      </c>
      <c r="B82" s="14" t="s">
        <v>2561</v>
      </c>
      <c r="C82" s="14" t="s">
        <v>456</v>
      </c>
      <c r="D82" t="str">
        <f t="shared" si="2"/>
        <v xml:space="preserve"> Interior Architecture</v>
      </c>
    </row>
    <row r="83" spans="1:4">
      <c r="A83" s="14">
        <v>10800018</v>
      </c>
      <c r="B83" s="14" t="s">
        <v>2562</v>
      </c>
      <c r="C83" s="14" t="s">
        <v>433</v>
      </c>
      <c r="D83" t="str">
        <f t="shared" si="2"/>
        <v xml:space="preserve"> Learning Innovation and Technology</v>
      </c>
    </row>
    <row r="84" spans="1:4">
      <c r="A84" s="14">
        <v>10802020</v>
      </c>
      <c r="B84" s="14" t="s">
        <v>2563</v>
      </c>
      <c r="C84" s="14" t="s">
        <v>435</v>
      </c>
      <c r="D84" t="str">
        <f t="shared" si="2"/>
        <v xml:space="preserve"> Learning Technology and Mass Communication</v>
      </c>
    </row>
    <row r="85" spans="1:4">
      <c r="A85" s="14">
        <v>13100003</v>
      </c>
      <c r="B85" s="14" t="s">
        <v>2564</v>
      </c>
      <c r="C85" s="14" t="s">
        <v>412</v>
      </c>
      <c r="D85" t="str">
        <f t="shared" si="2"/>
        <v xml:space="preserve"> Logistics Management</v>
      </c>
    </row>
    <row r="86" spans="1:4">
      <c r="A86" s="14">
        <v>13100010</v>
      </c>
      <c r="B86" s="14" t="s">
        <v>2565</v>
      </c>
      <c r="C86" s="14" t="s">
        <v>471</v>
      </c>
      <c r="D86" t="str">
        <f t="shared" si="2"/>
        <v xml:space="preserve"> Management</v>
      </c>
    </row>
    <row r="87" spans="1:4">
      <c r="A87" s="14">
        <v>10703021</v>
      </c>
      <c r="B87" s="14" t="s">
        <v>2566</v>
      </c>
      <c r="C87" s="14" t="s">
        <v>421</v>
      </c>
      <c r="D87" t="str">
        <f t="shared" si="2"/>
        <v xml:space="preserve"> Manufacturing and Systems Engineering</v>
      </c>
    </row>
    <row r="88" spans="1:4">
      <c r="A88" s="14">
        <v>10703019</v>
      </c>
      <c r="B88" s="14" t="s">
        <v>2567</v>
      </c>
      <c r="C88" s="14" t="s">
        <v>419</v>
      </c>
      <c r="D88" t="str">
        <f t="shared" si="2"/>
        <v xml:space="preserve"> Manufacturing Systems Engineering</v>
      </c>
    </row>
    <row r="89" spans="1:4">
      <c r="A89" s="14">
        <v>10709028</v>
      </c>
      <c r="B89" s="14" t="s">
        <v>2568</v>
      </c>
      <c r="C89" s="14" t="s">
        <v>368</v>
      </c>
      <c r="D89" t="str">
        <f t="shared" si="2"/>
        <v xml:space="preserve"> Materials Engineering</v>
      </c>
    </row>
    <row r="90" spans="1:4">
      <c r="A90" s="14">
        <v>10709032</v>
      </c>
      <c r="B90" s="14" t="s">
        <v>2569</v>
      </c>
      <c r="C90" s="14" t="s">
        <v>430</v>
      </c>
      <c r="D90" t="str">
        <f t="shared" si="2"/>
        <v xml:space="preserve"> Materials Processing Technology and Manufacturing Innovation</v>
      </c>
    </row>
    <row r="91" spans="1:4">
      <c r="A91" s="14">
        <v>11004003</v>
      </c>
      <c r="B91" s="14" t="s">
        <v>2570</v>
      </c>
      <c r="C91" s="14" t="s">
        <v>398</v>
      </c>
      <c r="D91" t="str">
        <f t="shared" si="2"/>
        <v xml:space="preserve"> Materials Technology</v>
      </c>
    </row>
    <row r="92" spans="1:4">
      <c r="A92" s="14">
        <v>10703001</v>
      </c>
      <c r="B92" s="14" t="s">
        <v>2571</v>
      </c>
      <c r="C92" s="14" t="s">
        <v>350</v>
      </c>
      <c r="D92" t="str">
        <f t="shared" si="2"/>
        <v xml:space="preserve"> Mathematics</v>
      </c>
    </row>
    <row r="93" spans="1:4">
      <c r="A93" s="14">
        <v>10712001</v>
      </c>
      <c r="B93" s="14" t="s">
        <v>2572</v>
      </c>
      <c r="C93" s="14" t="s">
        <v>350</v>
      </c>
      <c r="D93" t="str">
        <f t="shared" si="2"/>
        <v xml:space="preserve"> Mathematics</v>
      </c>
    </row>
    <row r="94" spans="1:4">
      <c r="A94" s="14">
        <v>10903001</v>
      </c>
      <c r="B94" s="14" t="s">
        <v>2573</v>
      </c>
      <c r="C94" s="14" t="s">
        <v>350</v>
      </c>
      <c r="D94" t="str">
        <f t="shared" si="2"/>
        <v xml:space="preserve"> Mathematics</v>
      </c>
    </row>
    <row r="95" spans="1:4">
      <c r="A95" s="14">
        <v>10702002</v>
      </c>
      <c r="B95" s="14" t="s">
        <v>2574</v>
      </c>
      <c r="C95" s="14" t="s">
        <v>348</v>
      </c>
      <c r="D95" t="str">
        <f t="shared" si="2"/>
        <v xml:space="preserve"> Mechanical Engineering</v>
      </c>
    </row>
    <row r="96" spans="1:4">
      <c r="A96" s="14">
        <v>10803001</v>
      </c>
      <c r="B96" s="14" t="s">
        <v>2575</v>
      </c>
      <c r="C96" s="14" t="s">
        <v>348</v>
      </c>
      <c r="D96" t="str">
        <f t="shared" si="2"/>
        <v xml:space="preserve"> Mechanical Engineering</v>
      </c>
    </row>
    <row r="97" spans="1:4">
      <c r="A97" s="14">
        <v>10703015</v>
      </c>
      <c r="B97" s="14" t="s">
        <v>2576</v>
      </c>
      <c r="C97" s="14" t="s">
        <v>354</v>
      </c>
      <c r="D97" t="str">
        <f t="shared" si="2"/>
        <v xml:space="preserve"> Mechatronics Engineering</v>
      </c>
    </row>
    <row r="98" spans="1:4">
      <c r="A98" s="14">
        <v>10899014</v>
      </c>
      <c r="B98" s="14" t="s">
        <v>2577</v>
      </c>
      <c r="C98" s="14" t="s">
        <v>438</v>
      </c>
      <c r="D98" t="str">
        <f t="shared" ref="D98:D129" si="3">MID(B98,11,LEN(B98))</f>
        <v xml:space="preserve"> Media Arts</v>
      </c>
    </row>
    <row r="99" spans="1:4">
      <c r="A99" s="14">
        <v>10899015</v>
      </c>
      <c r="B99" s="14" t="s">
        <v>2578</v>
      </c>
      <c r="C99" s="14" t="s">
        <v>439</v>
      </c>
      <c r="D99" t="str">
        <f t="shared" si="3"/>
        <v xml:space="preserve"> Media Technology</v>
      </c>
    </row>
    <row r="100" spans="1:4">
      <c r="A100" s="14">
        <v>10899016</v>
      </c>
      <c r="B100" s="14" t="s">
        <v>2579</v>
      </c>
      <c r="C100" s="14" t="s">
        <v>387</v>
      </c>
      <c r="D100" t="str">
        <f t="shared" si="3"/>
        <v xml:space="preserve"> Medical and Science Media</v>
      </c>
    </row>
    <row r="101" spans="1:4">
      <c r="A101" s="14">
        <v>10709027</v>
      </c>
      <c r="B101" s="14" t="s">
        <v>2580</v>
      </c>
      <c r="C101" s="14" t="s">
        <v>367</v>
      </c>
      <c r="D101" t="str">
        <f t="shared" si="3"/>
        <v xml:space="preserve"> Metal Forming Technology</v>
      </c>
    </row>
    <row r="102" spans="1:4">
      <c r="A102" s="14">
        <v>10703014</v>
      </c>
      <c r="B102" s="14" t="s">
        <v>2581</v>
      </c>
      <c r="C102" s="14" t="s">
        <v>353</v>
      </c>
      <c r="D102" t="str">
        <f t="shared" si="3"/>
        <v xml:space="preserve"> Metallurgical Engineering</v>
      </c>
    </row>
    <row r="103" spans="1:4">
      <c r="A103" s="14">
        <v>10905013</v>
      </c>
      <c r="B103" s="14" t="s">
        <v>2582</v>
      </c>
      <c r="C103" s="14" t="s">
        <v>393</v>
      </c>
      <c r="D103" t="str">
        <f t="shared" si="3"/>
        <v xml:space="preserve"> Microbiology</v>
      </c>
    </row>
    <row r="104" spans="1:4">
      <c r="A104" s="14">
        <v>11105002</v>
      </c>
      <c r="B104" s="14" t="s">
        <v>2583</v>
      </c>
      <c r="C104" s="14" t="s">
        <v>454</v>
      </c>
      <c r="D104" t="str">
        <f t="shared" si="3"/>
        <v xml:space="preserve"> Natural Resource Management</v>
      </c>
    </row>
    <row r="105" spans="1:4">
      <c r="A105" s="14">
        <v>10902010</v>
      </c>
      <c r="B105" s="14" t="s">
        <v>2584</v>
      </c>
      <c r="C105" s="14" t="s">
        <v>388</v>
      </c>
      <c r="D105" t="str">
        <f t="shared" si="3"/>
        <v xml:space="preserve"> Physics</v>
      </c>
    </row>
    <row r="106" spans="1:4">
      <c r="A106" s="14">
        <v>10902011</v>
      </c>
      <c r="B106" s="14" t="s">
        <v>2585</v>
      </c>
      <c r="C106" s="14" t="s">
        <v>440</v>
      </c>
      <c r="D106" t="str">
        <f t="shared" si="3"/>
        <v xml:space="preserve"> Physics Education</v>
      </c>
    </row>
    <row r="107" spans="1:4">
      <c r="A107" s="14">
        <v>10709031</v>
      </c>
      <c r="B107" s="14" t="s">
        <v>2586</v>
      </c>
      <c r="C107" s="14" t="s">
        <v>429</v>
      </c>
      <c r="D107" t="str">
        <f t="shared" si="3"/>
        <v xml:space="preserve"> Polymer Processing Engineering</v>
      </c>
    </row>
    <row r="108" spans="1:4">
      <c r="A108" s="14">
        <v>10904009</v>
      </c>
      <c r="B108" s="14" t="s">
        <v>2587</v>
      </c>
      <c r="C108" s="14" t="s">
        <v>445</v>
      </c>
      <c r="D108" t="str">
        <f t="shared" si="3"/>
        <v xml:space="preserve"> Polymer Science and Technology</v>
      </c>
    </row>
    <row r="109" spans="1:4">
      <c r="A109" s="14">
        <v>11102003</v>
      </c>
      <c r="B109" s="14" t="s">
        <v>2588</v>
      </c>
      <c r="C109" s="14" t="s">
        <v>451</v>
      </c>
      <c r="D109" t="str">
        <f t="shared" si="3"/>
        <v xml:space="preserve"> Posthavest Technology</v>
      </c>
    </row>
    <row r="110" spans="1:4">
      <c r="A110" s="14">
        <v>10709030</v>
      </c>
      <c r="B110" s="14" t="s">
        <v>2589</v>
      </c>
      <c r="C110" s="14" t="s">
        <v>428</v>
      </c>
      <c r="D110" t="str">
        <f t="shared" si="3"/>
        <v xml:space="preserve"> Precision Engineering</v>
      </c>
    </row>
    <row r="111" spans="1:4">
      <c r="A111" s="14">
        <v>10807010</v>
      </c>
      <c r="B111" s="14" t="s">
        <v>2590</v>
      </c>
      <c r="C111" s="14" t="s">
        <v>436</v>
      </c>
      <c r="D111" t="str">
        <f t="shared" si="3"/>
        <v xml:space="preserve"> Printing and Packaging Technology</v>
      </c>
    </row>
    <row r="112" spans="1:4">
      <c r="A112" s="14">
        <v>10807011</v>
      </c>
      <c r="B112" s="14" t="s">
        <v>2591</v>
      </c>
      <c r="C112" s="14" t="s">
        <v>437</v>
      </c>
      <c r="D112" t="str">
        <f t="shared" si="3"/>
        <v xml:space="preserve"> Printing Technigue</v>
      </c>
    </row>
    <row r="113" spans="1:4">
      <c r="A113" s="14">
        <v>10807008</v>
      </c>
      <c r="B113" s="14" t="s">
        <v>2592</v>
      </c>
      <c r="C113" s="14" t="s">
        <v>380</v>
      </c>
      <c r="D113" t="str">
        <f t="shared" si="3"/>
        <v xml:space="preserve"> Printing Technology</v>
      </c>
    </row>
    <row r="114" spans="1:4">
      <c r="A114" s="14">
        <v>10703011</v>
      </c>
      <c r="B114" s="14" t="s">
        <v>2593</v>
      </c>
      <c r="C114" s="14" t="s">
        <v>351</v>
      </c>
      <c r="D114" t="str">
        <f t="shared" si="3"/>
        <v xml:space="preserve"> Production Engineering</v>
      </c>
    </row>
    <row r="115" spans="1:4">
      <c r="A115" s="14">
        <v>10803004</v>
      </c>
      <c r="B115" s="14" t="s">
        <v>2594</v>
      </c>
      <c r="C115" s="14" t="s">
        <v>351</v>
      </c>
      <c r="D115" t="str">
        <f t="shared" si="3"/>
        <v xml:space="preserve"> Production Engineering</v>
      </c>
    </row>
    <row r="116" spans="1:4">
      <c r="A116" s="14">
        <v>10806004</v>
      </c>
      <c r="B116" s="14" t="s">
        <v>2595</v>
      </c>
      <c r="C116" s="14" t="s">
        <v>351</v>
      </c>
      <c r="D116" t="str">
        <f t="shared" si="3"/>
        <v xml:space="preserve"> Production Engineering</v>
      </c>
    </row>
    <row r="117" spans="1:4">
      <c r="A117" s="14">
        <v>13100004</v>
      </c>
      <c r="B117" s="14" t="s">
        <v>2596</v>
      </c>
      <c r="C117" s="14" t="s">
        <v>413</v>
      </c>
      <c r="D117" t="str">
        <f t="shared" si="3"/>
        <v xml:space="preserve"> Project Management</v>
      </c>
    </row>
    <row r="118" spans="1:4">
      <c r="A118" s="14">
        <v>10703020</v>
      </c>
      <c r="B118" s="14" t="s">
        <v>2597</v>
      </c>
      <c r="C118" s="14" t="s">
        <v>420</v>
      </c>
      <c r="D118" t="str">
        <f t="shared" si="3"/>
        <v xml:space="preserve"> Quality Engineering</v>
      </c>
    </row>
    <row r="119" spans="1:4">
      <c r="A119" s="14">
        <v>11406003</v>
      </c>
      <c r="B119" s="14" t="s">
        <v>2598</v>
      </c>
      <c r="C119" s="14" t="s">
        <v>465</v>
      </c>
      <c r="D119" t="str">
        <f t="shared" si="3"/>
        <v xml:space="preserve"> Resource Based English Language Learning</v>
      </c>
    </row>
    <row r="120" spans="1:4">
      <c r="A120" s="14">
        <v>11200001</v>
      </c>
      <c r="B120" s="14" t="s">
        <v>2599</v>
      </c>
      <c r="C120" s="14" t="s">
        <v>455</v>
      </c>
      <c r="D120" t="str">
        <f t="shared" si="3"/>
        <v xml:space="preserve"> Robotics and Automation</v>
      </c>
    </row>
    <row r="121" spans="1:4">
      <c r="A121" s="14">
        <v>13400001</v>
      </c>
      <c r="B121" s="14" t="s">
        <v>2600</v>
      </c>
      <c r="C121" s="14" t="s">
        <v>455</v>
      </c>
      <c r="D121" t="str">
        <f t="shared" si="3"/>
        <v xml:space="preserve"> Robotics and Automation</v>
      </c>
    </row>
    <row r="122" spans="1:4">
      <c r="A122" s="14">
        <v>13400007</v>
      </c>
      <c r="B122" s="14" t="s">
        <v>2601</v>
      </c>
      <c r="C122" s="14" t="s">
        <v>475</v>
      </c>
      <c r="D122" t="str">
        <f t="shared" si="3"/>
        <v xml:space="preserve"> Robotics and Automation Engineering </v>
      </c>
    </row>
    <row r="123" spans="1:4">
      <c r="A123" s="14">
        <v>13600001</v>
      </c>
      <c r="B123" s="14" t="s">
        <v>2602</v>
      </c>
      <c r="C123" s="14" t="s">
        <v>476</v>
      </c>
      <c r="D123" t="str">
        <f t="shared" si="3"/>
        <v xml:space="preserve"> Science and Technology</v>
      </c>
    </row>
    <row r="124" spans="1:4">
      <c r="A124" s="14">
        <v>11404003</v>
      </c>
      <c r="B124" s="14" t="s">
        <v>2603</v>
      </c>
      <c r="C124" s="14" t="s">
        <v>404</v>
      </c>
      <c r="D124" t="str">
        <f t="shared" si="3"/>
        <v xml:space="preserve"> Social Science and Humanity</v>
      </c>
    </row>
    <row r="125" spans="1:4">
      <c r="A125" s="14">
        <v>11300004</v>
      </c>
      <c r="B125" s="14" t="s">
        <v>2604</v>
      </c>
      <c r="C125" s="14" t="s">
        <v>403</v>
      </c>
      <c r="D125" t="str">
        <f t="shared" si="3"/>
        <v xml:space="preserve"> Software Engineering</v>
      </c>
    </row>
    <row r="126" spans="1:4">
      <c r="A126" s="14">
        <v>10903007</v>
      </c>
      <c r="B126" s="14" t="s">
        <v>2605</v>
      </c>
      <c r="C126" s="14" t="s">
        <v>392</v>
      </c>
      <c r="D126" t="str">
        <f t="shared" si="3"/>
        <v xml:space="preserve"> Statistics</v>
      </c>
    </row>
    <row r="127" spans="1:4">
      <c r="A127" s="14">
        <v>10802019</v>
      </c>
      <c r="B127" s="14" t="s">
        <v>2606</v>
      </c>
      <c r="C127" s="14" t="s">
        <v>434</v>
      </c>
      <c r="D127" t="str">
        <f t="shared" si="3"/>
        <v xml:space="preserve"> Teaching of Science and Mathematics</v>
      </c>
    </row>
    <row r="128" spans="1:4">
      <c r="A128" s="14">
        <v>13100002</v>
      </c>
      <c r="B128" s="14" t="s">
        <v>2607</v>
      </c>
      <c r="C128" s="14" t="s">
        <v>411</v>
      </c>
      <c r="D128" t="str">
        <f t="shared" si="3"/>
        <v xml:space="preserve"> Technology and Innovation Management</v>
      </c>
    </row>
    <row r="129" spans="1:4">
      <c r="A129" s="14">
        <v>10802005</v>
      </c>
      <c r="B129" s="14" t="s">
        <v>2608</v>
      </c>
      <c r="C129" s="14" t="s">
        <v>377</v>
      </c>
      <c r="D129" t="str">
        <f t="shared" si="3"/>
        <v xml:space="preserve"> Technology Education</v>
      </c>
    </row>
    <row r="130" spans="1:4">
      <c r="A130" s="14">
        <v>13100005</v>
      </c>
      <c r="B130" s="14" t="s">
        <v>2609</v>
      </c>
      <c r="C130" s="14" t="s">
        <v>414</v>
      </c>
      <c r="D130" t="str">
        <f t="shared" ref="D130:D161" si="4">MID(B130,11,LEN(B130))</f>
        <v xml:space="preserve"> Telecommunication Business Management</v>
      </c>
    </row>
    <row r="131" spans="1:4">
      <c r="A131" s="14">
        <v>11006006</v>
      </c>
      <c r="B131" s="14" t="s">
        <v>2610</v>
      </c>
      <c r="C131" s="14" t="s">
        <v>400</v>
      </c>
      <c r="D131" t="str">
        <f t="shared" si="4"/>
        <v xml:space="preserve"> Thermal Technology</v>
      </c>
    </row>
    <row r="132" spans="1:4">
      <c r="A132" s="14">
        <v>10709026</v>
      </c>
      <c r="B132" s="14" t="s">
        <v>2611</v>
      </c>
      <c r="C132" s="14" t="s">
        <v>366</v>
      </c>
      <c r="D132" t="str">
        <f t="shared" si="4"/>
        <v xml:space="preserve"> Tool and Materials Engineering</v>
      </c>
    </row>
    <row r="133" spans="1:4">
      <c r="A133" s="14">
        <v>10709029</v>
      </c>
      <c r="B133" s="14" t="s">
        <v>2612</v>
      </c>
      <c r="C133" s="14" t="s">
        <v>369</v>
      </c>
      <c r="D133" t="str">
        <f t="shared" si="4"/>
        <v xml:space="preserve"> Tool Engineering</v>
      </c>
    </row>
    <row r="134" spans="1:4">
      <c r="A134" s="14">
        <v>10704011</v>
      </c>
      <c r="B134" s="14" t="s">
        <v>2613</v>
      </c>
      <c r="C134" s="14" t="s">
        <v>422</v>
      </c>
      <c r="D134" t="str">
        <f t="shared" si="4"/>
        <v xml:space="preserve"> Transportation Engineering</v>
      </c>
    </row>
    <row r="135" spans="1:4">
      <c r="A135" s="14">
        <v>10704013</v>
      </c>
      <c r="B135" s="14" t="s">
        <v>2614</v>
      </c>
      <c r="C135" s="14" t="s">
        <v>424</v>
      </c>
      <c r="D135" t="str">
        <f t="shared" si="4"/>
        <v xml:space="preserve"> Water Resources Engineering</v>
      </c>
    </row>
    <row r="136" spans="1:4">
      <c r="A136" s="14">
        <v>10703013</v>
      </c>
      <c r="B136" s="14" t="s">
        <v>2615</v>
      </c>
      <c r="C136" s="14" t="s">
        <v>352</v>
      </c>
      <c r="D136" t="str">
        <f t="shared" si="4"/>
        <v xml:space="preserve"> Welding Engineering</v>
      </c>
    </row>
    <row r="137" spans="1:4">
      <c r="A137" s="14">
        <v>10811004</v>
      </c>
      <c r="B137" s="14" t="s">
        <v>2616</v>
      </c>
      <c r="C137" s="14" t="s">
        <v>385</v>
      </c>
      <c r="D137" t="str">
        <f t="shared" si="4"/>
        <v xml:space="preserve"> เทคโนโลยีเครื่องกล</v>
      </c>
    </row>
    <row r="138" spans="1:4">
      <c r="A138" s="14">
        <v>10811002</v>
      </c>
      <c r="B138" s="14" t="s">
        <v>2617</v>
      </c>
      <c r="C138" s="14" t="s">
        <v>383</v>
      </c>
      <c r="D138" t="str">
        <f t="shared" si="4"/>
        <v xml:space="preserve"> เทคโนโลยีโยธา</v>
      </c>
    </row>
    <row r="139" spans="1:4">
      <c r="A139" s="14">
        <v>10811003</v>
      </c>
      <c r="B139" s="14" t="s">
        <v>2618</v>
      </c>
      <c r="C139" s="14" t="s">
        <v>384</v>
      </c>
      <c r="D139" t="str">
        <f t="shared" si="4"/>
        <v xml:space="preserve"> เทคโนโลยีไฟฟ้า</v>
      </c>
    </row>
    <row r="140" spans="1:4">
      <c r="A140" s="14">
        <v>10811005</v>
      </c>
      <c r="B140" s="14" t="s">
        <v>2619</v>
      </c>
      <c r="C140" s="14" t="s">
        <v>386</v>
      </c>
      <c r="D140" t="str">
        <f t="shared" si="4"/>
        <v xml:space="preserve"> เทคโนโลยีการจัดการ</v>
      </c>
    </row>
    <row r="141" spans="1:4">
      <c r="A141" s="14">
        <v>10703016</v>
      </c>
      <c r="B141" s="14" t="s">
        <v>2620</v>
      </c>
      <c r="C141" s="14" t="s">
        <v>355</v>
      </c>
      <c r="D141" t="str">
        <f t="shared" si="4"/>
        <v xml:space="preserve"> เทคโนโลยีอุตสาหกรรม</v>
      </c>
    </row>
    <row r="142" spans="1:4">
      <c r="A142" s="14">
        <v>10800016</v>
      </c>
      <c r="B142" s="14" t="s">
        <v>2621</v>
      </c>
      <c r="C142" s="14" t="s">
        <v>355</v>
      </c>
      <c r="D142" t="str">
        <f t="shared" si="4"/>
        <v xml:space="preserve"> เทคโนโลยีอุตสาหกรรม</v>
      </c>
    </row>
    <row r="143" spans="1:4">
      <c r="A143" s="14">
        <v>10804016</v>
      </c>
      <c r="B143" s="14" t="s">
        <v>2622</v>
      </c>
      <c r="C143" s="14" t="s">
        <v>355</v>
      </c>
      <c r="D143" t="str">
        <f t="shared" si="4"/>
        <v xml:space="preserve"> เทคโนโลยีอุตสาหกรรม</v>
      </c>
    </row>
    <row r="144" spans="1:4">
      <c r="A144" s="14">
        <v>10805016</v>
      </c>
      <c r="B144" s="14" t="s">
        <v>2623</v>
      </c>
      <c r="C144" s="14" t="s">
        <v>355</v>
      </c>
      <c r="D144" t="str">
        <f t="shared" si="4"/>
        <v xml:space="preserve"> เทคโนโลยีอุตสาหกรรม</v>
      </c>
    </row>
    <row r="145" spans="1:4">
      <c r="A145" s="14">
        <v>10811001</v>
      </c>
      <c r="B145" s="14" t="s">
        <v>2624</v>
      </c>
      <c r="C145" s="14" t="s">
        <v>355</v>
      </c>
      <c r="D145" t="str">
        <f t="shared" si="4"/>
        <v xml:space="preserve"> เทคโนโลยีอุตสาหกรรม</v>
      </c>
    </row>
    <row r="146" spans="1:4">
      <c r="A146" s="14">
        <v>11002016</v>
      </c>
      <c r="B146" s="14" t="s">
        <v>2625</v>
      </c>
      <c r="C146" s="14" t="s">
        <v>355</v>
      </c>
      <c r="D146" t="str">
        <f t="shared" si="4"/>
        <v xml:space="preserve"> เทคโนโลยีอุตสาหกรรม</v>
      </c>
    </row>
    <row r="147" spans="1:4">
      <c r="A147" s="14">
        <v>12112001</v>
      </c>
      <c r="B147" s="14" t="s">
        <v>2626</v>
      </c>
      <c r="C147" s="14" t="s">
        <v>409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4">
        <v>13100009</v>
      </c>
      <c r="B148" s="14" t="s">
        <v>2627</v>
      </c>
      <c r="C148" s="14" t="s">
        <v>470</v>
      </c>
      <c r="D148" t="str">
        <f t="shared" si="4"/>
        <v xml:space="preserve"> การจัดการ(วิศวกรรมการเงิน (วท.ม))</v>
      </c>
    </row>
    <row r="149" spans="1:4">
      <c r="A149" s="14">
        <v>13200009</v>
      </c>
      <c r="B149" s="14" t="s">
        <v>2628</v>
      </c>
      <c r="C149" s="14" t="s">
        <v>470</v>
      </c>
      <c r="D149" t="str">
        <f t="shared" si="4"/>
        <v xml:space="preserve"> การจัดการ(วิศวกรรมการเงิน (วท.ม))</v>
      </c>
    </row>
    <row r="150" spans="1:4">
      <c r="A150" s="14">
        <v>13100008</v>
      </c>
      <c r="B150" s="14" t="s">
        <v>2629</v>
      </c>
      <c r="C150" s="14" t="s">
        <v>469</v>
      </c>
      <c r="D150" t="str">
        <f t="shared" si="4"/>
        <v xml:space="preserve"> การจัดการอสังหาริมทรัพย์</v>
      </c>
    </row>
    <row r="151" spans="1:4">
      <c r="A151" s="14">
        <v>13100007</v>
      </c>
      <c r="B151" s="14" t="s">
        <v>2630</v>
      </c>
      <c r="C151" s="14" t="s">
        <v>416</v>
      </c>
      <c r="D151" t="str">
        <f t="shared" si="4"/>
        <v xml:space="preserve"> การบริหารและจัดการองค์การ</v>
      </c>
    </row>
    <row r="152" spans="1:4">
      <c r="A152" s="14">
        <v>11200007</v>
      </c>
      <c r="B152" s="14" t="s">
        <v>2631</v>
      </c>
      <c r="C152" s="14" t="s">
        <v>460</v>
      </c>
      <c r="D152" t="str">
        <f t="shared" si="4"/>
        <v xml:space="preserve"> การออกแบบและวางแผน</v>
      </c>
    </row>
    <row r="153" spans="1:4">
      <c r="A153" s="14">
        <v>11200006</v>
      </c>
      <c r="B153" s="14" t="s">
        <v>2632</v>
      </c>
      <c r="C153" s="14" t="s">
        <v>459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4">
        <v>10802018</v>
      </c>
      <c r="B154" s="14" t="s">
        <v>2633</v>
      </c>
      <c r="C154" s="14" t="s">
        <v>379</v>
      </c>
      <c r="D154" t="str">
        <f t="shared" si="4"/>
        <v xml:space="preserve"> ครุศาสตร์อุตสาหกรรม</v>
      </c>
    </row>
    <row r="155" spans="1:4">
      <c r="A155" s="14">
        <v>10803018</v>
      </c>
      <c r="B155" s="14" t="s">
        <v>2634</v>
      </c>
      <c r="C155" s="14" t="s">
        <v>379</v>
      </c>
      <c r="D155" t="str">
        <f t="shared" si="4"/>
        <v xml:space="preserve"> ครุศาสตร์อุตสาหกรรม</v>
      </c>
    </row>
    <row r="156" spans="1:4">
      <c r="A156" s="14">
        <v>10805018</v>
      </c>
      <c r="B156" s="14" t="s">
        <v>2635</v>
      </c>
      <c r="C156" s="14" t="s">
        <v>379</v>
      </c>
      <c r="D156" t="str">
        <f t="shared" si="4"/>
        <v xml:space="preserve"> ครุศาสตร์อุตสาหกรรม</v>
      </c>
    </row>
    <row r="157" spans="1:4">
      <c r="A157" s="14">
        <v>10806018</v>
      </c>
      <c r="B157" s="14" t="s">
        <v>2636</v>
      </c>
      <c r="C157" s="14" t="s">
        <v>379</v>
      </c>
      <c r="D157" t="str">
        <f t="shared" si="4"/>
        <v xml:space="preserve"> ครุศาสตร์อุตสาหกรรม</v>
      </c>
    </row>
    <row r="158" spans="1:4">
      <c r="A158" s="14">
        <v>10808018</v>
      </c>
      <c r="B158" s="14" t="s">
        <v>2637</v>
      </c>
      <c r="C158" s="14" t="s">
        <v>379</v>
      </c>
      <c r="D158" t="str">
        <f t="shared" si="4"/>
        <v xml:space="preserve"> ครุศาสตร์อุตสาหกรรม</v>
      </c>
    </row>
    <row r="159" spans="1:4">
      <c r="A159" s="14">
        <v>11100002</v>
      </c>
      <c r="B159" s="14" t="s">
        <v>2638</v>
      </c>
      <c r="C159" s="14" t="s">
        <v>450</v>
      </c>
      <c r="D159" t="str">
        <f t="shared" si="4"/>
        <v xml:space="preserve"> ชีวสารสนเทศและชีววิทยาระบบ</v>
      </c>
    </row>
    <row r="160" spans="1:4">
      <c r="A160" s="14">
        <v>13602006</v>
      </c>
      <c r="B160" s="14" t="s">
        <v>2639</v>
      </c>
      <c r="C160" s="14" t="s">
        <v>450</v>
      </c>
      <c r="D160" t="str">
        <f t="shared" si="4"/>
        <v xml:space="preserve"> ชีวสารสนเทศและชีววิทยาระบบ</v>
      </c>
    </row>
    <row r="161" spans="1:4">
      <c r="A161" s="14">
        <v>13400006</v>
      </c>
      <c r="B161" s="14" t="s">
        <v>2640</v>
      </c>
      <c r="C161" s="14" t="s">
        <v>474</v>
      </c>
      <c r="D161" t="str">
        <f t="shared" si="4"/>
        <v xml:space="preserve"> ธุรกิจเทคโนโลยี</v>
      </c>
    </row>
    <row r="162" spans="1:4">
      <c r="A162" s="14">
        <v>10800013</v>
      </c>
      <c r="B162" s="14" t="s">
        <v>2641</v>
      </c>
      <c r="C162" s="14" t="s">
        <v>375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4">
        <v>10802013</v>
      </c>
      <c r="B163" s="14" t="s">
        <v>2642</v>
      </c>
      <c r="C163" s="14" t="s">
        <v>375</v>
      </c>
      <c r="D163" t="str">
        <f t="shared" si="5"/>
        <v xml:space="preserve"> นวัตกรรมการเรียนรู้ทางเทคโนโลยี</v>
      </c>
    </row>
    <row r="164" spans="1:4">
      <c r="A164" s="14">
        <v>10800001</v>
      </c>
      <c r="B164" s="14" t="s">
        <v>2643</v>
      </c>
      <c r="C164" s="14" t="s">
        <v>376</v>
      </c>
      <c r="D164" t="str">
        <f t="shared" si="5"/>
        <v xml:space="preserve"> มีเดียทางการแพทย์และวิทยาศาสตร์</v>
      </c>
    </row>
    <row r="165" spans="1:4">
      <c r="A165" s="14">
        <v>10800017</v>
      </c>
      <c r="B165" s="14" t="s">
        <v>2644</v>
      </c>
      <c r="C165" s="14" t="s">
        <v>376</v>
      </c>
      <c r="D165" t="str">
        <f t="shared" si="5"/>
        <v xml:space="preserve"> มีเดียทางการแพทย์และวิทยาศาสตร์</v>
      </c>
    </row>
    <row r="166" spans="1:4">
      <c r="A166" s="14">
        <v>11004006</v>
      </c>
      <c r="B166" s="14" t="s">
        <v>2645</v>
      </c>
      <c r="C166" s="14" t="s">
        <v>399</v>
      </c>
      <c r="D166" t="str">
        <f t="shared" si="5"/>
        <v xml:space="preserve"> ระบบสารสนเทศทางธุรกิจ</v>
      </c>
    </row>
    <row r="167" spans="1:4">
      <c r="A167" s="14">
        <v>11300006</v>
      </c>
      <c r="B167" s="14" t="s">
        <v>2646</v>
      </c>
      <c r="C167" s="14" t="s">
        <v>399</v>
      </c>
      <c r="D167" t="str">
        <f t="shared" si="5"/>
        <v xml:space="preserve"> ระบบสารสนเทศทางธุรกิจ</v>
      </c>
    </row>
    <row r="168" spans="1:4">
      <c r="A168" s="14">
        <v>13200005</v>
      </c>
      <c r="B168" s="14" t="s">
        <v>2647</v>
      </c>
      <c r="C168" s="14" t="s">
        <v>472</v>
      </c>
      <c r="D168" t="str">
        <f t="shared" si="5"/>
        <v xml:space="preserve"> วิทยาศาสตร์และเทคโนโลยี</v>
      </c>
    </row>
    <row r="169" spans="1:4">
      <c r="A169" s="14">
        <v>13605005</v>
      </c>
      <c r="B169" s="14" t="s">
        <v>2648</v>
      </c>
      <c r="C169" s="14" t="s">
        <v>472</v>
      </c>
      <c r="D169" t="str">
        <f t="shared" si="5"/>
        <v xml:space="preserve"> วิทยาศาสตร์และเทคโนโลยี</v>
      </c>
    </row>
    <row r="170" spans="1:4">
      <c r="A170" s="14">
        <v>10711024</v>
      </c>
      <c r="B170" s="14" t="s">
        <v>2649</v>
      </c>
      <c r="C170" s="14" t="s">
        <v>371</v>
      </c>
      <c r="D170" t="str">
        <f t="shared" si="5"/>
        <v xml:space="preserve"> วิศวกรรมไฟฟ้าและสารสนเทศ</v>
      </c>
    </row>
    <row r="171" spans="1:4">
      <c r="A171" s="14">
        <v>10703018</v>
      </c>
      <c r="B171" s="14" t="s">
        <v>2650</v>
      </c>
      <c r="C171" s="14" t="s">
        <v>356</v>
      </c>
      <c r="D171" t="str">
        <f t="shared" si="5"/>
        <v xml:space="preserve"> วิศวกรรมอุตสาหการและระบบการผลิต</v>
      </c>
    </row>
    <row r="172" spans="1:4">
      <c r="A172" s="14">
        <v>11407004</v>
      </c>
      <c r="B172" s="14" t="s">
        <v>2651</v>
      </c>
      <c r="C172" s="14" t="s">
        <v>408</v>
      </c>
      <c r="D172" t="str">
        <f t="shared" si="5"/>
        <v xml:space="preserve"> ศึกษาทั่วไป</v>
      </c>
    </row>
    <row r="173" spans="1:4">
      <c r="A173" t="s">
        <v>36</v>
      </c>
      <c r="B173" t="s">
        <v>36</v>
      </c>
      <c r="C173" t="s">
        <v>36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32"/>
  <sheetViews>
    <sheetView topLeftCell="B512" workbookViewId="0">
      <selection activeCell="B1" sqref="B1"/>
    </sheetView>
  </sheetViews>
  <sheetFormatPr defaultRowHeight="15"/>
  <cols>
    <col min="1" max="1" width="8.140625" bestFit="1" customWidth="1"/>
    <col min="2" max="2" width="122.28515625" bestFit="1" customWidth="1"/>
    <col min="3" max="3" width="111.140625" bestFit="1" customWidth="1"/>
    <col min="4" max="4" width="123.28515625" bestFit="1" customWidth="1"/>
  </cols>
  <sheetData>
    <row r="1" spans="1:4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>
      <c r="A2" s="14" t="s">
        <v>477</v>
      </c>
      <c r="B2" s="14" t="s">
        <v>2674</v>
      </c>
      <c r="C2" s="14" t="s">
        <v>478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4" t="s">
        <v>479</v>
      </c>
      <c r="B3" s="14" t="s">
        <v>2717</v>
      </c>
      <c r="C3" s="14" t="s">
        <v>480</v>
      </c>
      <c r="D3" t="str">
        <f t="shared" si="0"/>
        <v xml:space="preserve"> CHE EXCHANGE</v>
      </c>
    </row>
    <row r="4" spans="1:4">
      <c r="A4" s="14" t="s">
        <v>481</v>
      </c>
      <c r="B4" s="14" t="s">
        <v>2716</v>
      </c>
      <c r="C4" s="14" t="s">
        <v>482</v>
      </c>
      <c r="D4" t="str">
        <f t="shared" si="0"/>
        <v xml:space="preserve"> CHE DOCTORAL</v>
      </c>
    </row>
    <row r="5" spans="1:4">
      <c r="A5" s="14" t="s">
        <v>483</v>
      </c>
      <c r="B5" s="14" t="s">
        <v>2713</v>
      </c>
      <c r="C5" s="14" t="s">
        <v>484</v>
      </c>
      <c r="D5" t="str">
        <f t="shared" si="0"/>
        <v xml:space="preserve"> CHE B-DOCTORAL</v>
      </c>
    </row>
    <row r="6" spans="1:4">
      <c r="A6" s="14" t="s">
        <v>485</v>
      </c>
      <c r="B6" s="14" t="s">
        <v>2721</v>
      </c>
      <c r="C6" s="14" t="s">
        <v>486</v>
      </c>
      <c r="D6" t="str">
        <f t="shared" si="0"/>
        <v xml:space="preserve"> CHE MASTER</v>
      </c>
    </row>
    <row r="7" spans="1:4">
      <c r="A7" s="14" t="s">
        <v>487</v>
      </c>
      <c r="B7" s="14" t="s">
        <v>2722</v>
      </c>
      <c r="C7" s="14" t="s">
        <v>488</v>
      </c>
      <c r="D7" t="str">
        <f t="shared" si="0"/>
        <v xml:space="preserve"> CHE MASTER (BIO CHEM)</v>
      </c>
    </row>
    <row r="8" spans="1:4">
      <c r="A8" s="14" t="s">
        <v>489</v>
      </c>
      <c r="B8" s="14" t="s">
        <v>2723</v>
      </c>
      <c r="C8" s="14" t="s">
        <v>490</v>
      </c>
      <c r="D8" t="str">
        <f t="shared" si="0"/>
        <v xml:space="preserve"> CHE MASTER (ChEPS)</v>
      </c>
    </row>
    <row r="9" spans="1:4">
      <c r="A9" s="14" t="s">
        <v>491</v>
      </c>
      <c r="B9" s="14" t="s">
        <v>2724</v>
      </c>
      <c r="C9" s="14" t="s">
        <v>492</v>
      </c>
      <c r="D9" t="str">
        <f t="shared" si="0"/>
        <v xml:space="preserve"> CHE MASTER EXTRA</v>
      </c>
    </row>
    <row r="10" spans="1:4">
      <c r="A10" s="14" t="s">
        <v>493</v>
      </c>
      <c r="B10" s="14" t="s">
        <v>2711</v>
      </c>
      <c r="C10" s="14" t="s">
        <v>494</v>
      </c>
      <c r="D10" t="str">
        <f t="shared" si="0"/>
        <v xml:space="preserve"> CHE 4 YEAR</v>
      </c>
    </row>
    <row r="11" spans="1:4">
      <c r="A11" s="14" t="s">
        <v>495</v>
      </c>
      <c r="B11" s="14" t="s">
        <v>2714</v>
      </c>
      <c r="C11" s="14" t="s">
        <v>496</v>
      </c>
      <c r="D11" t="str">
        <f t="shared" si="0"/>
        <v xml:space="preserve"> CHE BIL 4 YEAR</v>
      </c>
    </row>
    <row r="12" spans="1:4">
      <c r="A12" s="14" t="s">
        <v>497</v>
      </c>
      <c r="B12" s="14" t="s">
        <v>2712</v>
      </c>
      <c r="C12" s="14" t="s">
        <v>498</v>
      </c>
      <c r="D12" t="str">
        <f t="shared" si="0"/>
        <v xml:space="preserve"> CHE 5 YEAR</v>
      </c>
    </row>
    <row r="13" spans="1:4">
      <c r="A13" s="14" t="s">
        <v>499</v>
      </c>
      <c r="B13" s="14" t="s">
        <v>2725</v>
      </c>
      <c r="C13" s="14" t="s">
        <v>500</v>
      </c>
      <c r="D13" t="str">
        <f t="shared" si="0"/>
        <v xml:space="preserve"> CHE TRANSFER 4 YEAR</v>
      </c>
    </row>
    <row r="14" spans="1:4">
      <c r="A14" s="14" t="s">
        <v>501</v>
      </c>
      <c r="B14" s="14" t="s">
        <v>2726</v>
      </c>
      <c r="C14" s="14" t="s">
        <v>502</v>
      </c>
      <c r="D14" t="str">
        <f t="shared" si="0"/>
        <v xml:space="preserve"> CHE TRANSFER 5 YEAR</v>
      </c>
    </row>
    <row r="15" spans="1:4">
      <c r="A15" s="14" t="s">
        <v>503</v>
      </c>
      <c r="B15" s="14" t="s">
        <v>2710</v>
      </c>
      <c r="C15" s="14" t="s">
        <v>504</v>
      </c>
      <c r="D15" t="str">
        <f t="shared" si="0"/>
        <v xml:space="preserve"> CHE  CONTINUE 2 YEAR</v>
      </c>
    </row>
    <row r="16" spans="1:4">
      <c r="A16" s="14" t="s">
        <v>505</v>
      </c>
      <c r="B16" s="14" t="s">
        <v>2715</v>
      </c>
      <c r="C16" s="14" t="s">
        <v>506</v>
      </c>
      <c r="D16" t="str">
        <f t="shared" si="0"/>
        <v xml:space="preserve"> CHE DIPLOMA</v>
      </c>
    </row>
    <row r="17" spans="1:4">
      <c r="A17" s="14" t="s">
        <v>507</v>
      </c>
      <c r="B17" s="14" t="s">
        <v>3030</v>
      </c>
      <c r="C17" s="14" t="s">
        <v>508</v>
      </c>
      <c r="D17" t="str">
        <f t="shared" si="0"/>
        <v xml:space="preserve"> MEE MASTER EXCHANGE</v>
      </c>
    </row>
    <row r="18" spans="1:4">
      <c r="A18" s="14" t="s">
        <v>509</v>
      </c>
      <c r="B18" s="14" t="s">
        <v>3028</v>
      </c>
      <c r="C18" s="14" t="s">
        <v>510</v>
      </c>
      <c r="D18" t="str">
        <f t="shared" si="0"/>
        <v xml:space="preserve"> MEE EXCHANGE</v>
      </c>
    </row>
    <row r="19" spans="1:4">
      <c r="A19" s="14" t="s">
        <v>511</v>
      </c>
      <c r="B19" s="14" t="s">
        <v>3027</v>
      </c>
      <c r="C19" s="14" t="s">
        <v>512</v>
      </c>
      <c r="D19" t="str">
        <f t="shared" si="0"/>
        <v xml:space="preserve"> MEE DOCTORAL</v>
      </c>
    </row>
    <row r="20" spans="1:4">
      <c r="A20" s="14" t="s">
        <v>513</v>
      </c>
      <c r="B20" s="14" t="s">
        <v>3029</v>
      </c>
      <c r="C20" s="14" t="s">
        <v>514</v>
      </c>
      <c r="D20" t="str">
        <f t="shared" si="0"/>
        <v xml:space="preserve"> MEE MASTER</v>
      </c>
    </row>
    <row r="21" spans="1:4">
      <c r="A21" s="14" t="s">
        <v>515</v>
      </c>
      <c r="B21" s="14" t="s">
        <v>3023</v>
      </c>
      <c r="C21" s="14" t="s">
        <v>516</v>
      </c>
      <c r="D21" t="str">
        <f t="shared" si="0"/>
        <v xml:space="preserve"> MEE 4 YEAR</v>
      </c>
    </row>
    <row r="22" spans="1:4">
      <c r="A22" s="14" t="s">
        <v>517</v>
      </c>
      <c r="B22" s="14" t="s">
        <v>3025</v>
      </c>
      <c r="C22" s="14" t="s">
        <v>518</v>
      </c>
      <c r="D22" t="str">
        <f t="shared" si="0"/>
        <v xml:space="preserve"> MEE BIL 4 YEAR</v>
      </c>
    </row>
    <row r="23" spans="1:4">
      <c r="A23" s="14" t="s">
        <v>519</v>
      </c>
      <c r="B23" s="14" t="s">
        <v>3024</v>
      </c>
      <c r="C23" s="14" t="s">
        <v>520</v>
      </c>
      <c r="D23" t="str">
        <f t="shared" si="0"/>
        <v xml:space="preserve"> MEE 5 YEAR</v>
      </c>
    </row>
    <row r="24" spans="1:4">
      <c r="A24" s="14" t="s">
        <v>521</v>
      </c>
      <c r="B24" s="14" t="s">
        <v>3031</v>
      </c>
      <c r="C24" s="14" t="s">
        <v>522</v>
      </c>
      <c r="D24" t="str">
        <f t="shared" si="0"/>
        <v xml:space="preserve"> MEE TRANSFER 4 YEAR</v>
      </c>
    </row>
    <row r="25" spans="1:4">
      <c r="A25" s="14" t="s">
        <v>523</v>
      </c>
      <c r="B25" s="14" t="s">
        <v>3032</v>
      </c>
      <c r="C25" s="14" t="s">
        <v>524</v>
      </c>
      <c r="D25" t="str">
        <f t="shared" si="0"/>
        <v xml:space="preserve"> MEE TRANSFER 4 YEAR EXTRA</v>
      </c>
    </row>
    <row r="26" spans="1:4">
      <c r="A26" s="14" t="s">
        <v>525</v>
      </c>
      <c r="B26" s="14" t="s">
        <v>3034</v>
      </c>
      <c r="C26" s="14" t="s">
        <v>526</v>
      </c>
      <c r="D26" t="str">
        <f t="shared" si="0"/>
        <v xml:space="preserve"> MEE TRANSFER BIL 4 YEAR</v>
      </c>
    </row>
    <row r="27" spans="1:4">
      <c r="A27" s="14" t="s">
        <v>527</v>
      </c>
      <c r="B27" s="14" t="s">
        <v>3033</v>
      </c>
      <c r="C27" s="14" t="s">
        <v>528</v>
      </c>
      <c r="D27" t="str">
        <f t="shared" si="0"/>
        <v xml:space="preserve"> MEE TRANSFER 5 YEAR</v>
      </c>
    </row>
    <row r="28" spans="1:4">
      <c r="A28" s="14" t="s">
        <v>529</v>
      </c>
      <c r="B28" s="14" t="s">
        <v>3026</v>
      </c>
      <c r="C28" s="14" t="s">
        <v>530</v>
      </c>
      <c r="D28" t="str">
        <f t="shared" si="0"/>
        <v xml:space="preserve"> MEE DIPLOMA</v>
      </c>
    </row>
    <row r="29" spans="1:4">
      <c r="A29" s="14" t="s">
        <v>531</v>
      </c>
      <c r="B29" s="14" t="s">
        <v>2655</v>
      </c>
      <c r="C29" s="14" t="s">
        <v>532</v>
      </c>
      <c r="D29" t="str">
        <f t="shared" si="0"/>
        <v xml:space="preserve"> AME MASTER INTER</v>
      </c>
    </row>
    <row r="30" spans="1:4">
      <c r="A30" s="14" t="s">
        <v>533</v>
      </c>
      <c r="B30" s="14" t="s">
        <v>2835</v>
      </c>
      <c r="C30" s="14" t="s">
        <v>534</v>
      </c>
      <c r="D30" t="str">
        <f t="shared" si="0"/>
        <v xml:space="preserve"> EEE MASTER</v>
      </c>
    </row>
    <row r="31" spans="1:4">
      <c r="A31" s="14" t="s">
        <v>535</v>
      </c>
      <c r="B31" s="14" t="s">
        <v>2871</v>
      </c>
      <c r="C31" s="14" t="s">
        <v>536</v>
      </c>
      <c r="D31" t="str">
        <f t="shared" si="0"/>
        <v xml:space="preserve"> ENE MASTER</v>
      </c>
    </row>
    <row r="32" spans="1:4">
      <c r="A32" s="14" t="s">
        <v>537</v>
      </c>
      <c r="B32" s="14" t="s">
        <v>2941</v>
      </c>
      <c r="C32" s="14" t="s">
        <v>538</v>
      </c>
      <c r="D32" t="str">
        <f t="shared" si="0"/>
        <v xml:space="preserve"> INC MASTER</v>
      </c>
    </row>
    <row r="33" spans="1:4">
      <c r="A33" s="14" t="s">
        <v>539</v>
      </c>
      <c r="B33" s="14" t="s">
        <v>2829</v>
      </c>
      <c r="C33" s="14" t="s">
        <v>540</v>
      </c>
      <c r="D33" t="str">
        <f t="shared" si="0"/>
        <v xml:space="preserve"> EEE 4 YEAR</v>
      </c>
    </row>
    <row r="34" spans="1:4">
      <c r="A34" s="14" t="s">
        <v>541</v>
      </c>
      <c r="B34" s="14" t="s">
        <v>2832</v>
      </c>
      <c r="C34" s="14" t="s">
        <v>542</v>
      </c>
      <c r="D34" t="str">
        <f t="shared" si="0"/>
        <v xml:space="preserve"> EEE BIL 4 YEAR</v>
      </c>
    </row>
    <row r="35" spans="1:4">
      <c r="A35" s="14" t="s">
        <v>543</v>
      </c>
      <c r="B35" s="14" t="s">
        <v>2831</v>
      </c>
      <c r="C35" s="14" t="s">
        <v>544</v>
      </c>
      <c r="D35" t="str">
        <f t="shared" si="0"/>
        <v xml:space="preserve"> EEE 5 YEAR</v>
      </c>
    </row>
    <row r="36" spans="1:4">
      <c r="A36" s="14" t="s">
        <v>545</v>
      </c>
      <c r="B36" s="14" t="s">
        <v>2836</v>
      </c>
      <c r="C36" s="14" t="s">
        <v>546</v>
      </c>
      <c r="D36" t="str">
        <f t="shared" si="0"/>
        <v xml:space="preserve"> EEE TRANSFER 4 YEAR</v>
      </c>
    </row>
    <row r="37" spans="1:4">
      <c r="A37" s="14" t="s">
        <v>547</v>
      </c>
      <c r="B37" s="14" t="s">
        <v>2837</v>
      </c>
      <c r="C37" s="14" t="s">
        <v>548</v>
      </c>
      <c r="D37" t="str">
        <f t="shared" si="0"/>
        <v xml:space="preserve"> EEE TRANSFER 4 YEAR EXTRA</v>
      </c>
    </row>
    <row r="38" spans="1:4">
      <c r="A38" s="14" t="s">
        <v>549</v>
      </c>
      <c r="B38" s="14" t="s">
        <v>2839</v>
      </c>
      <c r="C38" s="14" t="s">
        <v>550</v>
      </c>
      <c r="D38" t="str">
        <f t="shared" si="0"/>
        <v xml:space="preserve"> EEE TRANSFER BIL 4 YEAR</v>
      </c>
    </row>
    <row r="39" spans="1:4">
      <c r="A39" s="14" t="s">
        <v>551</v>
      </c>
      <c r="B39" s="14" t="s">
        <v>2838</v>
      </c>
      <c r="C39" s="14" t="s">
        <v>552</v>
      </c>
      <c r="D39" t="str">
        <f t="shared" si="0"/>
        <v xml:space="preserve"> EEE TRANSFER 5 YEAR</v>
      </c>
    </row>
    <row r="40" spans="1:4">
      <c r="A40" s="14" t="s">
        <v>553</v>
      </c>
      <c r="B40" s="14" t="s">
        <v>2833</v>
      </c>
      <c r="C40" s="14" t="s">
        <v>554</v>
      </c>
      <c r="D40" t="str">
        <f t="shared" si="0"/>
        <v xml:space="preserve"> EEE DIPLOMA</v>
      </c>
    </row>
    <row r="41" spans="1:4">
      <c r="A41" s="14" t="s">
        <v>555</v>
      </c>
      <c r="B41" s="14" t="s">
        <v>2788</v>
      </c>
      <c r="C41" s="14" t="s">
        <v>556</v>
      </c>
      <c r="D41" t="str">
        <f t="shared" si="0"/>
        <v xml:space="preserve"> CVE EXCHANGE</v>
      </c>
    </row>
    <row r="42" spans="1:4">
      <c r="A42" s="14" t="s">
        <v>557</v>
      </c>
      <c r="B42" s="14" t="s">
        <v>2786</v>
      </c>
      <c r="C42" s="14" t="s">
        <v>558</v>
      </c>
      <c r="D42" t="str">
        <f t="shared" si="0"/>
        <v xml:space="preserve"> CVE DOCTORAL</v>
      </c>
    </row>
    <row r="43" spans="1:4">
      <c r="A43" s="14" t="s">
        <v>559</v>
      </c>
      <c r="B43" s="14" t="s">
        <v>2792</v>
      </c>
      <c r="C43" s="14" t="s">
        <v>560</v>
      </c>
      <c r="D43" t="str">
        <f t="shared" si="0"/>
        <v xml:space="preserve"> CVE MASTER</v>
      </c>
    </row>
    <row r="44" spans="1:4">
      <c r="A44" s="14" t="s">
        <v>561</v>
      </c>
      <c r="B44" s="14" t="s">
        <v>2794</v>
      </c>
      <c r="C44" s="14" t="s">
        <v>562</v>
      </c>
      <c r="D44" t="str">
        <f t="shared" si="0"/>
        <v xml:space="preserve"> CVE MASTER GEOTECH</v>
      </c>
    </row>
    <row r="45" spans="1:4">
      <c r="A45" s="14" t="s">
        <v>563</v>
      </c>
      <c r="B45" s="14" t="s">
        <v>2779</v>
      </c>
      <c r="C45" s="14" t="s">
        <v>564</v>
      </c>
      <c r="D45" t="str">
        <f t="shared" si="0"/>
        <v xml:space="preserve"> CVE 4 YEAR</v>
      </c>
    </row>
    <row r="46" spans="1:4">
      <c r="A46" s="14" t="s">
        <v>565</v>
      </c>
      <c r="B46" s="14" t="s">
        <v>2790</v>
      </c>
      <c r="C46" s="14" t="s">
        <v>566</v>
      </c>
      <c r="D46" t="str">
        <f t="shared" si="0"/>
        <v xml:space="preserve"> CVE INTER 4 YEAR</v>
      </c>
    </row>
    <row r="47" spans="1:4">
      <c r="A47" s="14" t="s">
        <v>567</v>
      </c>
      <c r="B47" s="14" t="s">
        <v>2780</v>
      </c>
      <c r="C47" s="14" t="s">
        <v>568</v>
      </c>
      <c r="D47" t="str">
        <f t="shared" si="0"/>
        <v xml:space="preserve"> CVE 5 YEAR</v>
      </c>
    </row>
    <row r="48" spans="1:4">
      <c r="A48" s="14" t="s">
        <v>569</v>
      </c>
      <c r="B48" s="14" t="s">
        <v>2795</v>
      </c>
      <c r="C48" s="14" t="s">
        <v>570</v>
      </c>
      <c r="D48" t="str">
        <f t="shared" si="0"/>
        <v xml:space="preserve"> CVE TRANSFER 4 YEAR</v>
      </c>
    </row>
    <row r="49" spans="1:4">
      <c r="A49" s="14" t="s">
        <v>571</v>
      </c>
      <c r="B49" s="14" t="s">
        <v>2796</v>
      </c>
      <c r="C49" s="14" t="s">
        <v>572</v>
      </c>
      <c r="D49" t="str">
        <f t="shared" si="0"/>
        <v xml:space="preserve"> CVE TRANSFER 4 YEAR EXTRA</v>
      </c>
    </row>
    <row r="50" spans="1:4">
      <c r="A50" s="14" t="s">
        <v>573</v>
      </c>
      <c r="B50" s="14" t="s">
        <v>2798</v>
      </c>
      <c r="C50" s="14" t="s">
        <v>574</v>
      </c>
      <c r="D50" t="str">
        <f t="shared" si="0"/>
        <v xml:space="preserve"> CVE TRANSFER BIL 4 YEAR</v>
      </c>
    </row>
    <row r="51" spans="1:4">
      <c r="A51" s="14" t="s">
        <v>575</v>
      </c>
      <c r="B51" s="14" t="s">
        <v>2797</v>
      </c>
      <c r="C51" s="14" t="s">
        <v>576</v>
      </c>
      <c r="D51" t="str">
        <f t="shared" si="0"/>
        <v xml:space="preserve"> CVE TRANSFER 5 YEAR</v>
      </c>
    </row>
    <row r="52" spans="1:4">
      <c r="A52" s="14" t="s">
        <v>577</v>
      </c>
      <c r="B52" s="14" t="s">
        <v>2784</v>
      </c>
      <c r="C52" s="14" t="s">
        <v>578</v>
      </c>
      <c r="D52" t="str">
        <f t="shared" si="0"/>
        <v xml:space="preserve"> CVE CONTINUE 2 YEAR</v>
      </c>
    </row>
    <row r="53" spans="1:4">
      <c r="A53" s="14" t="s">
        <v>579</v>
      </c>
      <c r="B53" s="14" t="s">
        <v>2785</v>
      </c>
      <c r="C53" s="14" t="s">
        <v>580</v>
      </c>
      <c r="D53" t="str">
        <f t="shared" si="0"/>
        <v xml:space="preserve"> CVE DIPLOMA</v>
      </c>
    </row>
    <row r="54" spans="1:4">
      <c r="A54" s="14" t="s">
        <v>581</v>
      </c>
      <c r="B54" s="14" t="s">
        <v>2800</v>
      </c>
      <c r="C54" s="14" t="s">
        <v>582</v>
      </c>
      <c r="D54" t="str">
        <f t="shared" si="0"/>
        <v xml:space="preserve"> CVE WATER MASTER</v>
      </c>
    </row>
    <row r="55" spans="1:4">
      <c r="A55" s="14" t="s">
        <v>583</v>
      </c>
      <c r="B55" s="14" t="s">
        <v>2789</v>
      </c>
      <c r="C55" s="14" t="s">
        <v>584</v>
      </c>
      <c r="D55" t="str">
        <f t="shared" si="0"/>
        <v xml:space="preserve"> CVE GEOTECH GRADUATE DIPLOMA</v>
      </c>
    </row>
    <row r="56" spans="1:4">
      <c r="A56" s="14" t="s">
        <v>585</v>
      </c>
      <c r="B56" s="14" t="s">
        <v>2783</v>
      </c>
      <c r="C56" s="14" t="s">
        <v>586</v>
      </c>
      <c r="D56" t="str">
        <f t="shared" si="0"/>
        <v xml:space="preserve"> CVE CM MASTER NMA</v>
      </c>
    </row>
    <row r="57" spans="1:4">
      <c r="A57" s="14" t="s">
        <v>587</v>
      </c>
      <c r="B57" s="14" t="s">
        <v>2781</v>
      </c>
      <c r="C57" s="14" t="s">
        <v>588</v>
      </c>
      <c r="D57" t="str">
        <f t="shared" si="0"/>
        <v xml:space="preserve"> CVE CM MASTER EVENING</v>
      </c>
    </row>
    <row r="58" spans="1:4">
      <c r="A58" s="14" t="s">
        <v>589</v>
      </c>
      <c r="B58" s="14" t="s">
        <v>2782</v>
      </c>
      <c r="C58" s="14" t="s">
        <v>590</v>
      </c>
      <c r="D58" t="str">
        <f t="shared" si="0"/>
        <v xml:space="preserve"> CVE CM MASTER EXTRA</v>
      </c>
    </row>
    <row r="59" spans="1:4">
      <c r="A59" s="14" t="s">
        <v>591</v>
      </c>
      <c r="B59" s="14" t="s">
        <v>2799</v>
      </c>
      <c r="C59" s="14" t="s">
        <v>592</v>
      </c>
      <c r="D59" t="str">
        <f t="shared" si="0"/>
        <v xml:space="preserve"> CVE TRANSPORTATION MASTER</v>
      </c>
    </row>
    <row r="60" spans="1:4">
      <c r="A60" s="14" t="s">
        <v>593</v>
      </c>
      <c r="B60" s="14" t="s">
        <v>2793</v>
      </c>
      <c r="C60" s="14" t="s">
        <v>594</v>
      </c>
      <c r="D60" t="str">
        <f t="shared" si="0"/>
        <v xml:space="preserve"> CVE MASTER EVENING</v>
      </c>
    </row>
    <row r="61" spans="1:4">
      <c r="A61" s="14" t="s">
        <v>595</v>
      </c>
      <c r="B61" s="14" t="s">
        <v>3108</v>
      </c>
      <c r="C61" s="14" t="s">
        <v>596</v>
      </c>
      <c r="D61" t="str">
        <f t="shared" si="0"/>
        <v xml:space="preserve"> PRE 4 YEAR</v>
      </c>
    </row>
    <row r="62" spans="1:4">
      <c r="A62" s="14" t="s">
        <v>597</v>
      </c>
      <c r="B62" s="14" t="s">
        <v>3110</v>
      </c>
      <c r="C62" s="14" t="s">
        <v>598</v>
      </c>
      <c r="D62" t="str">
        <f t="shared" si="0"/>
        <v xml:space="preserve"> PRE BIL 4 YEAR</v>
      </c>
    </row>
    <row r="63" spans="1:4">
      <c r="A63" s="14" t="s">
        <v>599</v>
      </c>
      <c r="B63" s="14" t="s">
        <v>3109</v>
      </c>
      <c r="C63" s="14" t="s">
        <v>600</v>
      </c>
      <c r="D63" t="str">
        <f t="shared" si="0"/>
        <v xml:space="preserve"> PRE 5 YEAR</v>
      </c>
    </row>
    <row r="64" spans="1:4">
      <c r="A64" s="14" t="s">
        <v>601</v>
      </c>
      <c r="B64" s="14" t="s">
        <v>3119</v>
      </c>
      <c r="C64" s="14" t="s">
        <v>602</v>
      </c>
      <c r="D64" t="str">
        <f t="shared" si="0"/>
        <v xml:space="preserve"> PRE TRANSFER 4 YEAR</v>
      </c>
    </row>
    <row r="65" spans="1:4">
      <c r="A65" s="14" t="s">
        <v>603</v>
      </c>
      <c r="B65" s="14" t="s">
        <v>3120</v>
      </c>
      <c r="C65" s="14" t="s">
        <v>604</v>
      </c>
      <c r="D65" t="str">
        <f t="shared" si="0"/>
        <v xml:space="preserve"> PRE TRANSFER 4 YEAR EXTRA</v>
      </c>
    </row>
    <row r="66" spans="1:4">
      <c r="A66" s="14" t="s">
        <v>605</v>
      </c>
      <c r="B66" s="14" t="s">
        <v>3122</v>
      </c>
      <c r="C66" s="14" t="s">
        <v>606</v>
      </c>
      <c r="D66" t="str">
        <f t="shared" ref="D66:D129" si="1">MID(B66,11,LEN(B66))</f>
        <v xml:space="preserve"> PRE TRANSFER BIL 4 YEAR</v>
      </c>
    </row>
    <row r="67" spans="1:4">
      <c r="A67" s="14" t="s">
        <v>607</v>
      </c>
      <c r="B67" s="14" t="s">
        <v>3121</v>
      </c>
      <c r="C67" s="14" t="s">
        <v>608</v>
      </c>
      <c r="D67" t="str">
        <f t="shared" si="1"/>
        <v xml:space="preserve"> PRE TRANSFER 5 YEAR</v>
      </c>
    </row>
    <row r="68" spans="1:4">
      <c r="A68" s="14" t="s">
        <v>609</v>
      </c>
      <c r="B68" s="14" t="s">
        <v>3111</v>
      </c>
      <c r="C68" s="14" t="s">
        <v>610</v>
      </c>
      <c r="D68" t="str">
        <f t="shared" si="1"/>
        <v xml:space="preserve"> PRE DIPLOMA</v>
      </c>
    </row>
    <row r="69" spans="1:4">
      <c r="A69" s="14" t="s">
        <v>611</v>
      </c>
      <c r="B69" s="14" t="s">
        <v>3114</v>
      </c>
      <c r="C69" s="14" t="s">
        <v>612</v>
      </c>
      <c r="D69" t="str">
        <f t="shared" si="1"/>
        <v xml:space="preserve"> PRE MASTER</v>
      </c>
    </row>
    <row r="70" spans="1:4">
      <c r="A70" s="14" t="s">
        <v>613</v>
      </c>
      <c r="B70" s="14" t="s">
        <v>3118</v>
      </c>
      <c r="C70" s="14" t="s">
        <v>614</v>
      </c>
      <c r="D70" t="str">
        <f t="shared" si="1"/>
        <v xml:space="preserve"> PRE MASTER WEEKEND CBI</v>
      </c>
    </row>
    <row r="71" spans="1:4">
      <c r="A71" s="14" t="s">
        <v>615</v>
      </c>
      <c r="B71" s="14" t="s">
        <v>3117</v>
      </c>
      <c r="C71" s="14" t="s">
        <v>616</v>
      </c>
      <c r="D71" t="str">
        <f t="shared" si="1"/>
        <v xml:space="preserve"> PRE MASTER WEEKEND</v>
      </c>
    </row>
    <row r="72" spans="1:4">
      <c r="A72" s="14" t="s">
        <v>617</v>
      </c>
      <c r="B72" s="14" t="s">
        <v>3115</v>
      </c>
      <c r="C72" s="14" t="s">
        <v>618</v>
      </c>
      <c r="D72" t="str">
        <f t="shared" si="1"/>
        <v xml:space="preserve"> PRE MASTER EVENING</v>
      </c>
    </row>
    <row r="73" spans="1:4">
      <c r="A73" s="14" t="s">
        <v>619</v>
      </c>
      <c r="B73" s="14" t="s">
        <v>3116</v>
      </c>
      <c r="C73" s="14" t="s">
        <v>620</v>
      </c>
      <c r="D73" t="str">
        <f t="shared" si="1"/>
        <v xml:space="preserve"> PRE MASTER EXTRA</v>
      </c>
    </row>
    <row r="74" spans="1:4">
      <c r="A74" s="14" t="s">
        <v>621</v>
      </c>
      <c r="B74" s="14" t="s">
        <v>3181</v>
      </c>
      <c r="C74" s="14" t="s">
        <v>622</v>
      </c>
      <c r="D74" t="str">
        <f t="shared" si="1"/>
        <v xml:space="preserve"> WEE MASTER WEEKEND</v>
      </c>
    </row>
    <row r="75" spans="1:4">
      <c r="A75" s="14" t="s">
        <v>623</v>
      </c>
      <c r="B75" s="14" t="s">
        <v>3179</v>
      </c>
      <c r="C75" s="14" t="s">
        <v>624</v>
      </c>
      <c r="D75" t="str">
        <f t="shared" si="1"/>
        <v xml:space="preserve"> WEE MASTER EVENING</v>
      </c>
    </row>
    <row r="76" spans="1:4">
      <c r="A76" s="14" t="s">
        <v>625</v>
      </c>
      <c r="B76" s="14" t="s">
        <v>3180</v>
      </c>
      <c r="C76" s="14" t="s">
        <v>626</v>
      </c>
      <c r="D76" t="str">
        <f t="shared" si="1"/>
        <v xml:space="preserve"> WEE MASTER EXTRA</v>
      </c>
    </row>
    <row r="77" spans="1:4">
      <c r="A77" s="14" t="s">
        <v>627</v>
      </c>
      <c r="B77" s="14" t="s">
        <v>3051</v>
      </c>
      <c r="C77" s="14" t="s">
        <v>628</v>
      </c>
      <c r="D77" t="str">
        <f t="shared" si="1"/>
        <v xml:space="preserve"> MGE MASTER WEEKEND</v>
      </c>
    </row>
    <row r="78" spans="1:4">
      <c r="A78" s="14" t="s">
        <v>629</v>
      </c>
      <c r="B78" s="14" t="s">
        <v>3049</v>
      </c>
      <c r="C78" s="14" t="s">
        <v>630</v>
      </c>
      <c r="D78" t="str">
        <f t="shared" si="1"/>
        <v xml:space="preserve"> MGE MASTER EVENING</v>
      </c>
    </row>
    <row r="79" spans="1:4">
      <c r="A79" s="14" t="s">
        <v>631</v>
      </c>
      <c r="B79" s="14" t="s">
        <v>3050</v>
      </c>
      <c r="C79" s="14" t="s">
        <v>632</v>
      </c>
      <c r="D79" t="str">
        <f t="shared" si="1"/>
        <v xml:space="preserve"> MGE MASTER EXTRA</v>
      </c>
    </row>
    <row r="80" spans="1:4">
      <c r="A80" s="14" t="s">
        <v>633</v>
      </c>
      <c r="B80" s="14" t="s">
        <v>3017</v>
      </c>
      <c r="C80" s="14" t="s">
        <v>634</v>
      </c>
      <c r="D80" t="str">
        <f t="shared" si="1"/>
        <v xml:space="preserve"> MCE 4 YEAR</v>
      </c>
    </row>
    <row r="81" spans="1:4">
      <c r="A81" s="14" t="s">
        <v>635</v>
      </c>
      <c r="B81" s="14" t="s">
        <v>3018</v>
      </c>
      <c r="C81" s="14" t="s">
        <v>636</v>
      </c>
      <c r="D81" t="str">
        <f t="shared" si="1"/>
        <v xml:space="preserve"> MCE BIL 4 YEAR</v>
      </c>
    </row>
    <row r="82" spans="1:4">
      <c r="A82" s="14" t="s">
        <v>637</v>
      </c>
      <c r="B82" s="14" t="s">
        <v>3019</v>
      </c>
      <c r="C82" s="14" t="s">
        <v>638</v>
      </c>
      <c r="D82" t="str">
        <f t="shared" si="1"/>
        <v xml:space="preserve"> MCE TRANSFER 4 YEAR EXTRA</v>
      </c>
    </row>
    <row r="83" spans="1:4">
      <c r="A83" s="14" t="s">
        <v>639</v>
      </c>
      <c r="B83" s="14" t="s">
        <v>3020</v>
      </c>
      <c r="C83" s="14" t="s">
        <v>640</v>
      </c>
      <c r="D83" t="str">
        <f t="shared" si="1"/>
        <v xml:space="preserve"> MCE TRANSFER BIL 4 YEAR</v>
      </c>
    </row>
    <row r="84" spans="1:4">
      <c r="A84" s="14" t="s">
        <v>641</v>
      </c>
      <c r="B84" s="14" t="s">
        <v>3140</v>
      </c>
      <c r="C84" s="14" t="s">
        <v>642</v>
      </c>
      <c r="D84" t="str">
        <f t="shared" si="1"/>
        <v xml:space="preserve"> QUE MASTER EVENING</v>
      </c>
    </row>
    <row r="85" spans="1:4">
      <c r="A85" s="14" t="s">
        <v>643</v>
      </c>
      <c r="B85" s="14" t="s">
        <v>3112</v>
      </c>
      <c r="C85" s="14" t="s">
        <v>644</v>
      </c>
      <c r="D85" t="str">
        <f t="shared" si="1"/>
        <v xml:space="preserve"> PRE DOCTORAL</v>
      </c>
    </row>
    <row r="86" spans="1:4">
      <c r="A86" s="14" t="s">
        <v>645</v>
      </c>
      <c r="B86" s="14" t="s">
        <v>3113</v>
      </c>
      <c r="C86" s="14" t="s">
        <v>646</v>
      </c>
      <c r="D86" t="str">
        <f t="shared" si="1"/>
        <v xml:space="preserve"> PRE DOCTORAL EXTRA</v>
      </c>
    </row>
    <row r="87" spans="1:4">
      <c r="A87" s="14" t="s">
        <v>647</v>
      </c>
      <c r="B87" s="14" t="s">
        <v>2961</v>
      </c>
      <c r="C87" s="14" t="s">
        <v>648</v>
      </c>
      <c r="D87" t="str">
        <f t="shared" si="1"/>
        <v xml:space="preserve"> ISE DOCTORAL</v>
      </c>
    </row>
    <row r="88" spans="1:4">
      <c r="A88" s="14" t="s">
        <v>649</v>
      </c>
      <c r="B88" s="14" t="s">
        <v>2962</v>
      </c>
      <c r="C88" s="14" t="s">
        <v>650</v>
      </c>
      <c r="D88" t="str">
        <f t="shared" si="1"/>
        <v xml:space="preserve"> ISE MASTER WEEKEND</v>
      </c>
    </row>
    <row r="89" spans="1:4">
      <c r="A89" s="14" t="s">
        <v>651</v>
      </c>
      <c r="B89" s="14" t="s">
        <v>2756</v>
      </c>
      <c r="C89" s="14" t="s">
        <v>652</v>
      </c>
      <c r="D89" t="str">
        <f t="shared" si="1"/>
        <v xml:space="preserve"> CPE MASTER EXCHANGE</v>
      </c>
    </row>
    <row r="90" spans="1:4">
      <c r="A90" s="14" t="s">
        <v>653</v>
      </c>
      <c r="B90" s="14" t="s">
        <v>2762</v>
      </c>
      <c r="C90" s="14" t="s">
        <v>654</v>
      </c>
      <c r="D90" t="str">
        <f t="shared" si="1"/>
        <v xml:space="preserve"> CPE MASTER INTER NMA (M.ENG.)</v>
      </c>
    </row>
    <row r="91" spans="1:4">
      <c r="A91" s="14" t="s">
        <v>655</v>
      </c>
      <c r="B91" s="14" t="s">
        <v>2763</v>
      </c>
      <c r="C91" s="14" t="s">
        <v>656</v>
      </c>
      <c r="D91" t="str">
        <f t="shared" si="1"/>
        <v xml:space="preserve"> CPE MASTER INTER NMA (M.SC.)</v>
      </c>
    </row>
    <row r="92" spans="1:4">
      <c r="A92" s="14" t="s">
        <v>657</v>
      </c>
      <c r="B92" s="14" t="s">
        <v>2759</v>
      </c>
      <c r="C92" s="14" t="s">
        <v>658</v>
      </c>
      <c r="D92" t="str">
        <f t="shared" si="1"/>
        <v xml:space="preserve"> CPE MASTER INTER (M.ENG.)</v>
      </c>
    </row>
    <row r="93" spans="1:4">
      <c r="A93" s="14" t="s">
        <v>659</v>
      </c>
      <c r="B93" s="14" t="s">
        <v>2760</v>
      </c>
      <c r="C93" s="14" t="s">
        <v>660</v>
      </c>
      <c r="D93" t="str">
        <f t="shared" si="1"/>
        <v xml:space="preserve"> CPE MASTER INTER (M.SC.)</v>
      </c>
    </row>
    <row r="94" spans="1:4">
      <c r="A94" s="14" t="s">
        <v>661</v>
      </c>
      <c r="B94" s="14" t="s">
        <v>2761</v>
      </c>
      <c r="C94" s="14" t="s">
        <v>662</v>
      </c>
      <c r="D94" t="str">
        <f t="shared" si="1"/>
        <v xml:space="preserve"> CPE MASTER INTER EVENING</v>
      </c>
    </row>
    <row r="95" spans="1:4">
      <c r="A95" s="14" t="s">
        <v>663</v>
      </c>
      <c r="B95" s="14" t="s">
        <v>2757</v>
      </c>
      <c r="C95" s="14" t="s">
        <v>664</v>
      </c>
      <c r="D95" t="str">
        <f t="shared" si="1"/>
        <v xml:space="preserve"> CPE MASTER EXTRA (M.ENG.)</v>
      </c>
    </row>
    <row r="96" spans="1:4">
      <c r="A96" s="14" t="s">
        <v>665</v>
      </c>
      <c r="B96" s="14" t="s">
        <v>2758</v>
      </c>
      <c r="C96" s="14" t="s">
        <v>666</v>
      </c>
      <c r="D96" t="str">
        <f t="shared" si="1"/>
        <v xml:space="preserve"> CPE MASTER EXTRA (M.SC.)</v>
      </c>
    </row>
    <row r="97" spans="1:4">
      <c r="A97" s="14" t="s">
        <v>667</v>
      </c>
      <c r="B97" s="14" t="s">
        <v>2750</v>
      </c>
      <c r="C97" s="14" t="s">
        <v>668</v>
      </c>
      <c r="D97" t="str">
        <f t="shared" si="1"/>
        <v xml:space="preserve"> CPE 4 YEAR</v>
      </c>
    </row>
    <row r="98" spans="1:4">
      <c r="A98" s="14" t="s">
        <v>669</v>
      </c>
      <c r="B98" s="14" t="s">
        <v>2754</v>
      </c>
      <c r="C98" s="14" t="s">
        <v>670</v>
      </c>
      <c r="D98" t="str">
        <f t="shared" si="1"/>
        <v xml:space="preserve"> CPE INTER 4 YEAR</v>
      </c>
    </row>
    <row r="99" spans="1:4">
      <c r="A99" s="14" t="s">
        <v>671</v>
      </c>
      <c r="B99" s="14" t="s">
        <v>2751</v>
      </c>
      <c r="C99" s="14" t="s">
        <v>672</v>
      </c>
      <c r="D99" t="str">
        <f t="shared" si="1"/>
        <v xml:space="preserve"> CPE DOCTORAL</v>
      </c>
    </row>
    <row r="100" spans="1:4">
      <c r="A100" s="14" t="s">
        <v>673</v>
      </c>
      <c r="B100" s="14" t="s">
        <v>2749</v>
      </c>
      <c r="C100" s="14" t="s">
        <v>674</v>
      </c>
      <c r="D100" t="str">
        <f t="shared" si="1"/>
        <v xml:space="preserve"> CPE  DOCTORAL INTER</v>
      </c>
    </row>
    <row r="101" spans="1:4">
      <c r="A101" s="14" t="s">
        <v>675</v>
      </c>
      <c r="B101" s="14" t="s">
        <v>2752</v>
      </c>
      <c r="C101" s="14" t="s">
        <v>676</v>
      </c>
      <c r="D101" t="str">
        <f t="shared" si="1"/>
        <v xml:space="preserve"> CPE DOCTORAL INTER EXTRA</v>
      </c>
    </row>
    <row r="102" spans="1:4">
      <c r="A102" s="14" t="s">
        <v>677</v>
      </c>
      <c r="B102" s="14" t="s">
        <v>2935</v>
      </c>
      <c r="C102" s="14" t="s">
        <v>678</v>
      </c>
      <c r="D102" t="str">
        <f t="shared" si="1"/>
        <v xml:space="preserve"> INC 4 YEAR</v>
      </c>
    </row>
    <row r="103" spans="1:4">
      <c r="A103" s="14" t="s">
        <v>679</v>
      </c>
      <c r="B103" s="14" t="s">
        <v>2936</v>
      </c>
      <c r="C103" s="14" t="s">
        <v>680</v>
      </c>
      <c r="D103" t="str">
        <f t="shared" si="1"/>
        <v xml:space="preserve"> INC BIL 4 YEAR</v>
      </c>
    </row>
    <row r="104" spans="1:4">
      <c r="A104" s="14" t="s">
        <v>681</v>
      </c>
      <c r="B104" s="14" t="s">
        <v>2944</v>
      </c>
      <c r="C104" s="14" t="s">
        <v>682</v>
      </c>
      <c r="D104" t="str">
        <f t="shared" si="1"/>
        <v xml:space="preserve"> INC TRANSFER 4 YEAR</v>
      </c>
    </row>
    <row r="105" spans="1:4">
      <c r="A105" s="14" t="s">
        <v>683</v>
      </c>
      <c r="B105" s="14" t="s">
        <v>2945</v>
      </c>
      <c r="C105" s="14" t="s">
        <v>684</v>
      </c>
      <c r="D105" t="str">
        <f t="shared" si="1"/>
        <v xml:space="preserve"> INC TRANSFER BIL 4 YEAR</v>
      </c>
    </row>
    <row r="106" spans="1:4">
      <c r="A106" s="14" t="s">
        <v>685</v>
      </c>
      <c r="B106" s="14" t="s">
        <v>2937</v>
      </c>
      <c r="C106" s="14" t="s">
        <v>686</v>
      </c>
      <c r="D106" t="str">
        <f t="shared" si="1"/>
        <v xml:space="preserve"> INC INDUS METROLOGY MASTER</v>
      </c>
    </row>
    <row r="107" spans="1:4">
      <c r="A107" s="14" t="s">
        <v>687</v>
      </c>
      <c r="B107" s="14" t="s">
        <v>2938</v>
      </c>
      <c r="C107" s="14" t="s">
        <v>688</v>
      </c>
      <c r="D107" t="str">
        <f t="shared" si="1"/>
        <v xml:space="preserve"> INC INDUS METROLOGY MASTER EVENING</v>
      </c>
    </row>
    <row r="108" spans="1:4">
      <c r="A108" s="14" t="s">
        <v>689</v>
      </c>
      <c r="B108" s="14" t="s">
        <v>2939</v>
      </c>
      <c r="C108" s="14" t="s">
        <v>690</v>
      </c>
      <c r="D108" t="str">
        <f t="shared" si="1"/>
        <v xml:space="preserve"> INC INDUS METROLOGY MASTER EXTRA</v>
      </c>
    </row>
    <row r="109" spans="1:4">
      <c r="A109" s="14" t="s">
        <v>691</v>
      </c>
      <c r="B109" s="14" t="s">
        <v>2876</v>
      </c>
      <c r="C109" s="14" t="s">
        <v>692</v>
      </c>
      <c r="D109" t="str">
        <f t="shared" si="1"/>
        <v xml:space="preserve"> ENV DOCTORAL</v>
      </c>
    </row>
    <row r="110" spans="1:4">
      <c r="A110" s="14" t="s">
        <v>693</v>
      </c>
      <c r="B110" s="14" t="s">
        <v>2877</v>
      </c>
      <c r="C110" s="14" t="s">
        <v>694</v>
      </c>
      <c r="D110" t="str">
        <f t="shared" si="1"/>
        <v xml:space="preserve"> ENV DOCTORAL EXTRA</v>
      </c>
    </row>
    <row r="111" spans="1:4">
      <c r="A111" s="14" t="s">
        <v>695</v>
      </c>
      <c r="B111" s="14" t="s">
        <v>2880</v>
      </c>
      <c r="C111" s="14" t="s">
        <v>696</v>
      </c>
      <c r="D111" t="str">
        <f t="shared" si="1"/>
        <v xml:space="preserve"> ENV MASTER</v>
      </c>
    </row>
    <row r="112" spans="1:4">
      <c r="A112" s="14" t="s">
        <v>697</v>
      </c>
      <c r="B112" s="14" t="s">
        <v>2882</v>
      </c>
      <c r="C112" s="14" t="s">
        <v>698</v>
      </c>
      <c r="D112" t="str">
        <f t="shared" si="1"/>
        <v xml:space="preserve"> ENV MASTER WEEKEND</v>
      </c>
    </row>
    <row r="113" spans="1:4">
      <c r="A113" s="14" t="s">
        <v>699</v>
      </c>
      <c r="B113" s="14" t="s">
        <v>2881</v>
      </c>
      <c r="C113" s="14" t="s">
        <v>700</v>
      </c>
      <c r="D113" t="str">
        <f t="shared" si="1"/>
        <v xml:space="preserve"> ENV MASTER EXTRA</v>
      </c>
    </row>
    <row r="114" spans="1:4">
      <c r="A114" s="14" t="s">
        <v>701</v>
      </c>
      <c r="B114" s="14" t="s">
        <v>2874</v>
      </c>
      <c r="C114" s="14" t="s">
        <v>702</v>
      </c>
      <c r="D114" t="str">
        <f t="shared" si="1"/>
        <v xml:space="preserve"> ENV 4 YEAR</v>
      </c>
    </row>
    <row r="115" spans="1:4">
      <c r="A115" s="14" t="s">
        <v>703</v>
      </c>
      <c r="B115" s="14" t="s">
        <v>2875</v>
      </c>
      <c r="C115" s="14" t="s">
        <v>704</v>
      </c>
      <c r="D115" t="str">
        <f t="shared" si="1"/>
        <v xml:space="preserve"> ENV BIL 4 YEAR</v>
      </c>
    </row>
    <row r="116" spans="1:4">
      <c r="A116" s="14" t="s">
        <v>705</v>
      </c>
      <c r="B116" s="14" t="s">
        <v>2883</v>
      </c>
      <c r="C116" s="14" t="s">
        <v>706</v>
      </c>
      <c r="D116" t="str">
        <f t="shared" si="1"/>
        <v xml:space="preserve"> ENV SECOND CERTIFICATE</v>
      </c>
    </row>
    <row r="117" spans="1:4">
      <c r="A117" s="14" t="s">
        <v>707</v>
      </c>
      <c r="B117" s="14" t="s">
        <v>2866</v>
      </c>
      <c r="C117" s="14" t="s">
        <v>708</v>
      </c>
      <c r="D117" t="str">
        <f t="shared" si="1"/>
        <v xml:space="preserve"> ENE 4 YEAR</v>
      </c>
    </row>
    <row r="118" spans="1:4">
      <c r="A118" s="14" t="s">
        <v>709</v>
      </c>
      <c r="B118" s="14" t="s">
        <v>2868</v>
      </c>
      <c r="C118" s="14" t="s">
        <v>710</v>
      </c>
      <c r="D118" t="str">
        <f t="shared" si="1"/>
        <v xml:space="preserve"> ENE BIL 4 YEAR</v>
      </c>
    </row>
    <row r="119" spans="1:4">
      <c r="A119" s="14" t="s">
        <v>711</v>
      </c>
      <c r="B119" s="14" t="s">
        <v>2865</v>
      </c>
      <c r="C119" s="14" t="s">
        <v>712</v>
      </c>
      <c r="D119" t="str">
        <f t="shared" si="1"/>
        <v xml:space="preserve"> ENE  TRANSFER EXTRA</v>
      </c>
    </row>
    <row r="120" spans="1:4">
      <c r="A120" s="14" t="s">
        <v>713</v>
      </c>
      <c r="B120" s="14" t="s">
        <v>2872</v>
      </c>
      <c r="C120" s="14" t="s">
        <v>714</v>
      </c>
      <c r="D120" t="str">
        <f t="shared" si="1"/>
        <v xml:space="preserve"> ENE TRANSFER BIL 4 YEAR</v>
      </c>
    </row>
    <row r="121" spans="1:4">
      <c r="A121" s="14" t="s">
        <v>715</v>
      </c>
      <c r="B121" s="14" t="s">
        <v>2869</v>
      </c>
      <c r="C121" s="14" t="s">
        <v>716</v>
      </c>
      <c r="D121" t="str">
        <f t="shared" si="1"/>
        <v xml:space="preserve"> ENE CONTINUE 2 YEAR</v>
      </c>
    </row>
    <row r="122" spans="1:4">
      <c r="A122" s="14" t="s">
        <v>717</v>
      </c>
      <c r="B122" s="14" t="s">
        <v>2870</v>
      </c>
      <c r="C122" s="14" t="s">
        <v>718</v>
      </c>
      <c r="D122" t="str">
        <f t="shared" si="1"/>
        <v xml:space="preserve"> ENE DIPLOMA</v>
      </c>
    </row>
    <row r="123" spans="1:4">
      <c r="A123" s="14" t="s">
        <v>719</v>
      </c>
      <c r="B123" s="14" t="s">
        <v>2856</v>
      </c>
      <c r="C123" s="14" t="s">
        <v>720</v>
      </c>
      <c r="D123" t="str">
        <f t="shared" si="1"/>
        <v xml:space="preserve"> EIE MASTER INTER UBN</v>
      </c>
    </row>
    <row r="124" spans="1:4">
      <c r="A124" s="14" t="s">
        <v>721</v>
      </c>
      <c r="B124" s="14" t="s">
        <v>2854</v>
      </c>
      <c r="C124" s="14" t="s">
        <v>722</v>
      </c>
      <c r="D124" t="str">
        <f t="shared" si="1"/>
        <v xml:space="preserve"> EIE MASTER INTER</v>
      </c>
    </row>
    <row r="125" spans="1:4">
      <c r="A125" s="14" t="s">
        <v>723</v>
      </c>
      <c r="B125" s="14" t="s">
        <v>2857</v>
      </c>
      <c r="C125" s="14" t="s">
        <v>724</v>
      </c>
      <c r="D125" t="str">
        <f t="shared" si="1"/>
        <v xml:space="preserve"> EIE MASTER WEEKEND</v>
      </c>
    </row>
    <row r="126" spans="1:4">
      <c r="A126" s="14" t="s">
        <v>725</v>
      </c>
      <c r="B126" s="14" t="s">
        <v>2855</v>
      </c>
      <c r="C126" s="14" t="s">
        <v>726</v>
      </c>
      <c r="D126" t="str">
        <f t="shared" si="1"/>
        <v xml:space="preserve"> EIE MASTER INTER EVENING</v>
      </c>
    </row>
    <row r="127" spans="1:4">
      <c r="A127" s="14" t="s">
        <v>727</v>
      </c>
      <c r="B127" s="14" t="s">
        <v>2867</v>
      </c>
      <c r="C127" s="14" t="s">
        <v>728</v>
      </c>
      <c r="D127" t="str">
        <f t="shared" si="1"/>
        <v xml:space="preserve"> ENE 4 YEAR</v>
      </c>
    </row>
    <row r="128" spans="1:4">
      <c r="A128" s="14" t="s">
        <v>729</v>
      </c>
      <c r="B128" s="14" t="s">
        <v>3174</v>
      </c>
      <c r="C128" s="14" t="s">
        <v>730</v>
      </c>
      <c r="D128" t="str">
        <f t="shared" si="1"/>
        <v xml:space="preserve"> TME 4 YEAR</v>
      </c>
    </row>
    <row r="129" spans="1:4">
      <c r="A129" s="14" t="s">
        <v>731</v>
      </c>
      <c r="B129" s="14" t="s">
        <v>3177</v>
      </c>
      <c r="C129" s="14" t="s">
        <v>732</v>
      </c>
      <c r="D129" t="str">
        <f t="shared" si="1"/>
        <v xml:space="preserve"> TME TRANSFER 4 YEAR</v>
      </c>
    </row>
    <row r="130" spans="1:4">
      <c r="A130" s="14" t="s">
        <v>733</v>
      </c>
      <c r="B130" s="14" t="s">
        <v>3178</v>
      </c>
      <c r="C130" s="14" t="s">
        <v>734</v>
      </c>
      <c r="D130" t="str">
        <f t="shared" ref="D130:D193" si="2">MID(B130,11,LEN(B130))</f>
        <v xml:space="preserve"> TME TRANSFER 4 YEAR EXTRA</v>
      </c>
    </row>
    <row r="131" spans="1:4">
      <c r="A131" s="14" t="s">
        <v>735</v>
      </c>
      <c r="B131" s="14" t="s">
        <v>3154</v>
      </c>
      <c r="C131" s="14" t="s">
        <v>736</v>
      </c>
      <c r="D131" t="str">
        <f t="shared" si="2"/>
        <v xml:space="preserve"> TEN DOCTORAL</v>
      </c>
    </row>
    <row r="132" spans="1:4">
      <c r="A132" s="14" t="s">
        <v>737</v>
      </c>
      <c r="B132" s="14" t="s">
        <v>3156</v>
      </c>
      <c r="C132" s="14" t="s">
        <v>736</v>
      </c>
      <c r="D132" t="str">
        <f t="shared" si="2"/>
        <v xml:space="preserve"> TEN DOCTORAL (D.ENG.)</v>
      </c>
    </row>
    <row r="133" spans="1:4">
      <c r="A133" s="14" t="s">
        <v>738</v>
      </c>
      <c r="B133" s="14" t="s">
        <v>3155</v>
      </c>
      <c r="C133" s="14" t="s">
        <v>739</v>
      </c>
      <c r="D133" t="str">
        <f t="shared" si="2"/>
        <v xml:space="preserve"> TEN DOCTORAL  EXTRA</v>
      </c>
    </row>
    <row r="134" spans="1:4">
      <c r="A134" s="14" t="s">
        <v>740</v>
      </c>
      <c r="B134" s="14" t="s">
        <v>3157</v>
      </c>
      <c r="C134" s="14" t="s">
        <v>741</v>
      </c>
      <c r="D134" t="str">
        <f t="shared" si="2"/>
        <v xml:space="preserve"> TEN MASTER</v>
      </c>
    </row>
    <row r="135" spans="1:4">
      <c r="A135" s="14" t="s">
        <v>742</v>
      </c>
      <c r="B135" s="14" t="s">
        <v>3158</v>
      </c>
      <c r="C135" s="14" t="s">
        <v>743</v>
      </c>
      <c r="D135" t="str">
        <f t="shared" si="2"/>
        <v xml:space="preserve"> TEN MASTER  EVENING</v>
      </c>
    </row>
    <row r="136" spans="1:4">
      <c r="A136" s="14" t="s">
        <v>744</v>
      </c>
      <c r="B136" s="14" t="s">
        <v>3159</v>
      </c>
      <c r="C136" s="14" t="s">
        <v>745</v>
      </c>
      <c r="D136" t="str">
        <f t="shared" si="2"/>
        <v xml:space="preserve"> TEN MASTER  EXTRA</v>
      </c>
    </row>
    <row r="137" spans="1:4">
      <c r="A137" s="14" t="s">
        <v>746</v>
      </c>
      <c r="B137" s="14" t="s">
        <v>3036</v>
      </c>
      <c r="C137" s="14" t="s">
        <v>747</v>
      </c>
      <c r="D137" t="str">
        <f t="shared" si="2"/>
        <v xml:space="preserve"> MEN 4 YEAR</v>
      </c>
    </row>
    <row r="138" spans="1:4">
      <c r="A138" s="14" t="s">
        <v>748</v>
      </c>
      <c r="B138" s="14" t="s">
        <v>3037</v>
      </c>
      <c r="C138" s="14" t="s">
        <v>749</v>
      </c>
      <c r="D138" t="str">
        <f t="shared" si="2"/>
        <v xml:space="preserve"> MEN BIL 4 YEAR</v>
      </c>
    </row>
    <row r="139" spans="1:4">
      <c r="A139" s="14" t="s">
        <v>750</v>
      </c>
      <c r="B139" s="14" t="s">
        <v>3038</v>
      </c>
      <c r="C139" s="14" t="s">
        <v>751</v>
      </c>
      <c r="D139" t="str">
        <f t="shared" si="2"/>
        <v xml:space="preserve"> MEN TRANSFER 4 YEAR EXTRA</v>
      </c>
    </row>
    <row r="140" spans="1:4">
      <c r="A140" s="14" t="s">
        <v>752</v>
      </c>
      <c r="B140" s="14" t="s">
        <v>3039</v>
      </c>
      <c r="C140" s="14" t="s">
        <v>753</v>
      </c>
      <c r="D140" t="str">
        <f t="shared" si="2"/>
        <v xml:space="preserve"> MEN TRANSFER BIL 4 YEAR</v>
      </c>
    </row>
    <row r="141" spans="1:4">
      <c r="A141" s="14" t="s">
        <v>754</v>
      </c>
      <c r="B141" s="14" t="s">
        <v>3153</v>
      </c>
      <c r="C141" s="14" t="s">
        <v>755</v>
      </c>
      <c r="D141" t="str">
        <f t="shared" si="2"/>
        <v xml:space="preserve"> TEN DIPLOMA</v>
      </c>
    </row>
    <row r="142" spans="1:4">
      <c r="A142" s="14" t="s">
        <v>756</v>
      </c>
      <c r="B142" s="14" t="s">
        <v>3152</v>
      </c>
      <c r="C142" s="14" t="s">
        <v>757</v>
      </c>
      <c r="D142" t="str">
        <f t="shared" si="2"/>
        <v xml:space="preserve"> TEN 4 YEAR</v>
      </c>
    </row>
    <row r="143" spans="1:4">
      <c r="A143" s="14" t="s">
        <v>758</v>
      </c>
      <c r="B143" s="14" t="s">
        <v>3162</v>
      </c>
      <c r="C143" s="14" t="s">
        <v>759</v>
      </c>
      <c r="D143" t="str">
        <f t="shared" si="2"/>
        <v xml:space="preserve"> TEN TRANSFER 4 YEAR</v>
      </c>
    </row>
    <row r="144" spans="1:4">
      <c r="A144" s="14" t="s">
        <v>760</v>
      </c>
      <c r="B144" s="14" t="s">
        <v>3163</v>
      </c>
      <c r="C144" s="14" t="s">
        <v>761</v>
      </c>
      <c r="D144" t="str">
        <f t="shared" si="2"/>
        <v xml:space="preserve"> TEN TRANSFER 4 YEAR EXTRA</v>
      </c>
    </row>
    <row r="145" spans="1:4">
      <c r="A145" s="14" t="s">
        <v>762</v>
      </c>
      <c r="B145" s="14" t="s">
        <v>3164</v>
      </c>
      <c r="C145" s="14" t="s">
        <v>763</v>
      </c>
      <c r="D145" t="str">
        <f t="shared" si="2"/>
        <v xml:space="preserve"> TEN TRANSFER BIL 4 YEAR</v>
      </c>
    </row>
    <row r="146" spans="1:4">
      <c r="A146" s="14" t="s">
        <v>764</v>
      </c>
      <c r="B146" s="14" t="s">
        <v>3160</v>
      </c>
      <c r="C146" s="14" t="s">
        <v>765</v>
      </c>
      <c r="D146" t="str">
        <f t="shared" si="2"/>
        <v xml:space="preserve"> TEN MASTER  POLYMER EVENING</v>
      </c>
    </row>
    <row r="147" spans="1:4">
      <c r="A147" s="14" t="s">
        <v>766</v>
      </c>
      <c r="B147" s="14" t="s">
        <v>3161</v>
      </c>
      <c r="C147" s="14" t="s">
        <v>767</v>
      </c>
      <c r="D147" t="str">
        <f t="shared" si="2"/>
        <v xml:space="preserve"> TEN MASTER  PRECISION EVENING</v>
      </c>
    </row>
    <row r="148" spans="1:4">
      <c r="A148" s="14" t="s">
        <v>768</v>
      </c>
      <c r="B148" s="14" t="s">
        <v>2913</v>
      </c>
      <c r="C148" s="14" t="s">
        <v>769</v>
      </c>
      <c r="D148" t="str">
        <f t="shared" si="2"/>
        <v xml:space="preserve"> FDE GRADUATE DIPLOMA</v>
      </c>
    </row>
    <row r="149" spans="1:4">
      <c r="A149" s="14" t="s">
        <v>770</v>
      </c>
      <c r="B149" s="14" t="s">
        <v>2912</v>
      </c>
      <c r="C149" s="14" t="s">
        <v>771</v>
      </c>
      <c r="D149" t="str">
        <f t="shared" si="2"/>
        <v xml:space="preserve"> FDE DOCTORAL</v>
      </c>
    </row>
    <row r="150" spans="1:4">
      <c r="A150" s="14" t="s">
        <v>772</v>
      </c>
      <c r="B150" s="14" t="s">
        <v>2914</v>
      </c>
      <c r="C150" s="14" t="s">
        <v>773</v>
      </c>
      <c r="D150" t="str">
        <f t="shared" si="2"/>
        <v xml:space="preserve"> FDE MASTER</v>
      </c>
    </row>
    <row r="151" spans="1:4">
      <c r="A151" s="14" t="s">
        <v>774</v>
      </c>
      <c r="B151" s="14" t="s">
        <v>2915</v>
      </c>
      <c r="C151" s="14" t="s">
        <v>775</v>
      </c>
      <c r="D151" t="str">
        <f t="shared" si="2"/>
        <v xml:space="preserve"> FDE MASTER (FEB)</v>
      </c>
    </row>
    <row r="152" spans="1:4">
      <c r="A152" s="14" t="s">
        <v>776</v>
      </c>
      <c r="B152" s="14" t="s">
        <v>2916</v>
      </c>
      <c r="C152" s="14" t="s">
        <v>777</v>
      </c>
      <c r="D152" t="str">
        <f t="shared" si="2"/>
        <v xml:space="preserve"> FDE MASTER (FEB) EXTRA</v>
      </c>
    </row>
    <row r="153" spans="1:4">
      <c r="A153" s="14" t="s">
        <v>778</v>
      </c>
      <c r="B153" s="14" t="s">
        <v>2656</v>
      </c>
      <c r="C153" s="14" t="s">
        <v>779</v>
      </c>
      <c r="D153" t="str">
        <f t="shared" si="2"/>
        <v xml:space="preserve"> AQE MASTER</v>
      </c>
    </row>
    <row r="154" spans="1:4">
      <c r="A154" s="14" t="s">
        <v>780</v>
      </c>
      <c r="B154" s="14" t="s">
        <v>2891</v>
      </c>
      <c r="C154" s="14" t="s">
        <v>781</v>
      </c>
      <c r="D154" t="str">
        <f t="shared" si="2"/>
        <v xml:space="preserve"> ESE 4 YEAR</v>
      </c>
    </row>
    <row r="155" spans="1:4">
      <c r="A155" s="14" t="s">
        <v>782</v>
      </c>
      <c r="B155" s="14" t="s">
        <v>2830</v>
      </c>
      <c r="C155" s="14" t="s">
        <v>783</v>
      </c>
      <c r="D155" t="str">
        <f t="shared" si="2"/>
        <v xml:space="preserve"> EEE 4 YEAR (EEE ENE EN)</v>
      </c>
    </row>
    <row r="156" spans="1:4">
      <c r="A156" s="14" t="s">
        <v>784</v>
      </c>
      <c r="B156" s="14" t="s">
        <v>2720</v>
      </c>
      <c r="C156" s="14" t="s">
        <v>785</v>
      </c>
      <c r="D156" t="str">
        <f t="shared" si="2"/>
        <v xml:space="preserve"> CHE INTER EXCHANGE</v>
      </c>
    </row>
    <row r="157" spans="1:4">
      <c r="A157" s="14" t="s">
        <v>786</v>
      </c>
      <c r="B157" s="14" t="s">
        <v>2719</v>
      </c>
      <c r="C157" s="14" t="s">
        <v>787</v>
      </c>
      <c r="D157" t="str">
        <f t="shared" si="2"/>
        <v xml:space="preserve"> CHE INTER 4 YEAR</v>
      </c>
    </row>
    <row r="158" spans="1:4">
      <c r="A158" s="14" t="s">
        <v>788</v>
      </c>
      <c r="B158" s="14" t="s">
        <v>2791</v>
      </c>
      <c r="C158" s="14" t="s">
        <v>789</v>
      </c>
      <c r="D158" t="str">
        <f t="shared" si="2"/>
        <v xml:space="preserve"> CVE INTER EXCHANGE</v>
      </c>
    </row>
    <row r="159" spans="1:4">
      <c r="A159" s="14" t="s">
        <v>790</v>
      </c>
      <c r="B159" s="14" t="s">
        <v>2755</v>
      </c>
      <c r="C159" s="14" t="s">
        <v>791</v>
      </c>
      <c r="D159" t="str">
        <f t="shared" si="2"/>
        <v xml:space="preserve"> CPE INTER EXCHANGE</v>
      </c>
    </row>
    <row r="160" spans="1:4">
      <c r="A160" s="14" t="s">
        <v>792</v>
      </c>
      <c r="B160" s="14" t="s">
        <v>2943</v>
      </c>
      <c r="C160" s="14" t="s">
        <v>793</v>
      </c>
      <c r="D160" t="str">
        <f t="shared" si="2"/>
        <v xml:space="preserve"> INC SAHAKIT TRANSFER 4 YEAR</v>
      </c>
    </row>
    <row r="161" spans="1:4">
      <c r="A161" s="14" t="s">
        <v>794</v>
      </c>
      <c r="B161" s="14" t="s">
        <v>2942</v>
      </c>
      <c r="C161" s="14" t="s">
        <v>795</v>
      </c>
      <c r="D161" t="str">
        <f t="shared" si="2"/>
        <v xml:space="preserve"> INC SAHAKIT 4 YEAR</v>
      </c>
    </row>
    <row r="162" spans="1:4">
      <c r="A162" s="14" t="s">
        <v>796</v>
      </c>
      <c r="B162" s="14" t="s">
        <v>2940</v>
      </c>
      <c r="C162" s="14" t="s">
        <v>797</v>
      </c>
      <c r="D162" t="str">
        <f t="shared" si="2"/>
        <v xml:space="preserve"> INC INTER 4 YEAR</v>
      </c>
    </row>
    <row r="163" spans="1:4">
      <c r="A163" s="14" t="s">
        <v>798</v>
      </c>
      <c r="B163" s="14" t="s">
        <v>2878</v>
      </c>
      <c r="C163" s="14" t="s">
        <v>799</v>
      </c>
      <c r="D163" t="str">
        <f t="shared" si="2"/>
        <v xml:space="preserve"> ENV EXCHANGE</v>
      </c>
    </row>
    <row r="164" spans="1:4">
      <c r="A164" s="14" t="s">
        <v>800</v>
      </c>
      <c r="B164" s="14" t="s">
        <v>2879</v>
      </c>
      <c r="C164" s="14" t="s">
        <v>801</v>
      </c>
      <c r="D164" t="str">
        <f t="shared" si="2"/>
        <v xml:space="preserve"> ENV INTER 4 YEAR</v>
      </c>
    </row>
    <row r="165" spans="1:4">
      <c r="A165" s="14" t="s">
        <v>802</v>
      </c>
      <c r="B165" s="14" t="s">
        <v>2834</v>
      </c>
      <c r="C165" s="14" t="s">
        <v>803</v>
      </c>
      <c r="D165" t="str">
        <f t="shared" si="2"/>
        <v xml:space="preserve"> EEE EXCHANGE</v>
      </c>
    </row>
    <row r="166" spans="1:4">
      <c r="A166" s="14" t="s">
        <v>804</v>
      </c>
      <c r="B166" s="14" t="s">
        <v>2853</v>
      </c>
      <c r="C166" s="14" t="s">
        <v>805</v>
      </c>
      <c r="D166" t="str">
        <f t="shared" si="2"/>
        <v xml:space="preserve"> EIE INTER 4 YEAR</v>
      </c>
    </row>
    <row r="167" spans="1:4">
      <c r="A167" s="14" t="s">
        <v>806</v>
      </c>
      <c r="B167" s="14" t="s">
        <v>3175</v>
      </c>
      <c r="C167" s="14" t="s">
        <v>807</v>
      </c>
      <c r="D167" t="str">
        <f t="shared" si="2"/>
        <v xml:space="preserve"> TME DOCTORAL</v>
      </c>
    </row>
    <row r="168" spans="1:4">
      <c r="A168" s="14" t="s">
        <v>808</v>
      </c>
      <c r="B168" s="14" t="s">
        <v>3176</v>
      </c>
      <c r="C168" s="14" t="s">
        <v>809</v>
      </c>
      <c r="D168" t="str">
        <f t="shared" si="2"/>
        <v xml:space="preserve"> TME MASTER EVENING</v>
      </c>
    </row>
    <row r="169" spans="1:4">
      <c r="A169" s="14" t="s">
        <v>810</v>
      </c>
      <c r="B169" s="14" t="s">
        <v>2699</v>
      </c>
      <c r="C169" s="14" t="s">
        <v>811</v>
      </c>
      <c r="D169" t="str">
        <f t="shared" si="2"/>
        <v xml:space="preserve"> BIE DOCTORAL</v>
      </c>
    </row>
    <row r="170" spans="1:4">
      <c r="A170" s="14" t="s">
        <v>812</v>
      </c>
      <c r="B170" s="14" t="s">
        <v>2700</v>
      </c>
      <c r="C170" s="14" t="s">
        <v>813</v>
      </c>
      <c r="D170" t="str">
        <f t="shared" si="2"/>
        <v xml:space="preserve"> BIE MASTER (M.ENG.)</v>
      </c>
    </row>
    <row r="171" spans="1:4">
      <c r="A171" s="14" t="s">
        <v>814</v>
      </c>
      <c r="B171" s="14" t="s">
        <v>2873</v>
      </c>
      <c r="C171" s="14" t="s">
        <v>815</v>
      </c>
      <c r="D171" t="str">
        <f t="shared" si="2"/>
        <v xml:space="preserve"> ENG</v>
      </c>
    </row>
    <row r="172" spans="1:4">
      <c r="A172" s="14" t="s">
        <v>816</v>
      </c>
      <c r="B172" s="14" t="s">
        <v>3068</v>
      </c>
      <c r="C172" s="14" t="s">
        <v>817</v>
      </c>
      <c r="D172" t="str">
        <f t="shared" si="2"/>
        <v xml:space="preserve"> MTH 4 YEAR</v>
      </c>
    </row>
    <row r="173" spans="1:4">
      <c r="A173" s="14" t="s">
        <v>818</v>
      </c>
      <c r="B173" s="14" t="s">
        <v>3069</v>
      </c>
      <c r="C173" s="14" t="s">
        <v>819</v>
      </c>
      <c r="D173" t="str">
        <f t="shared" si="2"/>
        <v xml:space="preserve"> MTH APPLIED DOCTORAL</v>
      </c>
    </row>
    <row r="174" spans="1:4">
      <c r="A174" s="14" t="s">
        <v>820</v>
      </c>
      <c r="B174" s="14" t="s">
        <v>3070</v>
      </c>
      <c r="C174" s="14" t="s">
        <v>821</v>
      </c>
      <c r="D174" t="str">
        <f t="shared" si="2"/>
        <v xml:space="preserve"> MTH APPLIED DOCTORAL EXTRA</v>
      </c>
    </row>
    <row r="175" spans="1:4">
      <c r="A175" s="14" t="s">
        <v>822</v>
      </c>
      <c r="B175" s="14" t="s">
        <v>3071</v>
      </c>
      <c r="C175" s="14" t="s">
        <v>823</v>
      </c>
      <c r="D175" t="str">
        <f t="shared" si="2"/>
        <v xml:space="preserve"> MTH APPLIED MASTER</v>
      </c>
    </row>
    <row r="176" spans="1:4">
      <c r="A176" s="14" t="s">
        <v>824</v>
      </c>
      <c r="B176" s="14" t="s">
        <v>3072</v>
      </c>
      <c r="C176" s="14" t="s">
        <v>825</v>
      </c>
      <c r="D176" t="str">
        <f t="shared" si="2"/>
        <v xml:space="preserve"> MTH DIDACTIC MASTER</v>
      </c>
    </row>
    <row r="177" spans="1:4">
      <c r="A177" s="14" t="s">
        <v>826</v>
      </c>
      <c r="B177" s="14" t="s">
        <v>3073</v>
      </c>
      <c r="C177" s="14" t="s">
        <v>827</v>
      </c>
      <c r="D177" t="str">
        <f t="shared" si="2"/>
        <v xml:space="preserve"> MTH DIDACTIC MASTER EXTRA</v>
      </c>
    </row>
    <row r="178" spans="1:4">
      <c r="A178" s="14" t="s">
        <v>828</v>
      </c>
      <c r="B178" s="14" t="s">
        <v>2767</v>
      </c>
      <c r="C178" s="14" t="s">
        <v>829</v>
      </c>
      <c r="D178" t="str">
        <f t="shared" si="2"/>
        <v xml:space="preserve"> CSS 4 YEAR</v>
      </c>
    </row>
    <row r="179" spans="1:4">
      <c r="A179" s="14" t="s">
        <v>830</v>
      </c>
      <c r="B179" s="14" t="s">
        <v>3144</v>
      </c>
      <c r="C179" s="14" t="s">
        <v>831</v>
      </c>
      <c r="D179" t="str">
        <f t="shared" si="2"/>
        <v xml:space="preserve"> STA 4 YEAR</v>
      </c>
    </row>
    <row r="180" spans="1:4">
      <c r="A180" s="14" t="s">
        <v>832</v>
      </c>
      <c r="B180" s="14" t="s">
        <v>2718</v>
      </c>
      <c r="C180" s="14" t="s">
        <v>833</v>
      </c>
      <c r="D180" t="str">
        <f t="shared" si="2"/>
        <v xml:space="preserve"> CHE EXCHANGE MASTER</v>
      </c>
    </row>
    <row r="181" spans="1:4">
      <c r="A181" s="14" t="s">
        <v>834</v>
      </c>
      <c r="B181" s="14" t="s">
        <v>2728</v>
      </c>
      <c r="C181" s="14" t="s">
        <v>835</v>
      </c>
      <c r="D181" t="str">
        <f t="shared" si="2"/>
        <v xml:space="preserve"> CHM DOCTORAL</v>
      </c>
    </row>
    <row r="182" spans="1:4">
      <c r="A182" s="14" t="s">
        <v>836</v>
      </c>
      <c r="B182" s="14" t="s">
        <v>2732</v>
      </c>
      <c r="C182" s="14" t="s">
        <v>837</v>
      </c>
      <c r="D182" t="str">
        <f t="shared" si="2"/>
        <v xml:space="preserve"> CHM MASTER</v>
      </c>
    </row>
    <row r="183" spans="1:4">
      <c r="A183" s="14" t="s">
        <v>838</v>
      </c>
      <c r="B183" s="14" t="s">
        <v>2727</v>
      </c>
      <c r="C183" s="14" t="s">
        <v>839</v>
      </c>
      <c r="D183" t="str">
        <f t="shared" si="2"/>
        <v xml:space="preserve"> CHM 4 YEAR</v>
      </c>
    </row>
    <row r="184" spans="1:4">
      <c r="A184" s="14" t="s">
        <v>840</v>
      </c>
      <c r="B184" s="14" t="s">
        <v>2731</v>
      </c>
      <c r="C184" s="14" t="s">
        <v>841</v>
      </c>
      <c r="D184" t="str">
        <f t="shared" si="2"/>
        <v xml:space="preserve"> CHM INDUSTRAIL MASTER</v>
      </c>
    </row>
    <row r="185" spans="1:4">
      <c r="A185" s="14" t="s">
        <v>842</v>
      </c>
      <c r="B185" s="14" t="s">
        <v>2734</v>
      </c>
      <c r="C185" s="14" t="s">
        <v>843</v>
      </c>
      <c r="D185" t="str">
        <f t="shared" si="2"/>
        <v xml:space="preserve"> CHM STUDY MASTER</v>
      </c>
    </row>
    <row r="186" spans="1:4">
      <c r="A186" s="14" t="s">
        <v>844</v>
      </c>
      <c r="B186" s="14" t="s">
        <v>2733</v>
      </c>
      <c r="C186" s="14" t="s">
        <v>845</v>
      </c>
      <c r="D186" t="str">
        <f t="shared" si="2"/>
        <v xml:space="preserve"> CHM MATER WEEKEND</v>
      </c>
    </row>
    <row r="187" spans="1:4">
      <c r="A187" s="14" t="s">
        <v>846</v>
      </c>
      <c r="B187" s="14" t="s">
        <v>2735</v>
      </c>
      <c r="C187" s="14" t="s">
        <v>847</v>
      </c>
      <c r="D187" t="str">
        <f t="shared" si="2"/>
        <v xml:space="preserve"> CHM STUDY MASTER EVENING</v>
      </c>
    </row>
    <row r="188" spans="1:4">
      <c r="A188" s="14" t="s">
        <v>848</v>
      </c>
      <c r="B188" s="14" t="s">
        <v>2736</v>
      </c>
      <c r="C188" s="14" t="s">
        <v>849</v>
      </c>
      <c r="D188" t="str">
        <f t="shared" si="2"/>
        <v xml:space="preserve"> CHM STUDY MASTER EXTRA</v>
      </c>
    </row>
    <row r="189" spans="1:4">
      <c r="A189" s="14" t="s">
        <v>850</v>
      </c>
      <c r="B189" s="14" t="s">
        <v>2729</v>
      </c>
      <c r="C189" s="14" t="s">
        <v>851</v>
      </c>
      <c r="D189" t="str">
        <f t="shared" si="2"/>
        <v xml:space="preserve"> CHM DOCTORAL</v>
      </c>
    </row>
    <row r="190" spans="1:4">
      <c r="A190" s="14" t="s">
        <v>852</v>
      </c>
      <c r="B190" s="14" t="s">
        <v>2730</v>
      </c>
      <c r="C190" s="14" t="s">
        <v>853</v>
      </c>
      <c r="D190" t="str">
        <f t="shared" si="2"/>
        <v xml:space="preserve"> CHM DOCTORAL INTER</v>
      </c>
    </row>
    <row r="191" spans="1:4">
      <c r="A191" s="14" t="s">
        <v>854</v>
      </c>
      <c r="B191" s="14" t="s">
        <v>3097</v>
      </c>
      <c r="C191" s="14" t="s">
        <v>855</v>
      </c>
      <c r="D191" t="str">
        <f t="shared" si="2"/>
        <v xml:space="preserve"> PHY DOCTORAL</v>
      </c>
    </row>
    <row r="192" spans="1:4">
      <c r="A192" s="14" t="s">
        <v>856</v>
      </c>
      <c r="B192" s="14" t="s">
        <v>3103</v>
      </c>
      <c r="C192" s="14" t="s">
        <v>855</v>
      </c>
      <c r="D192" t="str">
        <f t="shared" si="2"/>
        <v xml:space="preserve"> PHY NANO DOCTORAL</v>
      </c>
    </row>
    <row r="193" spans="1:4">
      <c r="A193" s="14" t="s">
        <v>857</v>
      </c>
      <c r="B193" s="14" t="s">
        <v>3098</v>
      </c>
      <c r="C193" s="14" t="s">
        <v>858</v>
      </c>
      <c r="D193" t="str">
        <f t="shared" si="2"/>
        <v xml:space="preserve"> PHY MASTER</v>
      </c>
    </row>
    <row r="194" spans="1:4">
      <c r="A194" s="14" t="s">
        <v>859</v>
      </c>
      <c r="B194" s="14" t="s">
        <v>3099</v>
      </c>
      <c r="C194" s="14" t="s">
        <v>860</v>
      </c>
      <c r="D194" t="str">
        <f t="shared" ref="D194:D257" si="3">MID(B194,11,LEN(B194))</f>
        <v xml:space="preserve"> PHY MASTER</v>
      </c>
    </row>
    <row r="195" spans="1:4">
      <c r="A195" s="14" t="s">
        <v>861</v>
      </c>
      <c r="B195" s="14" t="s">
        <v>3095</v>
      </c>
      <c r="C195" s="14" t="s">
        <v>862</v>
      </c>
      <c r="D195" t="str">
        <f t="shared" si="3"/>
        <v xml:space="preserve"> PHY 4 YEAR</v>
      </c>
    </row>
    <row r="196" spans="1:4">
      <c r="A196" s="14" t="s">
        <v>863</v>
      </c>
      <c r="B196" s="14" t="s">
        <v>3102</v>
      </c>
      <c r="C196" s="14" t="s">
        <v>864</v>
      </c>
      <c r="D196" t="str">
        <f t="shared" si="3"/>
        <v xml:space="preserve"> PHY MASTER WEEKEND</v>
      </c>
    </row>
    <row r="197" spans="1:4">
      <c r="A197" s="14" t="s">
        <v>865</v>
      </c>
      <c r="B197" s="14" t="s">
        <v>3100</v>
      </c>
      <c r="C197" s="14" t="s">
        <v>866</v>
      </c>
      <c r="D197" t="str">
        <f t="shared" si="3"/>
        <v xml:space="preserve"> PHY MASTER EVENING</v>
      </c>
    </row>
    <row r="198" spans="1:4">
      <c r="A198" s="14" t="s">
        <v>867</v>
      </c>
      <c r="B198" s="14" t="s">
        <v>3101</v>
      </c>
      <c r="C198" s="14" t="s">
        <v>868</v>
      </c>
      <c r="D198" t="str">
        <f t="shared" si="3"/>
        <v xml:space="preserve"> PHY MASTER EXTRA</v>
      </c>
    </row>
    <row r="199" spans="1:4">
      <c r="A199" s="14" t="s">
        <v>869</v>
      </c>
      <c r="B199" s="14" t="s">
        <v>3096</v>
      </c>
      <c r="C199" s="14" t="s">
        <v>870</v>
      </c>
      <c r="D199" t="str">
        <f t="shared" si="3"/>
        <v xml:space="preserve"> PHY 4 YEAR</v>
      </c>
    </row>
    <row r="200" spans="1:4">
      <c r="A200" s="14" t="s">
        <v>871</v>
      </c>
      <c r="B200" s="14" t="s">
        <v>3052</v>
      </c>
      <c r="C200" s="14" t="s">
        <v>872</v>
      </c>
      <c r="D200" t="str">
        <f t="shared" si="3"/>
        <v xml:space="preserve"> MIC 4 YEAR</v>
      </c>
    </row>
    <row r="201" spans="1:4">
      <c r="A201" s="14" t="s">
        <v>873</v>
      </c>
      <c r="B201" s="14" t="s">
        <v>3055</v>
      </c>
      <c r="C201" s="14" t="s">
        <v>874</v>
      </c>
      <c r="D201" t="str">
        <f t="shared" si="3"/>
        <v xml:space="preserve"> MIC EXCHANGE MASTER</v>
      </c>
    </row>
    <row r="202" spans="1:4">
      <c r="A202" s="14" t="s">
        <v>875</v>
      </c>
      <c r="B202" s="14" t="s">
        <v>3056</v>
      </c>
      <c r="C202" s="14" t="s">
        <v>876</v>
      </c>
      <c r="D202" t="str">
        <f t="shared" si="3"/>
        <v xml:space="preserve"> MIC MASTER</v>
      </c>
    </row>
    <row r="203" spans="1:4">
      <c r="A203" s="14" t="s">
        <v>877</v>
      </c>
      <c r="B203" s="14" t="s">
        <v>2923</v>
      </c>
      <c r="C203" s="14" t="s">
        <v>878</v>
      </c>
      <c r="D203" t="str">
        <f t="shared" si="3"/>
        <v xml:space="preserve"> FST 4 YEAR</v>
      </c>
    </row>
    <row r="204" spans="1:4">
      <c r="A204" s="14" t="s">
        <v>879</v>
      </c>
      <c r="B204" s="14" t="s">
        <v>3054</v>
      </c>
      <c r="C204" s="14" t="s">
        <v>880</v>
      </c>
      <c r="D204" t="str">
        <f t="shared" si="3"/>
        <v xml:space="preserve"> MIC DOCTORAL</v>
      </c>
    </row>
    <row r="205" spans="1:4">
      <c r="A205" s="14" t="s">
        <v>881</v>
      </c>
      <c r="B205" s="14" t="s">
        <v>3053</v>
      </c>
      <c r="C205" s="14" t="s">
        <v>882</v>
      </c>
      <c r="D205" t="str">
        <f t="shared" si="3"/>
        <v xml:space="preserve"> MIC DOCTERAL INTER</v>
      </c>
    </row>
    <row r="206" spans="1:4">
      <c r="A206" s="14" t="s">
        <v>883</v>
      </c>
      <c r="B206" s="14" t="s">
        <v>3060</v>
      </c>
      <c r="C206" s="14" t="s">
        <v>884</v>
      </c>
      <c r="D206" t="str">
        <f t="shared" si="3"/>
        <v xml:space="preserve"> MTE EDUCATION PROGRAM OUTSIDE</v>
      </c>
    </row>
    <row r="207" spans="1:4">
      <c r="A207" s="14" t="s">
        <v>885</v>
      </c>
      <c r="B207" s="14" t="s">
        <v>3061</v>
      </c>
      <c r="C207" s="14" t="s">
        <v>886</v>
      </c>
      <c r="D207" t="str">
        <f t="shared" si="3"/>
        <v xml:space="preserve"> MTE MASTER</v>
      </c>
    </row>
    <row r="208" spans="1:4">
      <c r="A208" s="14" t="s">
        <v>887</v>
      </c>
      <c r="B208" s="14" t="s">
        <v>3064</v>
      </c>
      <c r="C208" s="14" t="s">
        <v>888</v>
      </c>
      <c r="D208" t="str">
        <f t="shared" si="3"/>
        <v xml:space="preserve"> MTE MASTER NTC</v>
      </c>
    </row>
    <row r="209" spans="1:4">
      <c r="A209" s="14" t="s">
        <v>889</v>
      </c>
      <c r="B209" s="14" t="s">
        <v>3062</v>
      </c>
      <c r="C209" s="14" t="s">
        <v>890</v>
      </c>
      <c r="D209" t="str">
        <f t="shared" si="3"/>
        <v xml:space="preserve"> MTE MASTER MCRU</v>
      </c>
    </row>
    <row r="210" spans="1:4">
      <c r="A210" s="14" t="s">
        <v>891</v>
      </c>
      <c r="B210" s="14" t="s">
        <v>3063</v>
      </c>
      <c r="C210" s="14" t="s">
        <v>892</v>
      </c>
      <c r="D210" t="str">
        <f t="shared" si="3"/>
        <v xml:space="preserve"> MTE MASTER NKTC</v>
      </c>
    </row>
    <row r="211" spans="1:4">
      <c r="A211" s="14" t="s">
        <v>893</v>
      </c>
      <c r="B211" s="14" t="s">
        <v>3066</v>
      </c>
      <c r="C211" s="14" t="s">
        <v>894</v>
      </c>
      <c r="D211" t="str">
        <f t="shared" si="3"/>
        <v xml:space="preserve"> MTE MASTER SVC</v>
      </c>
    </row>
    <row r="212" spans="1:4">
      <c r="A212" s="14" t="s">
        <v>895</v>
      </c>
      <c r="B212" s="14" t="s">
        <v>3065</v>
      </c>
      <c r="C212" s="14" t="s">
        <v>896</v>
      </c>
      <c r="D212" t="str">
        <f t="shared" si="3"/>
        <v xml:space="preserve"> MTE MASTER RMUTP</v>
      </c>
    </row>
    <row r="213" spans="1:4">
      <c r="A213" s="14" t="s">
        <v>897</v>
      </c>
      <c r="B213" s="14" t="s">
        <v>3058</v>
      </c>
      <c r="C213" s="14" t="s">
        <v>898</v>
      </c>
      <c r="D213" t="str">
        <f t="shared" si="3"/>
        <v xml:space="preserve"> MTE 5 YEAR</v>
      </c>
    </row>
    <row r="214" spans="1:4">
      <c r="A214" s="14" t="s">
        <v>899</v>
      </c>
      <c r="B214" s="14" t="s">
        <v>3067</v>
      </c>
      <c r="C214" s="14" t="s">
        <v>900</v>
      </c>
      <c r="D214" t="str">
        <f t="shared" si="3"/>
        <v xml:space="preserve"> MTE TRANSFER 5 YEAR</v>
      </c>
    </row>
    <row r="215" spans="1:4">
      <c r="A215" s="14" t="s">
        <v>901</v>
      </c>
      <c r="B215" s="14" t="s">
        <v>3059</v>
      </c>
      <c r="C215" s="14" t="s">
        <v>902</v>
      </c>
      <c r="D215" t="str">
        <f t="shared" si="3"/>
        <v xml:space="preserve"> MTE CONTINUE 2 YEAR</v>
      </c>
    </row>
    <row r="216" spans="1:4">
      <c r="A216" s="14" t="s">
        <v>903</v>
      </c>
      <c r="B216" s="14" t="s">
        <v>2898</v>
      </c>
      <c r="C216" s="14" t="s">
        <v>904</v>
      </c>
      <c r="D216" t="str">
        <f t="shared" si="3"/>
        <v xml:space="preserve"> ETE EDUCATION PROGRAM OUTSIDE</v>
      </c>
    </row>
    <row r="217" spans="1:4">
      <c r="A217" s="14" t="s">
        <v>905</v>
      </c>
      <c r="B217" s="14" t="s">
        <v>2899</v>
      </c>
      <c r="C217" s="14" t="s">
        <v>906</v>
      </c>
      <c r="D217" t="str">
        <f t="shared" si="3"/>
        <v xml:space="preserve"> ETE MASTER</v>
      </c>
    </row>
    <row r="218" spans="1:4">
      <c r="A218" s="14" t="s">
        <v>907</v>
      </c>
      <c r="B218" s="14" t="s">
        <v>2903</v>
      </c>
      <c r="C218" s="14" t="s">
        <v>908</v>
      </c>
      <c r="D218" t="str">
        <f t="shared" si="3"/>
        <v xml:space="preserve"> ETE MASTER NTC</v>
      </c>
    </row>
    <row r="219" spans="1:4">
      <c r="A219" s="14" t="s">
        <v>909</v>
      </c>
      <c r="B219" s="14" t="s">
        <v>2904</v>
      </c>
      <c r="C219" s="14" t="s">
        <v>908</v>
      </c>
      <c r="D219" t="str">
        <f t="shared" si="3"/>
        <v xml:space="preserve"> ETE MASTER NTC</v>
      </c>
    </row>
    <row r="220" spans="1:4">
      <c r="A220" s="14" t="s">
        <v>910</v>
      </c>
      <c r="B220" s="14" t="s">
        <v>2900</v>
      </c>
      <c r="C220" s="14" t="s">
        <v>911</v>
      </c>
      <c r="D220" t="str">
        <f t="shared" si="3"/>
        <v xml:space="preserve"> ETE MASTER MCRU</v>
      </c>
    </row>
    <row r="221" spans="1:4">
      <c r="A221" s="14" t="s">
        <v>912</v>
      </c>
      <c r="B221" s="14" t="s">
        <v>2901</v>
      </c>
      <c r="C221" s="14" t="s">
        <v>911</v>
      </c>
      <c r="D221" t="str">
        <f t="shared" si="3"/>
        <v xml:space="preserve"> ETE MASTER MCRU</v>
      </c>
    </row>
    <row r="222" spans="1:4">
      <c r="A222" s="14" t="s">
        <v>913</v>
      </c>
      <c r="B222" s="14" t="s">
        <v>2902</v>
      </c>
      <c r="C222" s="14" t="s">
        <v>914</v>
      </c>
      <c r="D222" t="str">
        <f t="shared" si="3"/>
        <v xml:space="preserve"> ETE MASTER NKTC</v>
      </c>
    </row>
    <row r="223" spans="1:4">
      <c r="A223" s="14" t="s">
        <v>915</v>
      </c>
      <c r="B223" s="14" t="s">
        <v>2905</v>
      </c>
      <c r="C223" s="14" t="s">
        <v>916</v>
      </c>
      <c r="D223" t="str">
        <f t="shared" si="3"/>
        <v xml:space="preserve"> ETE MASTER SVC</v>
      </c>
    </row>
    <row r="224" spans="1:4">
      <c r="A224" s="14" t="s">
        <v>917</v>
      </c>
      <c r="B224" s="14" t="s">
        <v>2906</v>
      </c>
      <c r="C224" s="14" t="s">
        <v>918</v>
      </c>
      <c r="D224" t="str">
        <f t="shared" si="3"/>
        <v xml:space="preserve"> ETE POWER 5 YEAR</v>
      </c>
    </row>
    <row r="225" spans="1:4">
      <c r="A225" s="14" t="s">
        <v>919</v>
      </c>
      <c r="B225" s="14" t="s">
        <v>2908</v>
      </c>
      <c r="C225" s="14" t="s">
        <v>920</v>
      </c>
      <c r="D225" t="str">
        <f t="shared" si="3"/>
        <v xml:space="preserve"> ETE POWER TRANSFER 5 YEAR</v>
      </c>
    </row>
    <row r="226" spans="1:4">
      <c r="A226" s="14" t="s">
        <v>921</v>
      </c>
      <c r="B226" s="14" t="s">
        <v>2907</v>
      </c>
      <c r="C226" s="14" t="s">
        <v>922</v>
      </c>
      <c r="D226" t="str">
        <f t="shared" si="3"/>
        <v xml:space="preserve"> ETE POWER CONTINUE 2 YEAR</v>
      </c>
    </row>
    <row r="227" spans="1:4">
      <c r="A227" s="14" t="s">
        <v>923</v>
      </c>
      <c r="B227" s="14" t="s">
        <v>2787</v>
      </c>
      <c r="C227" s="14" t="s">
        <v>924</v>
      </c>
      <c r="D227" t="str">
        <f t="shared" si="3"/>
        <v xml:space="preserve"> CVE EDUCATION PROGRAM OUTSIDE</v>
      </c>
    </row>
    <row r="228" spans="1:4">
      <c r="A228" s="14" t="s">
        <v>925</v>
      </c>
      <c r="B228" s="14" t="s">
        <v>2771</v>
      </c>
      <c r="C228" s="14" t="s">
        <v>926</v>
      </c>
      <c r="D228" t="str">
        <f t="shared" si="3"/>
        <v xml:space="preserve"> CTE MASTER</v>
      </c>
    </row>
    <row r="229" spans="1:4">
      <c r="A229" s="14" t="s">
        <v>927</v>
      </c>
      <c r="B229" s="14" t="s">
        <v>2775</v>
      </c>
      <c r="C229" s="14" t="s">
        <v>928</v>
      </c>
      <c r="D229" t="str">
        <f t="shared" si="3"/>
        <v xml:space="preserve"> CTE MASTER NTC</v>
      </c>
    </row>
    <row r="230" spans="1:4">
      <c r="A230" s="14" t="s">
        <v>929</v>
      </c>
      <c r="B230" s="14" t="s">
        <v>2773</v>
      </c>
      <c r="C230" s="14" t="s">
        <v>930</v>
      </c>
      <c r="D230" t="str">
        <f t="shared" si="3"/>
        <v xml:space="preserve"> CTE MASTER MCRU</v>
      </c>
    </row>
    <row r="231" spans="1:4">
      <c r="A231" s="14" t="s">
        <v>931</v>
      </c>
      <c r="B231" s="14" t="s">
        <v>2774</v>
      </c>
      <c r="C231" s="14" t="s">
        <v>932</v>
      </c>
      <c r="D231" t="str">
        <f t="shared" si="3"/>
        <v xml:space="preserve"> CTE MASTER NKTC</v>
      </c>
    </row>
    <row r="232" spans="1:4">
      <c r="A232" s="14" t="s">
        <v>933</v>
      </c>
      <c r="B232" s="14" t="s">
        <v>2777</v>
      </c>
      <c r="C232" s="14" t="s">
        <v>934</v>
      </c>
      <c r="D232" t="str">
        <f t="shared" si="3"/>
        <v xml:space="preserve"> CTE MASTER SVC</v>
      </c>
    </row>
    <row r="233" spans="1:4">
      <c r="A233" s="14" t="s">
        <v>935</v>
      </c>
      <c r="B233" s="14" t="s">
        <v>2776</v>
      </c>
      <c r="C233" s="14" t="s">
        <v>936</v>
      </c>
      <c r="D233" t="str">
        <f t="shared" si="3"/>
        <v xml:space="preserve"> CTE MASTER RMUTP</v>
      </c>
    </row>
    <row r="234" spans="1:4">
      <c r="A234" s="14" t="s">
        <v>937</v>
      </c>
      <c r="B234" s="14" t="s">
        <v>2778</v>
      </c>
      <c r="C234" s="14" t="s">
        <v>938</v>
      </c>
      <c r="D234" t="str">
        <f t="shared" si="3"/>
        <v xml:space="preserve"> CTE MASTER WEEKEND</v>
      </c>
    </row>
    <row r="235" spans="1:4">
      <c r="A235" s="14" t="s">
        <v>939</v>
      </c>
      <c r="B235" s="14" t="s">
        <v>2772</v>
      </c>
      <c r="C235" s="14" t="s">
        <v>940</v>
      </c>
      <c r="D235" t="str">
        <f t="shared" si="3"/>
        <v xml:space="preserve"> CTE MASTER EVENING</v>
      </c>
    </row>
    <row r="236" spans="1:4">
      <c r="A236" s="14" t="s">
        <v>941</v>
      </c>
      <c r="B236" s="14" t="s">
        <v>2769</v>
      </c>
      <c r="C236" s="14" t="s">
        <v>942</v>
      </c>
      <c r="D236" t="str">
        <f t="shared" si="3"/>
        <v xml:space="preserve"> CTE 5 YEAR</v>
      </c>
    </row>
    <row r="237" spans="1:4">
      <c r="A237" s="14" t="s">
        <v>943</v>
      </c>
      <c r="B237" s="14" t="s">
        <v>2768</v>
      </c>
      <c r="C237" s="14" t="s">
        <v>944</v>
      </c>
      <c r="D237" t="str">
        <f t="shared" si="3"/>
        <v xml:space="preserve"> CTE  TRANSFER 5 YEAR</v>
      </c>
    </row>
    <row r="238" spans="1:4">
      <c r="A238" s="14" t="s">
        <v>945</v>
      </c>
      <c r="B238" s="14" t="s">
        <v>2770</v>
      </c>
      <c r="C238" s="14" t="s">
        <v>946</v>
      </c>
      <c r="D238" t="str">
        <f t="shared" si="3"/>
        <v xml:space="preserve"> CTE CONTINUE 2 YEAR</v>
      </c>
    </row>
    <row r="239" spans="1:4">
      <c r="A239" s="14" t="s">
        <v>947</v>
      </c>
      <c r="B239" s="14" t="s">
        <v>3132</v>
      </c>
      <c r="C239" s="14" t="s">
        <v>948</v>
      </c>
      <c r="D239" t="str">
        <f t="shared" si="3"/>
        <v xml:space="preserve"> PTE EDUCATION PROGRAM OUTSIDE</v>
      </c>
    </row>
    <row r="240" spans="1:4">
      <c r="A240" s="14" t="s">
        <v>949</v>
      </c>
      <c r="B240" s="14" t="s">
        <v>3136</v>
      </c>
      <c r="C240" s="14" t="s">
        <v>950</v>
      </c>
      <c r="D240" t="str">
        <f t="shared" si="3"/>
        <v xml:space="preserve"> PTE MASTER NTC</v>
      </c>
    </row>
    <row r="241" spans="1:4">
      <c r="A241" s="14" t="s">
        <v>951</v>
      </c>
      <c r="B241" s="14" t="s">
        <v>3134</v>
      </c>
      <c r="C241" s="14" t="s">
        <v>952</v>
      </c>
      <c r="D241" t="str">
        <f t="shared" si="3"/>
        <v xml:space="preserve"> PTE MASTER MCRU</v>
      </c>
    </row>
    <row r="242" spans="1:4">
      <c r="A242" s="14" t="s">
        <v>953</v>
      </c>
      <c r="B242" s="14" t="s">
        <v>3135</v>
      </c>
      <c r="C242" s="14" t="s">
        <v>954</v>
      </c>
      <c r="D242" t="str">
        <f t="shared" si="3"/>
        <v xml:space="preserve"> PTE MASTER NKTC</v>
      </c>
    </row>
    <row r="243" spans="1:4">
      <c r="A243" s="14" t="s">
        <v>955</v>
      </c>
      <c r="B243" s="14" t="s">
        <v>3138</v>
      </c>
      <c r="C243" s="14" t="s">
        <v>956</v>
      </c>
      <c r="D243" t="str">
        <f t="shared" si="3"/>
        <v xml:space="preserve"> PTE MASTER SVC</v>
      </c>
    </row>
    <row r="244" spans="1:4">
      <c r="A244" s="14" t="s">
        <v>957</v>
      </c>
      <c r="B244" s="14" t="s">
        <v>3137</v>
      </c>
      <c r="C244" s="14" t="s">
        <v>958</v>
      </c>
      <c r="D244" t="str">
        <f t="shared" si="3"/>
        <v xml:space="preserve"> PTE MASTER RMUTP</v>
      </c>
    </row>
    <row r="245" spans="1:4">
      <c r="A245" s="14" t="s">
        <v>959</v>
      </c>
      <c r="B245" s="14" t="s">
        <v>3139</v>
      </c>
      <c r="C245" s="14" t="s">
        <v>960</v>
      </c>
      <c r="D245" t="str">
        <f t="shared" si="3"/>
        <v xml:space="preserve"> PTE MASTER WEEKEND</v>
      </c>
    </row>
    <row r="246" spans="1:4">
      <c r="A246" s="14" t="s">
        <v>961</v>
      </c>
      <c r="B246" s="14" t="s">
        <v>3133</v>
      </c>
      <c r="C246" s="14" t="s">
        <v>962</v>
      </c>
      <c r="D246" t="str">
        <f t="shared" si="3"/>
        <v xml:space="preserve"> PTE MASTER EVENING</v>
      </c>
    </row>
    <row r="247" spans="1:4">
      <c r="A247" s="14" t="s">
        <v>963</v>
      </c>
      <c r="B247" s="14" t="s">
        <v>3130</v>
      </c>
      <c r="C247" s="14" t="s">
        <v>964</v>
      </c>
      <c r="D247" t="str">
        <f t="shared" si="3"/>
        <v xml:space="preserve"> PTE 5 YEAR</v>
      </c>
    </row>
    <row r="248" spans="1:4">
      <c r="A248" s="14" t="s">
        <v>965</v>
      </c>
      <c r="B248" s="14" t="s">
        <v>3129</v>
      </c>
      <c r="C248" s="14" t="s">
        <v>966</v>
      </c>
      <c r="D248" t="str">
        <f t="shared" si="3"/>
        <v xml:space="preserve"> PTE  TRANSFER 5 YEAR</v>
      </c>
    </row>
    <row r="249" spans="1:4">
      <c r="A249" s="14" t="s">
        <v>967</v>
      </c>
      <c r="B249" s="14" t="s">
        <v>3131</v>
      </c>
      <c r="C249" s="14" t="s">
        <v>968</v>
      </c>
      <c r="D249" t="str">
        <f t="shared" si="3"/>
        <v xml:space="preserve"> PTE CONTINUE 2 YEAR</v>
      </c>
    </row>
    <row r="250" spans="1:4">
      <c r="A250" s="14" t="s">
        <v>969</v>
      </c>
      <c r="B250" s="14" t="s">
        <v>2821</v>
      </c>
      <c r="C250" s="14" t="s">
        <v>970</v>
      </c>
      <c r="D250" t="str">
        <f t="shared" si="3"/>
        <v xml:space="preserve"> EDT EDUCATION PROGRAM OUTSIDE</v>
      </c>
    </row>
    <row r="251" spans="1:4">
      <c r="A251" s="14" t="s">
        <v>971</v>
      </c>
      <c r="B251" s="14" t="s">
        <v>2822</v>
      </c>
      <c r="C251" s="14" t="s">
        <v>972</v>
      </c>
      <c r="D251" t="str">
        <f t="shared" si="3"/>
        <v xml:space="preserve"> EDT MASTER</v>
      </c>
    </row>
    <row r="252" spans="1:4">
      <c r="A252" s="14" t="s">
        <v>973</v>
      </c>
      <c r="B252" s="14" t="s">
        <v>2826</v>
      </c>
      <c r="C252" s="14" t="s">
        <v>974</v>
      </c>
      <c r="D252" t="str">
        <f t="shared" si="3"/>
        <v xml:space="preserve"> EDT MASTER NCT</v>
      </c>
    </row>
    <row r="253" spans="1:4">
      <c r="A253" s="14" t="s">
        <v>975</v>
      </c>
      <c r="B253" s="14" t="s">
        <v>2825</v>
      </c>
      <c r="C253" s="14" t="s">
        <v>976</v>
      </c>
      <c r="D253" t="str">
        <f t="shared" si="3"/>
        <v xml:space="preserve"> EDT MASTER MCRU</v>
      </c>
    </row>
    <row r="254" spans="1:4">
      <c r="A254" s="14" t="s">
        <v>977</v>
      </c>
      <c r="B254" s="14" t="s">
        <v>2827</v>
      </c>
      <c r="C254" s="14" t="s">
        <v>978</v>
      </c>
      <c r="D254" t="str">
        <f t="shared" si="3"/>
        <v xml:space="preserve"> EDT MASTER SVC</v>
      </c>
    </row>
    <row r="255" spans="1:4">
      <c r="A255" s="14" t="s">
        <v>979</v>
      </c>
      <c r="B255" s="14" t="s">
        <v>2828</v>
      </c>
      <c r="C255" s="14" t="s">
        <v>980</v>
      </c>
      <c r="D255" t="str">
        <f t="shared" si="3"/>
        <v xml:space="preserve"> EDT MASTER WEEKEND</v>
      </c>
    </row>
    <row r="256" spans="1:4">
      <c r="A256" s="14" t="s">
        <v>981</v>
      </c>
      <c r="B256" s="14" t="s">
        <v>2823</v>
      </c>
      <c r="C256" s="14" t="s">
        <v>982</v>
      </c>
      <c r="D256" t="str">
        <f t="shared" si="3"/>
        <v xml:space="preserve"> EDT MASTER EVENING</v>
      </c>
    </row>
    <row r="257" spans="1:4">
      <c r="A257" s="14" t="s">
        <v>983</v>
      </c>
      <c r="B257" s="14" t="s">
        <v>2824</v>
      </c>
      <c r="C257" s="14" t="s">
        <v>984</v>
      </c>
      <c r="D257" t="str">
        <f t="shared" si="3"/>
        <v xml:space="preserve"> EDT MASTER EXTRA</v>
      </c>
    </row>
    <row r="258" spans="1:4">
      <c r="A258" s="14" t="s">
        <v>985</v>
      </c>
      <c r="B258" s="14" t="s">
        <v>2820</v>
      </c>
      <c r="C258" s="14" t="s">
        <v>986</v>
      </c>
      <c r="D258" t="str">
        <f t="shared" ref="D258:D321" si="4">MID(B258,11,LEN(B258))</f>
        <v xml:space="preserve"> EDT CONTINUE 2 YEAR</v>
      </c>
    </row>
    <row r="259" spans="1:4">
      <c r="A259" s="14" t="s">
        <v>987</v>
      </c>
      <c r="B259" s="14" t="s">
        <v>3074</v>
      </c>
      <c r="C259" s="14" t="s">
        <v>988</v>
      </c>
      <c r="D259" t="str">
        <f t="shared" si="4"/>
        <v xml:space="preserve"> MTH GRADUATE DIPLOMA</v>
      </c>
    </row>
    <row r="260" spans="1:4">
      <c r="A260" s="14" t="s">
        <v>989</v>
      </c>
      <c r="B260" s="14" t="s">
        <v>2909</v>
      </c>
      <c r="C260" s="14" t="s">
        <v>990</v>
      </c>
      <c r="D260" t="str">
        <f t="shared" si="4"/>
        <v xml:space="preserve"> ETM 4 YEAR</v>
      </c>
    </row>
    <row r="261" spans="1:4">
      <c r="A261" s="14" t="s">
        <v>991</v>
      </c>
      <c r="B261" s="14" t="s">
        <v>3126</v>
      </c>
      <c r="C261" s="14" t="s">
        <v>992</v>
      </c>
      <c r="D261" t="str">
        <f t="shared" si="4"/>
        <v xml:space="preserve"> PRT MASTER EVENING</v>
      </c>
    </row>
    <row r="262" spans="1:4">
      <c r="A262" s="14" t="s">
        <v>993</v>
      </c>
      <c r="B262" s="14" t="s">
        <v>3124</v>
      </c>
      <c r="C262" s="14" t="s">
        <v>994</v>
      </c>
      <c r="D262" t="str">
        <f t="shared" si="4"/>
        <v xml:space="preserve"> PRT 4 YEAR</v>
      </c>
    </row>
    <row r="263" spans="1:4">
      <c r="A263" s="14" t="s">
        <v>995</v>
      </c>
      <c r="B263" s="14" t="s">
        <v>3128</v>
      </c>
      <c r="C263" s="14" t="s">
        <v>996</v>
      </c>
      <c r="D263" t="str">
        <f t="shared" si="4"/>
        <v xml:space="preserve"> PRT TRANSFER 4 YEAR EXTRA</v>
      </c>
    </row>
    <row r="264" spans="1:4">
      <c r="A264" s="14" t="s">
        <v>997</v>
      </c>
      <c r="B264" s="14" t="s">
        <v>3127</v>
      </c>
      <c r="C264" s="14" t="s">
        <v>998</v>
      </c>
      <c r="D264" t="str">
        <f t="shared" si="4"/>
        <v xml:space="preserve"> PRT TECHNIC 4 YEAR</v>
      </c>
    </row>
    <row r="265" spans="1:4">
      <c r="A265" s="14" t="s">
        <v>999</v>
      </c>
      <c r="B265" s="14" t="s">
        <v>3107</v>
      </c>
      <c r="C265" s="14" t="s">
        <v>1000</v>
      </c>
      <c r="D265" t="str">
        <f t="shared" si="4"/>
        <v xml:space="preserve"> PPT MASTER EVENING</v>
      </c>
    </row>
    <row r="266" spans="1:4">
      <c r="A266" s="14" t="s">
        <v>1001</v>
      </c>
      <c r="B266" s="14" t="s">
        <v>3125</v>
      </c>
      <c r="C266" s="14" t="s">
        <v>1002</v>
      </c>
      <c r="D266" t="str">
        <f t="shared" si="4"/>
        <v xml:space="preserve"> PRT 4 YEAR</v>
      </c>
    </row>
    <row r="267" spans="1:4">
      <c r="A267" s="14" t="s">
        <v>1003</v>
      </c>
      <c r="B267" s="14" t="s">
        <v>2737</v>
      </c>
      <c r="C267" s="14" t="s">
        <v>1004</v>
      </c>
      <c r="D267" t="str">
        <f t="shared" si="4"/>
        <v xml:space="preserve"> CIT EDUCATION PROGRAM OUTSIDE</v>
      </c>
    </row>
    <row r="268" spans="1:4">
      <c r="A268" s="14" t="s">
        <v>1005</v>
      </c>
      <c r="B268" s="14" t="s">
        <v>2741</v>
      </c>
      <c r="C268" s="14" t="s">
        <v>1006</v>
      </c>
      <c r="D268" t="str">
        <f t="shared" si="4"/>
        <v xml:space="preserve"> CIT MASTER NCT</v>
      </c>
    </row>
    <row r="269" spans="1:4">
      <c r="A269" s="14" t="s">
        <v>1007</v>
      </c>
      <c r="B269" s="14" t="s">
        <v>2740</v>
      </c>
      <c r="C269" s="14" t="s">
        <v>1008</v>
      </c>
      <c r="D269" t="str">
        <f t="shared" si="4"/>
        <v xml:space="preserve"> CIT MASTER MCRU</v>
      </c>
    </row>
    <row r="270" spans="1:4">
      <c r="A270" s="14" t="s">
        <v>1009</v>
      </c>
      <c r="B270" s="14" t="s">
        <v>2742</v>
      </c>
      <c r="C270" s="14" t="s">
        <v>1010</v>
      </c>
      <c r="D270" t="str">
        <f t="shared" si="4"/>
        <v xml:space="preserve"> CIT MASTER NKTC</v>
      </c>
    </row>
    <row r="271" spans="1:4">
      <c r="A271" s="14" t="s">
        <v>1011</v>
      </c>
      <c r="B271" s="14" t="s">
        <v>2738</v>
      </c>
      <c r="C271" s="14" t="s">
        <v>1012</v>
      </c>
      <c r="D271" t="str">
        <f t="shared" si="4"/>
        <v xml:space="preserve"> CIT MASTER EVENING</v>
      </c>
    </row>
    <row r="272" spans="1:4">
      <c r="A272" s="14" t="s">
        <v>1013</v>
      </c>
      <c r="B272" s="14" t="s">
        <v>2739</v>
      </c>
      <c r="C272" s="14" t="s">
        <v>1014</v>
      </c>
      <c r="D272" t="str">
        <f t="shared" si="4"/>
        <v xml:space="preserve"> CIT MASTER EXTRA</v>
      </c>
    </row>
    <row r="273" spans="1:4">
      <c r="A273" s="14" t="s">
        <v>1015</v>
      </c>
      <c r="B273" s="14" t="s">
        <v>2747</v>
      </c>
      <c r="C273" s="14" t="s">
        <v>1016</v>
      </c>
      <c r="D273" t="str">
        <f t="shared" si="4"/>
        <v xml:space="preserve"> CMM 4 YEAR</v>
      </c>
    </row>
    <row r="274" spans="1:4">
      <c r="A274" s="14" t="s">
        <v>1017</v>
      </c>
      <c r="B274" s="14" t="s">
        <v>2979</v>
      </c>
      <c r="C274" s="14" t="s">
        <v>1018</v>
      </c>
      <c r="D274" t="str">
        <f t="shared" si="4"/>
        <v xml:space="preserve"> LIT DOCTERAL</v>
      </c>
    </row>
    <row r="275" spans="1:4">
      <c r="A275" s="14" t="s">
        <v>1019</v>
      </c>
      <c r="B275" s="14" t="s">
        <v>2980</v>
      </c>
      <c r="C275" s="14" t="s">
        <v>1020</v>
      </c>
      <c r="D275" t="str">
        <f t="shared" si="4"/>
        <v xml:space="preserve"> LIT DOCTORAL</v>
      </c>
    </row>
    <row r="276" spans="1:4">
      <c r="A276" s="14" t="s">
        <v>1021</v>
      </c>
      <c r="B276" s="14" t="s">
        <v>2981</v>
      </c>
      <c r="C276" s="14" t="s">
        <v>1022</v>
      </c>
      <c r="D276" t="str">
        <f t="shared" si="4"/>
        <v xml:space="preserve"> LIT DOCTORAL EXTRA</v>
      </c>
    </row>
    <row r="277" spans="1:4">
      <c r="A277" s="14" t="s">
        <v>1023</v>
      </c>
      <c r="B277" s="14" t="s">
        <v>3021</v>
      </c>
      <c r="C277" s="14" t="s">
        <v>1024</v>
      </c>
      <c r="D277" t="str">
        <f t="shared" si="4"/>
        <v xml:space="preserve"> MDA 4 YEAR</v>
      </c>
    </row>
    <row r="278" spans="1:4">
      <c r="A278" s="14" t="s">
        <v>1025</v>
      </c>
      <c r="B278" s="14" t="s">
        <v>3022</v>
      </c>
      <c r="C278" s="14" t="s">
        <v>1026</v>
      </c>
      <c r="D278" t="str">
        <f t="shared" si="4"/>
        <v xml:space="preserve"> MDT 4 YEAR</v>
      </c>
    </row>
    <row r="279" spans="1:4">
      <c r="A279" s="14" t="s">
        <v>1027</v>
      </c>
      <c r="B279" s="14" t="s">
        <v>2801</v>
      </c>
      <c r="C279" s="14" t="s">
        <v>1028</v>
      </c>
      <c r="D279" t="str">
        <f t="shared" si="4"/>
        <v xml:space="preserve"> CVT 4 YEAR</v>
      </c>
    </row>
    <row r="280" spans="1:4">
      <c r="A280" s="14" t="s">
        <v>1029</v>
      </c>
      <c r="B280" s="14" t="s">
        <v>3086</v>
      </c>
      <c r="C280" s="14" t="s">
        <v>1030</v>
      </c>
      <c r="D280" t="str">
        <f t="shared" si="4"/>
        <v xml:space="preserve"> PDT 4 YEAR</v>
      </c>
    </row>
    <row r="281" spans="1:4">
      <c r="A281" s="14" t="s">
        <v>1031</v>
      </c>
      <c r="B281" s="14" t="s">
        <v>2840</v>
      </c>
      <c r="C281" s="14" t="s">
        <v>1032</v>
      </c>
      <c r="D281" t="str">
        <f t="shared" si="4"/>
        <v xml:space="preserve"> EET 4 YEAR</v>
      </c>
    </row>
    <row r="282" spans="1:4">
      <c r="A282" s="14" t="s">
        <v>1033</v>
      </c>
      <c r="B282" s="14" t="s">
        <v>3043</v>
      </c>
      <c r="C282" s="14" t="s">
        <v>1034</v>
      </c>
      <c r="D282" t="str">
        <f t="shared" si="4"/>
        <v xml:space="preserve"> MET TRANSFFER 4 YEAR</v>
      </c>
    </row>
    <row r="283" spans="1:4">
      <c r="A283" s="14" t="s">
        <v>1035</v>
      </c>
      <c r="B283" s="14" t="s">
        <v>2804</v>
      </c>
      <c r="C283" s="14" t="s">
        <v>1036</v>
      </c>
      <c r="D283" t="str">
        <f t="shared" si="4"/>
        <v xml:space="preserve"> CVT TRANSFFER 4 YEAR NCT</v>
      </c>
    </row>
    <row r="284" spans="1:4">
      <c r="A284" s="14" t="s">
        <v>1037</v>
      </c>
      <c r="B284" s="14" t="s">
        <v>3089</v>
      </c>
      <c r="C284" s="14" t="s">
        <v>1038</v>
      </c>
      <c r="D284" t="str">
        <f t="shared" si="4"/>
        <v xml:space="preserve"> PDT TRANSFFER 4 YEAR NCT</v>
      </c>
    </row>
    <row r="285" spans="1:4">
      <c r="A285" s="14" t="s">
        <v>1039</v>
      </c>
      <c r="B285" s="14" t="s">
        <v>2845</v>
      </c>
      <c r="C285" s="14" t="s">
        <v>1040</v>
      </c>
      <c r="D285" t="str">
        <f t="shared" si="4"/>
        <v xml:space="preserve"> EET TRANSFFER 4 YEAR NCT</v>
      </c>
    </row>
    <row r="286" spans="1:4">
      <c r="A286" s="14" t="s">
        <v>1041</v>
      </c>
      <c r="B286" s="14" t="s">
        <v>3046</v>
      </c>
      <c r="C286" s="14" t="s">
        <v>1042</v>
      </c>
      <c r="D286" t="str">
        <f t="shared" si="4"/>
        <v xml:space="preserve"> MET TRANSFFER 4 YEAR NCT</v>
      </c>
    </row>
    <row r="287" spans="1:4">
      <c r="A287" s="14" t="s">
        <v>1043</v>
      </c>
      <c r="B287" s="14" t="s">
        <v>2806</v>
      </c>
      <c r="C287" s="14" t="s">
        <v>1044</v>
      </c>
      <c r="D287" t="str">
        <f t="shared" si="4"/>
        <v xml:space="preserve"> CVT TRANSFFER 4 YEAR SVC</v>
      </c>
    </row>
    <row r="288" spans="1:4">
      <c r="A288" s="14" t="s">
        <v>1045</v>
      </c>
      <c r="B288" s="14" t="s">
        <v>3091</v>
      </c>
      <c r="C288" s="14" t="s">
        <v>1046</v>
      </c>
      <c r="D288" t="str">
        <f t="shared" si="4"/>
        <v xml:space="preserve"> PDT TRANSFFER 4 YEAR SVC</v>
      </c>
    </row>
    <row r="289" spans="1:4">
      <c r="A289" s="14" t="s">
        <v>1047</v>
      </c>
      <c r="B289" s="14" t="s">
        <v>2847</v>
      </c>
      <c r="C289" s="14" t="s">
        <v>1048</v>
      </c>
      <c r="D289" t="str">
        <f t="shared" si="4"/>
        <v xml:space="preserve"> EET TRANSFFER 4 YEAR SVC</v>
      </c>
    </row>
    <row r="290" spans="1:4">
      <c r="A290" s="14" t="s">
        <v>1049</v>
      </c>
      <c r="B290" s="14" t="s">
        <v>3048</v>
      </c>
      <c r="C290" s="14" t="s">
        <v>1050</v>
      </c>
      <c r="D290" t="str">
        <f t="shared" si="4"/>
        <v xml:space="preserve"> MET TRANSFFER 4 YEAR SVC</v>
      </c>
    </row>
    <row r="291" spans="1:4">
      <c r="A291" s="14" t="s">
        <v>1051</v>
      </c>
      <c r="B291" s="14" t="s">
        <v>2805</v>
      </c>
      <c r="C291" s="14" t="s">
        <v>1052</v>
      </c>
      <c r="D291" t="str">
        <f t="shared" si="4"/>
        <v xml:space="preserve"> CVT TRANSFFER 4 YEAR NKTC</v>
      </c>
    </row>
    <row r="292" spans="1:4">
      <c r="A292" s="14" t="s">
        <v>1053</v>
      </c>
      <c r="B292" s="14" t="s">
        <v>3090</v>
      </c>
      <c r="C292" s="14" t="s">
        <v>1054</v>
      </c>
      <c r="D292" t="str">
        <f t="shared" si="4"/>
        <v xml:space="preserve"> PDT TRANSFFER 4 YEAR NKTC</v>
      </c>
    </row>
    <row r="293" spans="1:4">
      <c r="A293" s="14" t="s">
        <v>1055</v>
      </c>
      <c r="B293" s="14" t="s">
        <v>2846</v>
      </c>
      <c r="C293" s="14" t="s">
        <v>1056</v>
      </c>
      <c r="D293" t="str">
        <f t="shared" si="4"/>
        <v xml:space="preserve"> EET TRANSFFER 4 YEAR NKTC</v>
      </c>
    </row>
    <row r="294" spans="1:4">
      <c r="A294" s="14" t="s">
        <v>1057</v>
      </c>
      <c r="B294" s="14" t="s">
        <v>3047</v>
      </c>
      <c r="C294" s="14" t="s">
        <v>1058</v>
      </c>
      <c r="D294" t="str">
        <f t="shared" si="4"/>
        <v xml:space="preserve"> MET TRANSFFER 4 YEAR NKTC</v>
      </c>
    </row>
    <row r="295" spans="1:4">
      <c r="A295" s="14" t="s">
        <v>1059</v>
      </c>
      <c r="B295" s="14" t="s">
        <v>2803</v>
      </c>
      <c r="C295" s="14" t="s">
        <v>1060</v>
      </c>
      <c r="D295" t="str">
        <f t="shared" si="4"/>
        <v xml:space="preserve"> CVT TRANSFFER 4 YEAR LBTECH</v>
      </c>
    </row>
    <row r="296" spans="1:4">
      <c r="A296" s="14" t="s">
        <v>1061</v>
      </c>
      <c r="B296" s="14" t="s">
        <v>3088</v>
      </c>
      <c r="C296" s="14" t="s">
        <v>1062</v>
      </c>
      <c r="D296" t="str">
        <f t="shared" si="4"/>
        <v xml:space="preserve"> PDT TRANSFFER 4 YEAR LBTECH</v>
      </c>
    </row>
    <row r="297" spans="1:4">
      <c r="A297" s="14" t="s">
        <v>1063</v>
      </c>
      <c r="B297" s="14" t="s">
        <v>2843</v>
      </c>
      <c r="C297" s="14" t="s">
        <v>1064</v>
      </c>
      <c r="D297" t="str">
        <f t="shared" si="4"/>
        <v xml:space="preserve"> EET TRANSFFER 4 YEAR LBTECH</v>
      </c>
    </row>
    <row r="298" spans="1:4">
      <c r="A298" s="14" t="s">
        <v>1065</v>
      </c>
      <c r="B298" s="14" t="s">
        <v>3044</v>
      </c>
      <c r="C298" s="14" t="s">
        <v>1066</v>
      </c>
      <c r="D298" t="str">
        <f t="shared" si="4"/>
        <v xml:space="preserve"> MET TRANSFFER 4 YEAR LBTECH</v>
      </c>
    </row>
    <row r="299" spans="1:4">
      <c r="A299" s="14" t="s">
        <v>1067</v>
      </c>
      <c r="B299" s="14" t="s">
        <v>2802</v>
      </c>
      <c r="C299" s="14" t="s">
        <v>1068</v>
      </c>
      <c r="D299" t="str">
        <f t="shared" si="4"/>
        <v xml:space="preserve"> CVT TRAIN TRANSFER 4 YEAR</v>
      </c>
    </row>
    <row r="300" spans="1:4">
      <c r="A300" s="14" t="s">
        <v>1069</v>
      </c>
      <c r="B300" s="14" t="s">
        <v>2842</v>
      </c>
      <c r="C300" s="14" t="s">
        <v>1070</v>
      </c>
      <c r="D300" t="str">
        <f t="shared" si="4"/>
        <v xml:space="preserve"> EET TRAIN TRANSFER 4 YEAR</v>
      </c>
    </row>
    <row r="301" spans="1:4">
      <c r="A301" s="14" t="s">
        <v>1071</v>
      </c>
      <c r="B301" s="14" t="s">
        <v>3042</v>
      </c>
      <c r="C301" s="14" t="s">
        <v>1072</v>
      </c>
      <c r="D301" t="str">
        <f t="shared" si="4"/>
        <v xml:space="preserve"> MET TRAIN TRANSFER 4 YEAR</v>
      </c>
    </row>
    <row r="302" spans="1:4">
      <c r="A302" s="14" t="s">
        <v>1073</v>
      </c>
      <c r="B302" s="14" t="s">
        <v>2841</v>
      </c>
      <c r="C302" s="14" t="s">
        <v>1074</v>
      </c>
      <c r="D302" t="str">
        <f t="shared" si="4"/>
        <v xml:space="preserve"> EET SRITHAI. TRASFER 4 YEAR</v>
      </c>
    </row>
    <row r="303" spans="1:4">
      <c r="A303" s="14" t="s">
        <v>1075</v>
      </c>
      <c r="B303" s="14" t="s">
        <v>3040</v>
      </c>
      <c r="C303" s="14" t="s">
        <v>1076</v>
      </c>
      <c r="D303" t="str">
        <f t="shared" si="4"/>
        <v xml:space="preserve"> MET SRITHAI. TRASFER 4 YEAR</v>
      </c>
    </row>
    <row r="304" spans="1:4">
      <c r="A304" s="14" t="s">
        <v>1077</v>
      </c>
      <c r="B304" s="14" t="s">
        <v>3041</v>
      </c>
      <c r="C304" s="14" t="s">
        <v>1078</v>
      </c>
      <c r="D304" t="str">
        <f t="shared" si="4"/>
        <v xml:space="preserve"> MET TL TRANSFER 4 YEAR</v>
      </c>
    </row>
    <row r="305" spans="1:4">
      <c r="A305" s="14" t="s">
        <v>1079</v>
      </c>
      <c r="B305" s="14" t="s">
        <v>3092</v>
      </c>
      <c r="C305" s="14" t="s">
        <v>1080</v>
      </c>
      <c r="D305" t="str">
        <f t="shared" si="4"/>
        <v xml:space="preserve"> PDT TRANSFFER 4 YEAR TL</v>
      </c>
    </row>
    <row r="306" spans="1:4">
      <c r="A306" s="14" t="s">
        <v>1081</v>
      </c>
      <c r="B306" s="14" t="s">
        <v>2848</v>
      </c>
      <c r="C306" s="14" t="s">
        <v>1082</v>
      </c>
      <c r="D306" t="str">
        <f t="shared" si="4"/>
        <v xml:space="preserve"> EET TRANSFFER 4 YEAR TL</v>
      </c>
    </row>
    <row r="307" spans="1:4">
      <c r="A307" s="14" t="s">
        <v>1083</v>
      </c>
      <c r="B307" s="14" t="s">
        <v>2844</v>
      </c>
      <c r="C307" s="14" t="s">
        <v>1084</v>
      </c>
      <c r="D307" t="str">
        <f t="shared" si="4"/>
        <v xml:space="preserve"> EET TRANSFFER 4 YEAR MCRU</v>
      </c>
    </row>
    <row r="308" spans="1:4">
      <c r="A308" s="14" t="s">
        <v>1085</v>
      </c>
      <c r="B308" s="14" t="s">
        <v>3045</v>
      </c>
      <c r="C308" s="14" t="s">
        <v>1086</v>
      </c>
      <c r="D308" t="str">
        <f t="shared" si="4"/>
        <v xml:space="preserve"> MET TRANSFFER 4 YEAR MCRU</v>
      </c>
    </row>
    <row r="309" spans="1:4">
      <c r="A309" s="14" t="s">
        <v>1087</v>
      </c>
      <c r="B309" s="14" t="s">
        <v>3087</v>
      </c>
      <c r="C309" s="14" t="s">
        <v>1088</v>
      </c>
      <c r="D309" t="str">
        <f t="shared" si="4"/>
        <v xml:space="preserve"> PDT MCRU TRANSFER 4 YEAR</v>
      </c>
    </row>
    <row r="310" spans="1:4">
      <c r="A310" s="14" t="s">
        <v>1089</v>
      </c>
      <c r="B310" s="14" t="s">
        <v>2993</v>
      </c>
      <c r="C310" s="14" t="s">
        <v>1090</v>
      </c>
      <c r="D310" t="str">
        <f t="shared" si="4"/>
        <v xml:space="preserve"> LTM EDUCATION PROGRAM OUTSIDE</v>
      </c>
    </row>
    <row r="311" spans="1:4">
      <c r="A311" s="14" t="s">
        <v>1091</v>
      </c>
      <c r="B311" s="14" t="s">
        <v>2994</v>
      </c>
      <c r="C311" s="14" t="s">
        <v>1092</v>
      </c>
      <c r="D311" t="str">
        <f t="shared" si="4"/>
        <v xml:space="preserve"> LTM MASTER SVC</v>
      </c>
    </row>
    <row r="312" spans="1:4">
      <c r="A312" s="14" t="s">
        <v>1093</v>
      </c>
      <c r="B312" s="14" t="s">
        <v>2995</v>
      </c>
      <c r="C312" s="14" t="s">
        <v>1094</v>
      </c>
      <c r="D312" t="str">
        <f t="shared" si="4"/>
        <v xml:space="preserve"> LTM MASTER WEEKEND</v>
      </c>
    </row>
    <row r="313" spans="1:4">
      <c r="A313" s="14" t="s">
        <v>1095</v>
      </c>
      <c r="B313" s="14" t="s">
        <v>3057</v>
      </c>
      <c r="C313" s="14" t="s">
        <v>1096</v>
      </c>
      <c r="D313" t="str">
        <f t="shared" si="4"/>
        <v xml:space="preserve"> MMD 4 YEAR</v>
      </c>
    </row>
    <row r="314" spans="1:4">
      <c r="A314" s="14" t="s">
        <v>1097</v>
      </c>
      <c r="B314" s="14" t="s">
        <v>2895</v>
      </c>
      <c r="C314" s="14" t="s">
        <v>1098</v>
      </c>
      <c r="D314" t="str">
        <f t="shared" si="4"/>
        <v xml:space="preserve"> ET GRADUATE DIPLOMA</v>
      </c>
    </row>
    <row r="315" spans="1:4">
      <c r="A315" s="14" t="s">
        <v>1099</v>
      </c>
      <c r="B315" s="14" t="s">
        <v>2893</v>
      </c>
      <c r="C315" s="14" t="s">
        <v>1100</v>
      </c>
      <c r="D315" t="str">
        <f t="shared" si="4"/>
        <v xml:space="preserve"> ET DOCTORAL (D.SC.)</v>
      </c>
    </row>
    <row r="316" spans="1:4">
      <c r="A316" s="14" t="s">
        <v>1101</v>
      </c>
      <c r="B316" s="14" t="s">
        <v>2864</v>
      </c>
      <c r="C316" s="14" t="s">
        <v>1102</v>
      </c>
      <c r="D316" t="str">
        <f t="shared" si="4"/>
        <v xml:space="preserve"> EN DOCTERAL (D.ENG.)</v>
      </c>
    </row>
    <row r="317" spans="1:4">
      <c r="A317" s="14" t="s">
        <v>1103</v>
      </c>
      <c r="B317" s="14" t="s">
        <v>2894</v>
      </c>
      <c r="C317" s="14" t="s">
        <v>1104</v>
      </c>
      <c r="D317" t="str">
        <f t="shared" si="4"/>
        <v xml:space="preserve"> ET DOCTORAL (Ph.D.)</v>
      </c>
    </row>
    <row r="318" spans="1:4">
      <c r="A318" s="14" t="s">
        <v>1105</v>
      </c>
      <c r="B318" s="14" t="s">
        <v>2892</v>
      </c>
      <c r="C318" s="14" t="s">
        <v>1106</v>
      </c>
      <c r="D318" t="str">
        <f t="shared" si="4"/>
        <v xml:space="preserve"> ET DOCTORAL (D.ENG.)</v>
      </c>
    </row>
    <row r="319" spans="1:4">
      <c r="A319" s="14" t="s">
        <v>1107</v>
      </c>
      <c r="B319" s="14" t="s">
        <v>2897</v>
      </c>
      <c r="C319" s="14" t="s">
        <v>1108</v>
      </c>
      <c r="D319" t="str">
        <f t="shared" si="4"/>
        <v xml:space="preserve"> ET MASTER (M.SC.)</v>
      </c>
    </row>
    <row r="320" spans="1:4">
      <c r="A320" s="14" t="s">
        <v>1109</v>
      </c>
      <c r="B320" s="14" t="s">
        <v>2896</v>
      </c>
      <c r="C320" s="14" t="s">
        <v>1110</v>
      </c>
      <c r="D320" t="str">
        <f t="shared" si="4"/>
        <v xml:space="preserve"> ET MASTER (M.ENG.)</v>
      </c>
    </row>
    <row r="321" spans="1:4">
      <c r="A321" s="14" t="s">
        <v>1111</v>
      </c>
      <c r="B321" s="14" t="s">
        <v>2859</v>
      </c>
      <c r="C321" s="14" t="s">
        <v>1112</v>
      </c>
      <c r="D321" t="str">
        <f t="shared" si="4"/>
        <v xml:space="preserve"> EMM GRADUATE DIPLOMA</v>
      </c>
    </row>
    <row r="322" spans="1:4">
      <c r="A322" s="14" t="s">
        <v>1113</v>
      </c>
      <c r="B322" s="14" t="s">
        <v>2858</v>
      </c>
      <c r="C322" s="14" t="s">
        <v>1114</v>
      </c>
      <c r="D322" t="str">
        <f t="shared" ref="D322:D385" si="5">MID(B322,11,LEN(B322))</f>
        <v xml:space="preserve"> EMM DOCTORAL (Ph.D.)</v>
      </c>
    </row>
    <row r="323" spans="1:4">
      <c r="A323" s="14" t="s">
        <v>1115</v>
      </c>
      <c r="B323" s="14" t="s">
        <v>2861</v>
      </c>
      <c r="C323" s="14" t="s">
        <v>1116</v>
      </c>
      <c r="D323" t="str">
        <f t="shared" si="5"/>
        <v xml:space="preserve"> EMM MASTER (M.SC.)</v>
      </c>
    </row>
    <row r="324" spans="1:4">
      <c r="A324" s="14" t="s">
        <v>1117</v>
      </c>
      <c r="B324" s="14" t="s">
        <v>2860</v>
      </c>
      <c r="C324" s="14" t="s">
        <v>1118</v>
      </c>
      <c r="D324" t="str">
        <f t="shared" si="5"/>
        <v xml:space="preserve"> EMM MASTER (M.ENG.)</v>
      </c>
    </row>
    <row r="325" spans="1:4">
      <c r="A325" s="14" t="s">
        <v>1119</v>
      </c>
      <c r="B325" s="14" t="s">
        <v>3078</v>
      </c>
      <c r="C325" s="14" t="s">
        <v>1120</v>
      </c>
      <c r="D325" t="str">
        <f t="shared" si="5"/>
        <v xml:space="preserve"> MTT MASTER EXCHANGE</v>
      </c>
    </row>
    <row r="326" spans="1:4">
      <c r="A326" s="14" t="s">
        <v>1121</v>
      </c>
      <c r="B326" s="14" t="s">
        <v>3076</v>
      </c>
      <c r="C326" s="14" t="s">
        <v>1122</v>
      </c>
      <c r="D326" t="str">
        <f t="shared" si="5"/>
        <v xml:space="preserve"> MTT GRADUATE DIPLOMA</v>
      </c>
    </row>
    <row r="327" spans="1:4">
      <c r="A327" s="14" t="s">
        <v>1123</v>
      </c>
      <c r="B327" s="14" t="s">
        <v>3075</v>
      </c>
      <c r="C327" s="14" t="s">
        <v>1124</v>
      </c>
      <c r="D327" t="str">
        <f t="shared" si="5"/>
        <v xml:space="preserve"> MTT DOCTORAL</v>
      </c>
    </row>
    <row r="328" spans="1:4">
      <c r="A328" s="14" t="s">
        <v>1125</v>
      </c>
      <c r="B328" s="14" t="s">
        <v>3077</v>
      </c>
      <c r="C328" s="14" t="s">
        <v>1126</v>
      </c>
      <c r="D328" t="str">
        <f t="shared" si="5"/>
        <v xml:space="preserve"> MTT MASTER</v>
      </c>
    </row>
    <row r="329" spans="1:4">
      <c r="A329" s="14" t="s">
        <v>1127</v>
      </c>
      <c r="B329" s="14" t="s">
        <v>3082</v>
      </c>
      <c r="C329" s="14" t="s">
        <v>1128</v>
      </c>
      <c r="D329" t="str">
        <f t="shared" si="5"/>
        <v xml:space="preserve"> PDM DOCTORAL</v>
      </c>
    </row>
    <row r="330" spans="1:4">
      <c r="A330" s="14" t="s">
        <v>1129</v>
      </c>
      <c r="B330" s="14" t="s">
        <v>3083</v>
      </c>
      <c r="C330" s="14" t="s">
        <v>1130</v>
      </c>
      <c r="D330" t="str">
        <f t="shared" si="5"/>
        <v xml:space="preserve"> PDM DOCTORAL EXTRA</v>
      </c>
    </row>
    <row r="331" spans="1:4">
      <c r="A331" s="14" t="s">
        <v>1131</v>
      </c>
      <c r="B331" s="14" t="s">
        <v>3084</v>
      </c>
      <c r="C331" s="14" t="s">
        <v>1132</v>
      </c>
      <c r="D331" t="str">
        <f t="shared" si="5"/>
        <v xml:space="preserve"> PDM MASTER</v>
      </c>
    </row>
    <row r="332" spans="1:4">
      <c r="A332" s="14" t="s">
        <v>1133</v>
      </c>
      <c r="B332" s="14" t="s">
        <v>3085</v>
      </c>
      <c r="C332" s="14" t="s">
        <v>1134</v>
      </c>
      <c r="D332" t="str">
        <f t="shared" si="5"/>
        <v xml:space="preserve"> PDM MASTER EXTRA</v>
      </c>
    </row>
    <row r="333" spans="1:4">
      <c r="A333" s="14" t="s">
        <v>1135</v>
      </c>
      <c r="B333" s="14" t="s">
        <v>2850</v>
      </c>
      <c r="C333" s="14" t="s">
        <v>1136</v>
      </c>
      <c r="D333" t="str">
        <f t="shared" si="5"/>
        <v xml:space="preserve"> EEV GRADUATE DIPLOMA</v>
      </c>
    </row>
    <row r="334" spans="1:4">
      <c r="A334" s="14" t="s">
        <v>1137</v>
      </c>
      <c r="B334" s="14" t="s">
        <v>2849</v>
      </c>
      <c r="C334" s="14" t="s">
        <v>1138</v>
      </c>
      <c r="D334" t="str">
        <f t="shared" si="5"/>
        <v xml:space="preserve"> EEV DOCTORAL</v>
      </c>
    </row>
    <row r="335" spans="1:4">
      <c r="A335" s="14" t="s">
        <v>1139</v>
      </c>
      <c r="B335" s="14" t="s">
        <v>2852</v>
      </c>
      <c r="C335" s="14" t="s">
        <v>1140</v>
      </c>
      <c r="D335" t="str">
        <f t="shared" si="5"/>
        <v xml:space="preserve"> EEV MASTER (M.SC.)</v>
      </c>
    </row>
    <row r="336" spans="1:4">
      <c r="A336" s="14" t="s">
        <v>1141</v>
      </c>
      <c r="B336" s="14" t="s">
        <v>2851</v>
      </c>
      <c r="C336" s="14" t="s">
        <v>1142</v>
      </c>
      <c r="D336" t="str">
        <f t="shared" si="5"/>
        <v xml:space="preserve"> EEV MASTER (M.ENG.)</v>
      </c>
    </row>
    <row r="337" spans="1:4">
      <c r="A337" s="14" t="s">
        <v>1143</v>
      </c>
      <c r="B337" s="14" t="s">
        <v>3168</v>
      </c>
      <c r="C337" s="14" t="s">
        <v>1144</v>
      </c>
      <c r="D337" t="str">
        <f t="shared" si="5"/>
        <v xml:space="preserve"> THT GRADUATE DIPLOMA</v>
      </c>
    </row>
    <row r="338" spans="1:4">
      <c r="A338" s="14" t="s">
        <v>1145</v>
      </c>
      <c r="B338" s="14" t="s">
        <v>3167</v>
      </c>
      <c r="C338" s="14" t="s">
        <v>1146</v>
      </c>
      <c r="D338" t="str">
        <f t="shared" si="5"/>
        <v xml:space="preserve"> THT DOCTORAL</v>
      </c>
    </row>
    <row r="339" spans="1:4">
      <c r="A339" s="14" t="s">
        <v>1147</v>
      </c>
      <c r="B339" s="14" t="s">
        <v>3169</v>
      </c>
      <c r="C339" s="14" t="s">
        <v>1148</v>
      </c>
      <c r="D339" t="str">
        <f t="shared" si="5"/>
        <v xml:space="preserve"> THT MASTER (M.ENG)</v>
      </c>
    </row>
    <row r="340" spans="1:4">
      <c r="A340" s="14" t="s">
        <v>1149</v>
      </c>
      <c r="B340" s="14" t="s">
        <v>3170</v>
      </c>
      <c r="C340" s="14" t="s">
        <v>1150</v>
      </c>
      <c r="D340" t="str">
        <f t="shared" si="5"/>
        <v xml:space="preserve"> THT MASTER (M.ENG)</v>
      </c>
    </row>
    <row r="341" spans="1:4">
      <c r="A341" s="14" t="s">
        <v>1151</v>
      </c>
      <c r="B341" s="14" t="s">
        <v>2863</v>
      </c>
      <c r="C341" s="14" t="s">
        <v>1152</v>
      </c>
      <c r="D341" t="str">
        <f t="shared" si="5"/>
        <v xml:space="preserve"> EMM MASTER(MSC)</v>
      </c>
    </row>
    <row r="342" spans="1:4">
      <c r="A342" s="14" t="s">
        <v>1153</v>
      </c>
      <c r="B342" s="14" t="s">
        <v>2862</v>
      </c>
      <c r="C342" s="14" t="s">
        <v>1154</v>
      </c>
      <c r="D342" t="str">
        <f t="shared" si="5"/>
        <v xml:space="preserve"> EMM MASTER(M.ENG)</v>
      </c>
    </row>
    <row r="343" spans="1:4">
      <c r="A343" s="14" t="s">
        <v>1155</v>
      </c>
      <c r="B343" s="14" t="s">
        <v>2705</v>
      </c>
      <c r="C343" s="14" t="s">
        <v>1156</v>
      </c>
      <c r="D343" t="str">
        <f t="shared" si="5"/>
        <v xml:space="preserve"> BIT DOCTORAL</v>
      </c>
    </row>
    <row r="344" spans="1:4">
      <c r="A344" s="14" t="s">
        <v>1157</v>
      </c>
      <c r="B344" s="14" t="s">
        <v>2706</v>
      </c>
      <c r="C344" s="14" t="s">
        <v>1158</v>
      </c>
      <c r="D344" t="str">
        <f t="shared" si="5"/>
        <v xml:space="preserve"> BIT DOCTORAL INTER</v>
      </c>
    </row>
    <row r="345" spans="1:4">
      <c r="A345" s="14" t="s">
        <v>1159</v>
      </c>
      <c r="B345" s="14" t="s">
        <v>2708</v>
      </c>
      <c r="C345" s="14" t="s">
        <v>1160</v>
      </c>
      <c r="D345" t="str">
        <f t="shared" si="5"/>
        <v xml:space="preserve"> BIT MASTER INTER</v>
      </c>
    </row>
    <row r="346" spans="1:4">
      <c r="A346" s="14" t="s">
        <v>1161</v>
      </c>
      <c r="B346" s="14" t="s">
        <v>2707</v>
      </c>
      <c r="C346" s="14" t="s">
        <v>1162</v>
      </c>
      <c r="D346" t="str">
        <f t="shared" si="5"/>
        <v xml:space="preserve"> BIT MASTER (M.ENG)</v>
      </c>
    </row>
    <row r="347" spans="1:4">
      <c r="A347" s="14" t="s">
        <v>1163</v>
      </c>
      <c r="B347" s="14" t="s">
        <v>2709</v>
      </c>
      <c r="C347" s="14" t="s">
        <v>1164</v>
      </c>
      <c r="D347" t="str">
        <f t="shared" si="5"/>
        <v xml:space="preserve"> BIT MASTER INTER (M.SC)</v>
      </c>
    </row>
    <row r="348" spans="1:4">
      <c r="A348" s="14" t="s">
        <v>1165</v>
      </c>
      <c r="B348" s="14" t="s">
        <v>3081</v>
      </c>
      <c r="C348" s="14" t="s">
        <v>1166</v>
      </c>
      <c r="D348" t="str">
        <f t="shared" si="5"/>
        <v xml:space="preserve"> NRM MASTER (M.SC)</v>
      </c>
    </row>
    <row r="349" spans="1:4">
      <c r="A349" s="14" t="s">
        <v>1167</v>
      </c>
      <c r="B349" s="14" t="s">
        <v>3079</v>
      </c>
      <c r="C349" s="14" t="s">
        <v>1168</v>
      </c>
      <c r="D349" t="str">
        <f t="shared" si="5"/>
        <v xml:space="preserve"> NRM MASTER (M.A.)</v>
      </c>
    </row>
    <row r="350" spans="1:4">
      <c r="A350" s="14" t="s">
        <v>1169</v>
      </c>
      <c r="B350" s="14" t="s">
        <v>3080</v>
      </c>
      <c r="C350" s="14" t="s">
        <v>1170</v>
      </c>
      <c r="D350" t="str">
        <f t="shared" si="5"/>
        <v xml:space="preserve"> NRM MASTER (M.ENG.)</v>
      </c>
    </row>
    <row r="351" spans="1:4">
      <c r="A351" s="14" t="s">
        <v>1171</v>
      </c>
      <c r="B351" s="14" t="s">
        <v>3093</v>
      </c>
      <c r="C351" s="14" t="s">
        <v>1172</v>
      </c>
      <c r="D351" t="str">
        <f t="shared" si="5"/>
        <v xml:space="preserve"> PHT DOCTORAL INTER</v>
      </c>
    </row>
    <row r="352" spans="1:4">
      <c r="A352" s="14" t="s">
        <v>1173</v>
      </c>
      <c r="B352" s="14" t="s">
        <v>3094</v>
      </c>
      <c r="C352" s="14" t="s">
        <v>1174</v>
      </c>
      <c r="D352" t="str">
        <f t="shared" si="5"/>
        <v xml:space="preserve"> PHT MASTER INTER</v>
      </c>
    </row>
    <row r="353" spans="1:4">
      <c r="A353" s="14" t="s">
        <v>1175</v>
      </c>
      <c r="B353" s="14" t="s">
        <v>2697</v>
      </c>
      <c r="C353" s="14" t="s">
        <v>1176</v>
      </c>
      <c r="D353" t="str">
        <f t="shared" si="5"/>
        <v xml:space="preserve"> BCT DOCTERAL</v>
      </c>
    </row>
    <row r="354" spans="1:4">
      <c r="A354" s="14" t="s">
        <v>1177</v>
      </c>
      <c r="B354" s="14" t="s">
        <v>2698</v>
      </c>
      <c r="C354" s="14" t="s">
        <v>1178</v>
      </c>
      <c r="D354" t="str">
        <f t="shared" si="5"/>
        <v xml:space="preserve"> BCT MASTER</v>
      </c>
    </row>
    <row r="355" spans="1:4">
      <c r="A355" s="14" t="s">
        <v>1179</v>
      </c>
      <c r="B355" s="14" t="s">
        <v>2665</v>
      </c>
      <c r="C355" s="14" t="s">
        <v>1180</v>
      </c>
      <c r="D355" t="str">
        <f t="shared" si="5"/>
        <v xml:space="preserve"> ARC EXCHANG</v>
      </c>
    </row>
    <row r="356" spans="1:4">
      <c r="A356" s="14" t="s">
        <v>1181</v>
      </c>
      <c r="B356" s="14" t="s">
        <v>2670</v>
      </c>
      <c r="C356" s="14" t="s">
        <v>1182</v>
      </c>
      <c r="D356" t="str">
        <f t="shared" si="5"/>
        <v xml:space="preserve"> ARC INTER 5 YEAR</v>
      </c>
    </row>
    <row r="357" spans="1:4">
      <c r="A357" s="14" t="s">
        <v>1183</v>
      </c>
      <c r="B357" s="14" t="s">
        <v>2664</v>
      </c>
      <c r="C357" s="14" t="s">
        <v>1184</v>
      </c>
      <c r="D357" t="str">
        <f t="shared" si="5"/>
        <v xml:space="preserve"> ARC ENGLISH 5 YEAR</v>
      </c>
    </row>
    <row r="358" spans="1:4">
      <c r="A358" s="14" t="s">
        <v>1185</v>
      </c>
      <c r="B358" s="14" t="s">
        <v>2663</v>
      </c>
      <c r="C358" s="14" t="s">
        <v>1186</v>
      </c>
      <c r="D358" t="str">
        <f t="shared" si="5"/>
        <v xml:space="preserve"> ARC DIPLOMA</v>
      </c>
    </row>
    <row r="359" spans="1:4">
      <c r="A359" s="14" t="s">
        <v>1187</v>
      </c>
      <c r="B359" s="14" t="s">
        <v>2933</v>
      </c>
      <c r="C359" s="14" t="s">
        <v>1188</v>
      </c>
      <c r="D359" t="str">
        <f t="shared" si="5"/>
        <v xml:space="preserve"> INA EXCHANG</v>
      </c>
    </row>
    <row r="360" spans="1:4">
      <c r="A360" s="14" t="s">
        <v>1189</v>
      </c>
      <c r="B360" s="14" t="s">
        <v>2934</v>
      </c>
      <c r="C360" s="14" t="s">
        <v>1190</v>
      </c>
      <c r="D360" t="str">
        <f t="shared" si="5"/>
        <v xml:space="preserve"> INA INTER 5 YEAR</v>
      </c>
    </row>
    <row r="361" spans="1:4">
      <c r="A361" s="14" t="s">
        <v>1191</v>
      </c>
      <c r="B361" s="14" t="s">
        <v>2932</v>
      </c>
      <c r="C361" s="14" t="s">
        <v>1192</v>
      </c>
      <c r="D361" t="str">
        <f t="shared" si="5"/>
        <v xml:space="preserve"> INA ENGLISH 5 YEAR</v>
      </c>
    </row>
    <row r="362" spans="1:4">
      <c r="A362" s="14" t="s">
        <v>1193</v>
      </c>
      <c r="B362" s="14" t="s">
        <v>2931</v>
      </c>
      <c r="C362" s="14" t="s">
        <v>1194</v>
      </c>
      <c r="D362" t="str">
        <f t="shared" si="5"/>
        <v xml:space="preserve"> INA DIPLOMA</v>
      </c>
    </row>
    <row r="363" spans="1:4">
      <c r="A363" s="14" t="s">
        <v>1195</v>
      </c>
      <c r="B363" s="14" t="s">
        <v>2948</v>
      </c>
      <c r="C363" s="14" t="s">
        <v>1196</v>
      </c>
      <c r="D363" t="str">
        <f t="shared" si="5"/>
        <v xml:space="preserve"> IND EXCHANG</v>
      </c>
    </row>
    <row r="364" spans="1:4">
      <c r="A364" s="14" t="s">
        <v>1197</v>
      </c>
      <c r="B364" s="14" t="s">
        <v>2947</v>
      </c>
      <c r="C364" s="14" t="s">
        <v>1198</v>
      </c>
      <c r="D364" t="str">
        <f t="shared" si="5"/>
        <v xml:space="preserve"> IND ENGLISH 5 YEAR</v>
      </c>
    </row>
    <row r="365" spans="1:4">
      <c r="A365" s="14" t="s">
        <v>1199</v>
      </c>
      <c r="B365" s="14" t="s">
        <v>2946</v>
      </c>
      <c r="C365" s="14" t="s">
        <v>1200</v>
      </c>
      <c r="D365" t="str">
        <f t="shared" si="5"/>
        <v xml:space="preserve"> IND DIPLOMA</v>
      </c>
    </row>
    <row r="366" spans="1:4">
      <c r="A366" s="14" t="s">
        <v>1201</v>
      </c>
      <c r="B366" s="14" t="s">
        <v>2745</v>
      </c>
      <c r="C366" s="14" t="s">
        <v>1202</v>
      </c>
      <c r="D366" t="str">
        <f t="shared" si="5"/>
        <v xml:space="preserve"> CMD EXCHANG</v>
      </c>
    </row>
    <row r="367" spans="1:4">
      <c r="A367" s="14" t="s">
        <v>1203</v>
      </c>
      <c r="B367" s="14" t="s">
        <v>2746</v>
      </c>
      <c r="C367" s="14" t="s">
        <v>1204</v>
      </c>
      <c r="D367" t="str">
        <f t="shared" si="5"/>
        <v xml:space="preserve"> CMD INTER 4 YEAR</v>
      </c>
    </row>
    <row r="368" spans="1:4">
      <c r="A368" s="14" t="s">
        <v>1205</v>
      </c>
      <c r="B368" s="14" t="s">
        <v>2743</v>
      </c>
      <c r="C368" s="14" t="s">
        <v>1206</v>
      </c>
      <c r="D368" t="str">
        <f t="shared" si="5"/>
        <v xml:space="preserve"> CMD ENGLISH 4 YEAR</v>
      </c>
    </row>
    <row r="369" spans="1:4">
      <c r="A369" s="14" t="s">
        <v>1207</v>
      </c>
      <c r="B369" s="14" t="s">
        <v>2744</v>
      </c>
      <c r="C369" s="14" t="s">
        <v>1208</v>
      </c>
      <c r="D369" t="str">
        <f t="shared" si="5"/>
        <v xml:space="preserve"> CMD ENGLISH DIPLOMA</v>
      </c>
    </row>
    <row r="370" spans="1:4">
      <c r="A370" s="14" t="s">
        <v>1209</v>
      </c>
      <c r="B370" s="14" t="s">
        <v>2658</v>
      </c>
      <c r="C370" s="14" t="s">
        <v>1210</v>
      </c>
      <c r="D370" t="str">
        <f t="shared" si="5"/>
        <v xml:space="preserve"> ARC BUILDING MASTER (M.SC)</v>
      </c>
    </row>
    <row r="371" spans="1:4">
      <c r="A371" s="14" t="s">
        <v>1211</v>
      </c>
      <c r="B371" s="14" t="s">
        <v>2659</v>
      </c>
      <c r="C371" s="14" t="s">
        <v>1212</v>
      </c>
      <c r="D371" t="str">
        <f t="shared" si="5"/>
        <v xml:space="preserve"> ARC BUILDING MASTER INTER (M.ARCH)</v>
      </c>
    </row>
    <row r="372" spans="1:4">
      <c r="A372" s="14" t="s">
        <v>1213</v>
      </c>
      <c r="B372" s="14" t="s">
        <v>2660</v>
      </c>
      <c r="C372" s="14" t="s">
        <v>1214</v>
      </c>
      <c r="D372" t="str">
        <f t="shared" si="5"/>
        <v xml:space="preserve"> ARC BUILDING MASTER INTER (M.SC)</v>
      </c>
    </row>
    <row r="373" spans="1:4">
      <c r="A373" s="14" t="s">
        <v>1215</v>
      </c>
      <c r="B373" s="14" t="s">
        <v>2661</v>
      </c>
      <c r="C373" s="14" t="s">
        <v>1216</v>
      </c>
      <c r="D373" t="str">
        <f t="shared" si="5"/>
        <v xml:space="preserve"> ARC BUILDING MASTER INTER EXTRA (M.ARCH)</v>
      </c>
    </row>
    <row r="374" spans="1:4">
      <c r="A374" s="14" t="s">
        <v>1217</v>
      </c>
      <c r="B374" s="14" t="s">
        <v>2662</v>
      </c>
      <c r="C374" s="14" t="s">
        <v>1218</v>
      </c>
      <c r="D374" t="str">
        <f t="shared" si="5"/>
        <v xml:space="preserve"> ARC BUILDING MASTER INTER EXTRA (M.SC)</v>
      </c>
    </row>
    <row r="375" spans="1:4">
      <c r="A375" s="14" t="s">
        <v>1219</v>
      </c>
      <c r="B375" s="14" t="s">
        <v>2667</v>
      </c>
      <c r="C375" s="14" t="s">
        <v>1220</v>
      </c>
      <c r="D375" t="str">
        <f t="shared" si="5"/>
        <v xml:space="preserve"> ARC HUMAN CENTER MASTER INTER ( M.FA.)</v>
      </c>
    </row>
    <row r="376" spans="1:4">
      <c r="A376" s="14" t="s">
        <v>1221</v>
      </c>
      <c r="B376" s="14" t="s">
        <v>2668</v>
      </c>
      <c r="C376" s="14" t="s">
        <v>1222</v>
      </c>
      <c r="D376" t="str">
        <f t="shared" si="5"/>
        <v xml:space="preserve"> ARC HUMAN CENTER MASTER INTER ( M.SC.)</v>
      </c>
    </row>
    <row r="377" spans="1:4">
      <c r="A377" s="14" t="s">
        <v>1223</v>
      </c>
      <c r="B377" s="14" t="s">
        <v>2669</v>
      </c>
      <c r="C377" s="14" t="s">
        <v>1224</v>
      </c>
      <c r="D377" t="str">
        <f t="shared" si="5"/>
        <v xml:space="preserve"> ARC HUMAN CENTER MASTER INTER EXTRA (M.A)</v>
      </c>
    </row>
    <row r="378" spans="1:4">
      <c r="A378" s="14" t="s">
        <v>1225</v>
      </c>
      <c r="B378" s="14" t="s">
        <v>2666</v>
      </c>
      <c r="C378" s="14" t="s">
        <v>1226</v>
      </c>
      <c r="D378" t="str">
        <f t="shared" si="5"/>
        <v xml:space="preserve"> ARC HUMAN CENTER MASTER EXTRA INTER ( M.SC.) EXTRA</v>
      </c>
    </row>
    <row r="379" spans="1:4">
      <c r="A379" s="14" t="s">
        <v>1227</v>
      </c>
      <c r="B379" s="14" t="s">
        <v>2814</v>
      </c>
      <c r="C379" s="14" t="s">
        <v>1228</v>
      </c>
      <c r="D379" t="str">
        <f t="shared" si="5"/>
        <v xml:space="preserve"> DPL EXCHANGE</v>
      </c>
    </row>
    <row r="380" spans="1:4">
      <c r="A380" s="14" t="s">
        <v>1229</v>
      </c>
      <c r="B380" s="14" t="s">
        <v>2817</v>
      </c>
      <c r="C380" s="14" t="s">
        <v>1230</v>
      </c>
      <c r="D380" t="str">
        <f t="shared" si="5"/>
        <v xml:space="preserve"> DPL MASTER (M.SC.)</v>
      </c>
    </row>
    <row r="381" spans="1:4">
      <c r="A381" s="14" t="s">
        <v>1231</v>
      </c>
      <c r="B381" s="14" t="s">
        <v>2815</v>
      </c>
      <c r="C381" s="14" t="s">
        <v>1232</v>
      </c>
      <c r="D381" t="str">
        <f t="shared" si="5"/>
        <v xml:space="preserve"> DPL MASTER (M.ARCH.)</v>
      </c>
    </row>
    <row r="382" spans="1:4">
      <c r="A382" s="14" t="s">
        <v>1233</v>
      </c>
      <c r="B382" s="14" t="s">
        <v>2816</v>
      </c>
      <c r="C382" s="14" t="s">
        <v>1234</v>
      </c>
      <c r="D382" t="str">
        <f t="shared" si="5"/>
        <v xml:space="preserve"> DPL MASTER (M.FA.)</v>
      </c>
    </row>
    <row r="383" spans="1:4">
      <c r="A383" s="14" t="s">
        <v>1235</v>
      </c>
      <c r="B383" s="14" t="s">
        <v>2949</v>
      </c>
      <c r="C383" s="14" t="s">
        <v>1236</v>
      </c>
      <c r="D383" t="str">
        <f t="shared" si="5"/>
        <v xml:space="preserve"> IND INTER 4 YEAR</v>
      </c>
    </row>
    <row r="384" spans="1:4">
      <c r="A384" s="14" t="s">
        <v>1237</v>
      </c>
      <c r="B384" s="14" t="s">
        <v>2671</v>
      </c>
      <c r="C384" s="14" t="s">
        <v>1238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4" t="s">
        <v>1239</v>
      </c>
      <c r="B385" s="14" t="s">
        <v>2957</v>
      </c>
      <c r="C385" s="14" t="s">
        <v>1240</v>
      </c>
      <c r="D385" t="str">
        <f t="shared" si="5"/>
        <v xml:space="preserve"> INT GRADUATE DIPLOMA</v>
      </c>
    </row>
    <row r="386" spans="1:4">
      <c r="A386" s="14" t="s">
        <v>1241</v>
      </c>
      <c r="B386" s="14" t="s">
        <v>2955</v>
      </c>
      <c r="C386" s="14" t="s">
        <v>1242</v>
      </c>
      <c r="D386" t="str">
        <f t="shared" ref="D386:D449" si="6">MID(B386,11,LEN(B386))</f>
        <v xml:space="preserve"> INT DOCTORAL</v>
      </c>
    </row>
    <row r="387" spans="1:4">
      <c r="A387" s="14" t="s">
        <v>1243</v>
      </c>
      <c r="B387" s="14" t="s">
        <v>2956</v>
      </c>
      <c r="C387" s="14" t="s">
        <v>1244</v>
      </c>
      <c r="D387" t="str">
        <f t="shared" si="6"/>
        <v xml:space="preserve"> INT DOCTORAL EXTRA</v>
      </c>
    </row>
    <row r="388" spans="1:4">
      <c r="A388" s="14" t="s">
        <v>1245</v>
      </c>
      <c r="B388" s="14" t="s">
        <v>2960</v>
      </c>
      <c r="C388" s="14" t="s">
        <v>1246</v>
      </c>
      <c r="D388" t="str">
        <f t="shared" si="6"/>
        <v xml:space="preserve"> INT MASTER WEEKEND</v>
      </c>
    </row>
    <row r="389" spans="1:4">
      <c r="A389" s="14" t="s">
        <v>1247</v>
      </c>
      <c r="B389" s="14" t="s">
        <v>2958</v>
      </c>
      <c r="C389" s="14" t="s">
        <v>1248</v>
      </c>
      <c r="D389" t="str">
        <f t="shared" si="6"/>
        <v xml:space="preserve"> INT MASTER EVENING</v>
      </c>
    </row>
    <row r="390" spans="1:4">
      <c r="A390" s="14" t="s">
        <v>1249</v>
      </c>
      <c r="B390" s="14" t="s">
        <v>2959</v>
      </c>
      <c r="C390" s="14" t="s">
        <v>1250</v>
      </c>
      <c r="D390" t="str">
        <f t="shared" si="6"/>
        <v xml:space="preserve"> INT MASTER EXTRA</v>
      </c>
    </row>
    <row r="391" spans="1:4">
      <c r="A391" s="14" t="s">
        <v>1251</v>
      </c>
      <c r="B391" s="14" t="s">
        <v>2950</v>
      </c>
      <c r="C391" s="14" t="s">
        <v>1252</v>
      </c>
      <c r="D391" t="str">
        <f t="shared" si="6"/>
        <v xml:space="preserve"> INT 4 YEAR</v>
      </c>
    </row>
    <row r="392" spans="1:4">
      <c r="A392" s="14" t="s">
        <v>1253</v>
      </c>
      <c r="B392" s="14" t="s">
        <v>2951</v>
      </c>
      <c r="C392" s="14" t="s">
        <v>1254</v>
      </c>
      <c r="D392" t="str">
        <f t="shared" si="6"/>
        <v xml:space="preserve"> INT 4 YEAR RATCHA BURI</v>
      </c>
    </row>
    <row r="393" spans="1:4">
      <c r="A393" s="14" t="s">
        <v>1255</v>
      </c>
      <c r="B393" s="14" t="s">
        <v>2952</v>
      </c>
      <c r="C393" s="14" t="s">
        <v>1256</v>
      </c>
      <c r="D393" t="str">
        <f t="shared" si="6"/>
        <v xml:space="preserve"> INT CONTINUE 2 YEAR</v>
      </c>
    </row>
    <row r="394" spans="1:4">
      <c r="A394" s="14" t="s">
        <v>1257</v>
      </c>
      <c r="B394" s="14" t="s">
        <v>2954</v>
      </c>
      <c r="C394" s="14" t="s">
        <v>1258</v>
      </c>
      <c r="D394" t="str">
        <f t="shared" si="6"/>
        <v xml:space="preserve"> INT CONTINUE TOT</v>
      </c>
    </row>
    <row r="395" spans="1:4">
      <c r="A395" s="14" t="s">
        <v>1259</v>
      </c>
      <c r="B395" s="14" t="s">
        <v>2953</v>
      </c>
      <c r="C395" s="14" t="s">
        <v>1260</v>
      </c>
      <c r="D395" t="str">
        <f t="shared" si="6"/>
        <v xml:space="preserve"> INT CONTINUE RATCHABURI</v>
      </c>
    </row>
    <row r="396" spans="1:4">
      <c r="A396" s="14" t="s">
        <v>1261</v>
      </c>
      <c r="B396" s="14" t="s">
        <v>2753</v>
      </c>
      <c r="C396" s="14" t="s">
        <v>1262</v>
      </c>
      <c r="D396" t="str">
        <f t="shared" si="6"/>
        <v xml:space="preserve"> CPE EXCHANGE</v>
      </c>
    </row>
    <row r="397" spans="1:4">
      <c r="A397" s="14" t="s">
        <v>1263</v>
      </c>
      <c r="B397" s="14" t="s">
        <v>2765</v>
      </c>
      <c r="C397" s="14" t="s">
        <v>1264</v>
      </c>
      <c r="D397" t="str">
        <f t="shared" si="6"/>
        <v xml:space="preserve"> CSC DOCTORAL</v>
      </c>
    </row>
    <row r="398" spans="1:4">
      <c r="A398" s="14" t="s">
        <v>1265</v>
      </c>
      <c r="B398" s="14" t="s">
        <v>2766</v>
      </c>
      <c r="C398" s="14" t="s">
        <v>1266</v>
      </c>
      <c r="D398" t="str">
        <f t="shared" si="6"/>
        <v xml:space="preserve"> CSC MASTER</v>
      </c>
    </row>
    <row r="399" spans="1:4">
      <c r="A399" s="14" t="s">
        <v>1267</v>
      </c>
      <c r="B399" s="14" t="s">
        <v>2764</v>
      </c>
      <c r="C399" s="14" t="s">
        <v>1268</v>
      </c>
      <c r="D399" t="str">
        <f t="shared" si="6"/>
        <v xml:space="preserve"> CSC 4 YEAR INTER</v>
      </c>
    </row>
    <row r="400" spans="1:4">
      <c r="A400" s="14" t="s">
        <v>1269</v>
      </c>
      <c r="B400" s="14" t="s">
        <v>2818</v>
      </c>
      <c r="C400" s="14" t="s">
        <v>1270</v>
      </c>
      <c r="D400" t="str">
        <f t="shared" si="6"/>
        <v xml:space="preserve"> EBT MASTER WEEKEND</v>
      </c>
    </row>
    <row r="401" spans="1:4">
      <c r="A401" s="14" t="s">
        <v>1271</v>
      </c>
      <c r="B401" s="14" t="s">
        <v>3146</v>
      </c>
      <c r="C401" s="14" t="s">
        <v>1272</v>
      </c>
      <c r="D401" t="str">
        <f t="shared" si="6"/>
        <v xml:space="preserve"> SWE MASTER WEEKEND</v>
      </c>
    </row>
    <row r="402" spans="1:4">
      <c r="A402" s="14" t="s">
        <v>1273</v>
      </c>
      <c r="B402" s="14" t="s">
        <v>3145</v>
      </c>
      <c r="C402" s="14" t="s">
        <v>1274</v>
      </c>
      <c r="D402" t="str">
        <f t="shared" si="6"/>
        <v xml:space="preserve"> SWE MASTER EVENING</v>
      </c>
    </row>
    <row r="403" spans="1:4">
      <c r="A403" s="14" t="s">
        <v>1275</v>
      </c>
      <c r="B403" s="14" t="s">
        <v>2819</v>
      </c>
      <c r="C403" s="14" t="s">
        <v>1276</v>
      </c>
      <c r="D403" t="str">
        <f t="shared" si="6"/>
        <v xml:space="preserve"> EBT MASTER WEEKEND2</v>
      </c>
    </row>
    <row r="404" spans="1:4">
      <c r="A404" s="14" t="s">
        <v>1277</v>
      </c>
      <c r="B404" s="14" t="s">
        <v>2704</v>
      </c>
      <c r="C404" s="14" t="s">
        <v>1278</v>
      </c>
      <c r="D404" t="str">
        <f t="shared" si="6"/>
        <v xml:space="preserve"> BIS MASTER WEEKEND</v>
      </c>
    </row>
    <row r="405" spans="1:4">
      <c r="A405" s="14" t="s">
        <v>1279</v>
      </c>
      <c r="B405" s="14" t="s">
        <v>2984</v>
      </c>
      <c r="C405" s="14" t="s">
        <v>1280</v>
      </c>
      <c r="D405" t="str">
        <f t="shared" si="6"/>
        <v xml:space="preserve"> LNG GRADUATE DIPLOMA</v>
      </c>
    </row>
    <row r="406" spans="1:4">
      <c r="A406" s="14" t="s">
        <v>1281</v>
      </c>
      <c r="B406" s="14" t="s">
        <v>2986</v>
      </c>
      <c r="C406" s="14" t="s">
        <v>1282</v>
      </c>
      <c r="D406" t="str">
        <f t="shared" si="6"/>
        <v xml:space="preserve"> LNG MASTER</v>
      </c>
    </row>
    <row r="407" spans="1:4">
      <c r="A407" s="14" t="s">
        <v>1283</v>
      </c>
      <c r="B407" s="14" t="s">
        <v>2989</v>
      </c>
      <c r="C407" s="14" t="s">
        <v>1284</v>
      </c>
      <c r="D407" t="str">
        <f t="shared" si="6"/>
        <v xml:space="preserve"> LNG MASTER ****</v>
      </c>
    </row>
    <row r="408" spans="1:4">
      <c r="A408" s="14" t="s">
        <v>1285</v>
      </c>
      <c r="B408" s="14" t="s">
        <v>2985</v>
      </c>
      <c r="C408" s="14" t="s">
        <v>1286</v>
      </c>
      <c r="D408" t="str">
        <f t="shared" si="6"/>
        <v xml:space="preserve"> LNG GRADUATE DIPLOMA</v>
      </c>
    </row>
    <row r="409" spans="1:4">
      <c r="A409" s="14" t="s">
        <v>1287</v>
      </c>
      <c r="B409" s="14" t="s">
        <v>2982</v>
      </c>
      <c r="C409" s="14" t="s">
        <v>1288</v>
      </c>
      <c r="D409" t="str">
        <f t="shared" si="6"/>
        <v xml:space="preserve"> LNG DOCTERAL</v>
      </c>
    </row>
    <row r="410" spans="1:4">
      <c r="A410" s="14" t="s">
        <v>1289</v>
      </c>
      <c r="B410" s="14" t="s">
        <v>2983</v>
      </c>
      <c r="C410" s="14" t="s">
        <v>1290</v>
      </c>
      <c r="D410" t="str">
        <f t="shared" si="6"/>
        <v xml:space="preserve"> LNG DOCTORAL INTER</v>
      </c>
    </row>
    <row r="411" spans="1:4">
      <c r="A411" s="14" t="s">
        <v>1291</v>
      </c>
      <c r="B411" s="14" t="s">
        <v>2987</v>
      </c>
      <c r="C411" s="14" t="s">
        <v>1292</v>
      </c>
      <c r="D411" t="str">
        <f t="shared" si="6"/>
        <v xml:space="preserve"> LNG MASTER</v>
      </c>
    </row>
    <row r="412" spans="1:4">
      <c r="A412" s="14" t="s">
        <v>1293</v>
      </c>
      <c r="B412" s="14" t="s">
        <v>2988</v>
      </c>
      <c r="C412" s="14" t="s">
        <v>1294</v>
      </c>
      <c r="D412" t="str">
        <f t="shared" si="6"/>
        <v xml:space="preserve"> LNG MASTER</v>
      </c>
    </row>
    <row r="413" spans="1:4">
      <c r="A413" s="14" t="s">
        <v>1295</v>
      </c>
      <c r="B413" s="14" t="s">
        <v>2991</v>
      </c>
      <c r="C413" s="14" t="s">
        <v>1296</v>
      </c>
      <c r="D413" t="str">
        <f t="shared" si="6"/>
        <v xml:space="preserve"> LNG TEACHING-MASTER INTER</v>
      </c>
    </row>
    <row r="414" spans="1:4">
      <c r="A414" s="14" t="s">
        <v>1297</v>
      </c>
      <c r="B414" s="14" t="s">
        <v>2992</v>
      </c>
      <c r="C414" s="14" t="s">
        <v>1298</v>
      </c>
      <c r="D414" t="str">
        <f t="shared" si="6"/>
        <v xml:space="preserve"> LNG TEACHING-MASTER WEEKEND</v>
      </c>
    </row>
    <row r="415" spans="1:4">
      <c r="A415" s="14" t="s">
        <v>1299</v>
      </c>
      <c r="B415" s="14" t="s">
        <v>3143</v>
      </c>
      <c r="C415" s="14" t="s">
        <v>1300</v>
      </c>
      <c r="D415" t="str">
        <f t="shared" si="6"/>
        <v xml:space="preserve"> SSC MASTER EXCHANGE</v>
      </c>
    </row>
    <row r="416" spans="1:4">
      <c r="A416" s="14" t="s">
        <v>1301</v>
      </c>
      <c r="B416" s="14" t="s">
        <v>2990</v>
      </c>
      <c r="C416" s="14" t="s">
        <v>1302</v>
      </c>
      <c r="D416" t="str">
        <f t="shared" si="6"/>
        <v xml:space="preserve"> LNG MASTER WEEKEND</v>
      </c>
    </row>
    <row r="417" spans="1:4">
      <c r="A417" s="14" t="s">
        <v>1303</v>
      </c>
      <c r="B417" s="14" t="s">
        <v>2969</v>
      </c>
      <c r="C417" s="14" t="s">
        <v>1304</v>
      </c>
      <c r="D417" t="str">
        <f t="shared" si="6"/>
        <v xml:space="preserve"> JEE EXCHANGE</v>
      </c>
    </row>
    <row r="418" spans="1:4">
      <c r="A418" s="14" t="s">
        <v>1305</v>
      </c>
      <c r="B418" s="14" t="s">
        <v>2964</v>
      </c>
      <c r="C418" s="14" t="s">
        <v>1306</v>
      </c>
      <c r="D418" t="str">
        <f t="shared" si="6"/>
        <v xml:space="preserve"> JEE EN-DOCTORAL (PH.D.)</v>
      </c>
    </row>
    <row r="419" spans="1:4">
      <c r="A419" s="14" t="s">
        <v>1307</v>
      </c>
      <c r="B419" s="14" t="s">
        <v>2975</v>
      </c>
      <c r="C419" s="14" t="s">
        <v>1308</v>
      </c>
      <c r="D419" t="str">
        <f t="shared" si="6"/>
        <v xml:space="preserve"> JEE-EET DOCTORAL INTER</v>
      </c>
    </row>
    <row r="420" spans="1:4">
      <c r="A420" s="14" t="s">
        <v>1309</v>
      </c>
      <c r="B420" s="14" t="s">
        <v>2748</v>
      </c>
      <c r="C420" s="14" t="s">
        <v>1310</v>
      </c>
      <c r="D420" t="str">
        <f t="shared" si="6"/>
        <v xml:space="preserve"> CODE 23 เป็นของคณะพลังงาน</v>
      </c>
    </row>
    <row r="421" spans="1:4">
      <c r="A421" s="14" t="s">
        <v>1311</v>
      </c>
      <c r="B421" s="14" t="s">
        <v>2965</v>
      </c>
      <c r="C421" s="14" t="s">
        <v>1312</v>
      </c>
      <c r="D421" t="str">
        <f t="shared" si="6"/>
        <v xml:space="preserve"> JEE EN-MASTER (M.PHILL)</v>
      </c>
    </row>
    <row r="422" spans="1:4">
      <c r="A422" s="14" t="s">
        <v>1313</v>
      </c>
      <c r="B422" s="14" t="s">
        <v>2970</v>
      </c>
      <c r="C422" s="14" t="s">
        <v>1314</v>
      </c>
      <c r="D422" t="str">
        <f t="shared" si="6"/>
        <v xml:space="preserve"> JEE MASTER (M.SC.)</v>
      </c>
    </row>
    <row r="423" spans="1:4">
      <c r="A423" s="14" t="s">
        <v>1315</v>
      </c>
      <c r="B423" s="14" t="s">
        <v>2966</v>
      </c>
      <c r="C423" s="14" t="s">
        <v>1316</v>
      </c>
      <c r="D423" t="str">
        <f t="shared" si="6"/>
        <v xml:space="preserve"> JEE ENV-DOCTORAL (PH.D.)</v>
      </c>
    </row>
    <row r="424" spans="1:4">
      <c r="A424" s="14" t="s">
        <v>1317</v>
      </c>
      <c r="B424" s="14" t="s">
        <v>2976</v>
      </c>
      <c r="C424" s="14" t="s">
        <v>1318</v>
      </c>
      <c r="D424" t="str">
        <f t="shared" si="6"/>
        <v xml:space="preserve"> JEE-EEV DOCTORAL INTER</v>
      </c>
    </row>
    <row r="425" spans="1:4">
      <c r="A425" s="14" t="s">
        <v>1319</v>
      </c>
      <c r="B425" s="14" t="s">
        <v>2967</v>
      </c>
      <c r="C425" s="14" t="s">
        <v>1320</v>
      </c>
      <c r="D425" t="str">
        <f t="shared" si="6"/>
        <v xml:space="preserve"> JEE ENV-MASTER (M.PHILL)</v>
      </c>
    </row>
    <row r="426" spans="1:4">
      <c r="A426" s="14" t="s">
        <v>1321</v>
      </c>
      <c r="B426" s="14" t="s">
        <v>2968</v>
      </c>
      <c r="C426" s="14" t="s">
        <v>1322</v>
      </c>
      <c r="D426" t="str">
        <f t="shared" si="6"/>
        <v xml:space="preserve"> JEE ENV-MASTER (M.SC)</v>
      </c>
    </row>
    <row r="427" spans="1:4">
      <c r="A427" s="14" t="s">
        <v>1323</v>
      </c>
      <c r="B427" s="14" t="s">
        <v>2971</v>
      </c>
      <c r="C427" s="14" t="s">
        <v>1324</v>
      </c>
      <c r="D427" t="str">
        <f t="shared" si="6"/>
        <v xml:space="preserve"> JEE TECHONOLOGY AND ENERGY MANAGEMENT (M.ENG.)</v>
      </c>
    </row>
    <row r="428" spans="1:4">
      <c r="A428" s="14" t="s">
        <v>1325</v>
      </c>
      <c r="B428" s="14" t="s">
        <v>2972</v>
      </c>
      <c r="C428" s="14" t="s">
        <v>1326</v>
      </c>
      <c r="D428" t="str">
        <f t="shared" si="6"/>
        <v xml:space="preserve"> JEE TECHONOLOGY AND ENERGY MANAGEMENT (M.SC.)</v>
      </c>
    </row>
    <row r="429" spans="1:4">
      <c r="A429" s="14" t="s">
        <v>1327</v>
      </c>
      <c r="B429" s="14" t="s">
        <v>2973</v>
      </c>
      <c r="C429" s="14" t="s">
        <v>1328</v>
      </c>
      <c r="D429" t="str">
        <f t="shared" si="6"/>
        <v xml:space="preserve"> JEE TECHONOLOGY AND ENVIRONMENT MANAGEMENT (M.ENG.)</v>
      </c>
    </row>
    <row r="430" spans="1:4">
      <c r="A430" s="14" t="s">
        <v>1329</v>
      </c>
      <c r="B430" s="14" t="s">
        <v>2974</v>
      </c>
      <c r="C430" s="14" t="s">
        <v>1330</v>
      </c>
      <c r="D430" t="str">
        <f t="shared" si="6"/>
        <v xml:space="preserve"> JEE TECHONOLOGY AND ENVIRONMENT MANAGEMENT (M.SC.)</v>
      </c>
    </row>
    <row r="431" spans="1:4">
      <c r="A431" s="14" t="s">
        <v>1331</v>
      </c>
      <c r="B431" s="14" t="s">
        <v>3171</v>
      </c>
      <c r="C431" s="14" t="s">
        <v>1332</v>
      </c>
      <c r="D431" t="str">
        <f t="shared" si="6"/>
        <v xml:space="preserve"> TIM MASTER</v>
      </c>
    </row>
    <row r="432" spans="1:4">
      <c r="A432" s="14" t="s">
        <v>1333</v>
      </c>
      <c r="B432" s="14" t="s">
        <v>2977</v>
      </c>
      <c r="C432" s="14" t="s">
        <v>1334</v>
      </c>
      <c r="D432" t="str">
        <f t="shared" si="6"/>
        <v xml:space="preserve"> LGM MASTER</v>
      </c>
    </row>
    <row r="433" spans="1:4">
      <c r="A433" s="14" t="s">
        <v>1335</v>
      </c>
      <c r="B433" s="14" t="s">
        <v>2978</v>
      </c>
      <c r="C433" s="14" t="s">
        <v>1336</v>
      </c>
      <c r="D433" t="str">
        <f t="shared" si="6"/>
        <v xml:space="preserve"> LGM MASTER EVENING</v>
      </c>
    </row>
    <row r="434" spans="1:4">
      <c r="A434" s="14" t="s">
        <v>1337</v>
      </c>
      <c r="B434" s="14" t="s">
        <v>3104</v>
      </c>
      <c r="C434" s="14" t="s">
        <v>1338</v>
      </c>
      <c r="D434" t="str">
        <f t="shared" si="6"/>
        <v xml:space="preserve"> PJM MASTER</v>
      </c>
    </row>
    <row r="435" spans="1:4">
      <c r="A435" s="14" t="s">
        <v>1339</v>
      </c>
      <c r="B435" s="14" t="s">
        <v>3151</v>
      </c>
      <c r="C435" s="14" t="s">
        <v>1340</v>
      </c>
      <c r="D435" t="str">
        <f t="shared" si="6"/>
        <v xml:space="preserve"> TBM MASTER WEEKEND</v>
      </c>
    </row>
    <row r="436" spans="1:4">
      <c r="A436" s="14" t="s">
        <v>1341</v>
      </c>
      <c r="B436" s="14" t="s">
        <v>3149</v>
      </c>
      <c r="C436" s="14" t="s">
        <v>1342</v>
      </c>
      <c r="D436" t="str">
        <f t="shared" si="6"/>
        <v xml:space="preserve"> TBM MASTER EVENING</v>
      </c>
    </row>
    <row r="437" spans="1:4">
      <c r="A437" s="14" t="s">
        <v>1343</v>
      </c>
      <c r="B437" s="14" t="s">
        <v>2888</v>
      </c>
      <c r="C437" s="14" t="s">
        <v>1344</v>
      </c>
      <c r="D437" t="str">
        <f t="shared" si="6"/>
        <v xml:space="preserve"> EPM MASTER</v>
      </c>
    </row>
    <row r="438" spans="1:4">
      <c r="A438" s="14" t="s">
        <v>1345</v>
      </c>
      <c r="B438" s="14" t="s">
        <v>2884</v>
      </c>
      <c r="C438" s="14" t="s">
        <v>1346</v>
      </c>
      <c r="D438" t="str">
        <f t="shared" si="6"/>
        <v xml:space="preserve"> EPM  MK-MASTER</v>
      </c>
    </row>
    <row r="439" spans="1:4">
      <c r="A439" s="14" t="s">
        <v>1347</v>
      </c>
      <c r="B439" s="14" t="s">
        <v>2886</v>
      </c>
      <c r="C439" s="14" t="s">
        <v>1348</v>
      </c>
      <c r="D439" t="str">
        <f t="shared" si="6"/>
        <v xml:space="preserve"> EPM FIN-MASTER</v>
      </c>
    </row>
    <row r="440" spans="1:4">
      <c r="A440" s="14" t="s">
        <v>1349</v>
      </c>
      <c r="B440" s="14" t="s">
        <v>2887</v>
      </c>
      <c r="C440" s="14" t="s">
        <v>1350</v>
      </c>
      <c r="D440" t="str">
        <f t="shared" si="6"/>
        <v xml:space="preserve"> EPM GEN-MASER</v>
      </c>
    </row>
    <row r="441" spans="1:4">
      <c r="A441" s="14" t="s">
        <v>1351</v>
      </c>
      <c r="B441" s="14" t="s">
        <v>2885</v>
      </c>
      <c r="C441" s="14" t="s">
        <v>1352</v>
      </c>
      <c r="D441" t="str">
        <f t="shared" si="6"/>
        <v xml:space="preserve"> EPM BKK CODE MASTER WEEKEND</v>
      </c>
    </row>
    <row r="442" spans="1:4">
      <c r="A442" s="14" t="s">
        <v>1353</v>
      </c>
      <c r="B442" s="14" t="s">
        <v>2889</v>
      </c>
      <c r="C442" s="14" t="s">
        <v>1354</v>
      </c>
      <c r="D442" t="str">
        <f t="shared" si="6"/>
        <v xml:space="preserve"> EPM MASTER EVENING</v>
      </c>
    </row>
    <row r="443" spans="1:4">
      <c r="A443" s="14" t="s">
        <v>1355</v>
      </c>
      <c r="B443" s="14" t="s">
        <v>2890</v>
      </c>
      <c r="C443" s="14" t="s">
        <v>1356</v>
      </c>
      <c r="D443" t="str">
        <f t="shared" si="6"/>
        <v xml:space="preserve"> EPM MASTER EXTRA</v>
      </c>
    </row>
    <row r="444" spans="1:4">
      <c r="A444" s="14" t="s">
        <v>1357</v>
      </c>
      <c r="B444" s="14" t="s">
        <v>3150</v>
      </c>
      <c r="C444" s="14" t="s">
        <v>1358</v>
      </c>
      <c r="D444" t="str">
        <f t="shared" si="6"/>
        <v xml:space="preserve"> TBM MASTER EVENING</v>
      </c>
    </row>
    <row r="445" spans="1:4">
      <c r="A445" s="14" t="s">
        <v>1359</v>
      </c>
      <c r="B445" s="14" t="s">
        <v>2919</v>
      </c>
      <c r="C445" s="14" t="s">
        <v>1360</v>
      </c>
      <c r="D445" t="str">
        <f t="shared" si="6"/>
        <v xml:space="preserve"> FIN MASTER (M.SC.)</v>
      </c>
    </row>
    <row r="446" spans="1:4">
      <c r="A446" s="14" t="s">
        <v>1361</v>
      </c>
      <c r="B446" s="14" t="s">
        <v>3105</v>
      </c>
      <c r="C446" s="14" t="s">
        <v>1362</v>
      </c>
      <c r="D446" t="str">
        <f t="shared" si="6"/>
        <v xml:space="preserve"> PJM MASTER (M.BA.)</v>
      </c>
    </row>
    <row r="447" spans="1:4">
      <c r="A447" s="14" t="s">
        <v>1363</v>
      </c>
      <c r="B447" s="14" t="s">
        <v>3106</v>
      </c>
      <c r="C447" s="14" t="s">
        <v>1364</v>
      </c>
      <c r="D447" t="str">
        <f t="shared" si="6"/>
        <v xml:space="preserve"> PJM MASTER (M.SC.)</v>
      </c>
    </row>
    <row r="448" spans="1:4">
      <c r="A448" s="14" t="s">
        <v>1365</v>
      </c>
      <c r="B448" s="14" t="s">
        <v>3141</v>
      </c>
      <c r="C448" s="14" t="s">
        <v>1366</v>
      </c>
      <c r="D448" t="str">
        <f t="shared" si="6"/>
        <v xml:space="preserve"> REM MASTER (M.BA.)</v>
      </c>
    </row>
    <row r="449" spans="1:4">
      <c r="A449" s="14" t="s">
        <v>1367</v>
      </c>
      <c r="B449" s="14" t="s">
        <v>3142</v>
      </c>
      <c r="C449" s="14" t="s">
        <v>1368</v>
      </c>
      <c r="D449" t="str">
        <f t="shared" si="6"/>
        <v xml:space="preserve"> REM MASTER (M.SC.)</v>
      </c>
    </row>
    <row r="450" spans="1:4">
      <c r="A450" s="14" t="s">
        <v>1369</v>
      </c>
      <c r="B450" s="14" t="s">
        <v>3147</v>
      </c>
      <c r="C450" s="14" t="s">
        <v>1370</v>
      </c>
      <c r="D450" t="str">
        <f t="shared" ref="D450:D513" si="7">MID(B450,11,LEN(B450))</f>
        <v xml:space="preserve"> TBM MASTER (M.BA..)</v>
      </c>
    </row>
    <row r="451" spans="1:4">
      <c r="A451" s="14" t="s">
        <v>1371</v>
      </c>
      <c r="B451" s="14" t="s">
        <v>3148</v>
      </c>
      <c r="C451" s="14" t="s">
        <v>1372</v>
      </c>
      <c r="D451" t="str">
        <f t="shared" si="7"/>
        <v xml:space="preserve"> TBM MASTER (M.SC.)</v>
      </c>
    </row>
    <row r="452" spans="1:4">
      <c r="A452" s="14" t="s">
        <v>1373</v>
      </c>
      <c r="B452" s="14" t="s">
        <v>3172</v>
      </c>
      <c r="C452" s="14" t="s">
        <v>1374</v>
      </c>
      <c r="D452" t="str">
        <f t="shared" si="7"/>
        <v xml:space="preserve"> TIM MASTER (M.BA.)</v>
      </c>
    </row>
    <row r="453" spans="1:4">
      <c r="A453" s="14" t="s">
        <v>1375</v>
      </c>
      <c r="B453" s="14" t="s">
        <v>3173</v>
      </c>
      <c r="C453" s="14" t="s">
        <v>1376</v>
      </c>
      <c r="D453" t="str">
        <f t="shared" si="7"/>
        <v xml:space="preserve"> TIM MASTER EVENING</v>
      </c>
    </row>
    <row r="454" spans="1:4">
      <c r="A454" s="14" t="s">
        <v>1377</v>
      </c>
      <c r="B454" s="14" t="s">
        <v>2702</v>
      </c>
      <c r="C454" s="14" t="s">
        <v>1378</v>
      </c>
      <c r="D454" t="str">
        <f t="shared" si="7"/>
        <v xml:space="preserve"> BIF MASTER</v>
      </c>
    </row>
    <row r="455" spans="1:4">
      <c r="A455" s="14" t="s">
        <v>1379</v>
      </c>
      <c r="B455" s="14" t="s">
        <v>2920</v>
      </c>
      <c r="C455" s="14" t="s">
        <v>1380</v>
      </c>
      <c r="D455" t="str">
        <f t="shared" si="7"/>
        <v xml:space="preserve"> FRA DOCTORAL</v>
      </c>
    </row>
    <row r="456" spans="1:4">
      <c r="A456" s="14" t="s">
        <v>1381</v>
      </c>
      <c r="B456" s="14" t="s">
        <v>2922</v>
      </c>
      <c r="C456" s="14" t="s">
        <v>1382</v>
      </c>
      <c r="D456" t="str">
        <f t="shared" si="7"/>
        <v xml:space="preserve"> FRA MASTER (M.ENG.)</v>
      </c>
    </row>
    <row r="457" spans="1:4">
      <c r="A457" s="14" t="s">
        <v>1383</v>
      </c>
      <c r="B457" s="14" t="s">
        <v>2921</v>
      </c>
      <c r="C457" s="14" t="s">
        <v>1384</v>
      </c>
      <c r="D457" t="str">
        <f t="shared" si="7"/>
        <v xml:space="preserve"> FRA MASTER</v>
      </c>
    </row>
    <row r="458" spans="1:4">
      <c r="A458" s="14" t="s">
        <v>1385</v>
      </c>
      <c r="B458" s="14" t="s">
        <v>2918</v>
      </c>
      <c r="C458" s="14" t="s">
        <v>1386</v>
      </c>
      <c r="D458" t="str">
        <f t="shared" si="7"/>
        <v xml:space="preserve"> FIC MASTER WEEKEND</v>
      </c>
    </row>
    <row r="459" spans="1:4">
      <c r="A459" s="14" t="s">
        <v>1387</v>
      </c>
      <c r="B459" s="14" t="s">
        <v>2917</v>
      </c>
      <c r="C459" s="14" t="s">
        <v>1388</v>
      </c>
      <c r="D459" t="str">
        <f t="shared" si="7"/>
        <v xml:space="preserve"> FIC MASTER EVENING</v>
      </c>
    </row>
    <row r="460" spans="1:4">
      <c r="A460" s="14" t="s">
        <v>1389</v>
      </c>
      <c r="B460" s="14" t="s">
        <v>3166</v>
      </c>
      <c r="C460" s="14" t="s">
        <v>1390</v>
      </c>
      <c r="D460" t="str">
        <f t="shared" si="7"/>
        <v xml:space="preserve"> TEP MASTER WEEKEND</v>
      </c>
    </row>
    <row r="461" spans="1:4">
      <c r="A461" s="14" t="s">
        <v>1391</v>
      </c>
      <c r="B461" s="14" t="s">
        <v>3165</v>
      </c>
      <c r="C461" s="14" t="s">
        <v>1392</v>
      </c>
      <c r="D461" t="str">
        <f t="shared" si="7"/>
        <v xml:space="preserve"> TEP MASTER EVENING</v>
      </c>
    </row>
    <row r="462" spans="1:4">
      <c r="A462" s="14" t="s">
        <v>1393</v>
      </c>
      <c r="B462" s="14" t="s">
        <v>2703</v>
      </c>
      <c r="C462" s="14" t="s">
        <v>1394</v>
      </c>
      <c r="D462" t="str">
        <f t="shared" si="7"/>
        <v xml:space="preserve"> BIF MASTER INTER</v>
      </c>
    </row>
    <row r="463" spans="1:4">
      <c r="A463" s="14" t="s">
        <v>1395</v>
      </c>
      <c r="B463" s="14" t="s">
        <v>2657</v>
      </c>
      <c r="C463" s="14" t="s">
        <v>1396</v>
      </c>
      <c r="D463" t="str">
        <f t="shared" si="7"/>
        <v xml:space="preserve"> AQE MASTER</v>
      </c>
    </row>
    <row r="464" spans="1:4">
      <c r="A464" s="14" t="s">
        <v>1397</v>
      </c>
      <c r="B464" s="14" t="s">
        <v>2925</v>
      </c>
      <c r="C464" s="14" t="s">
        <v>1398</v>
      </c>
      <c r="D464" t="str">
        <f t="shared" si="7"/>
        <v xml:space="preserve"> IBP DOCTORAL BIOINFORMATICS</v>
      </c>
    </row>
    <row r="465" spans="1:4">
      <c r="A465" s="14" t="s">
        <v>1399</v>
      </c>
      <c r="B465" s="14" t="s">
        <v>2927</v>
      </c>
      <c r="C465" s="14" t="s">
        <v>1400</v>
      </c>
      <c r="D465" t="str">
        <f t="shared" si="7"/>
        <v xml:space="preserve"> IBP DOCTORAL LEARNING INNOVATION</v>
      </c>
    </row>
    <row r="466" spans="1:4">
      <c r="A466" s="14" t="s">
        <v>1401</v>
      </c>
      <c r="B466" s="14" t="s">
        <v>2928</v>
      </c>
      <c r="C466" s="14" t="s">
        <v>1402</v>
      </c>
      <c r="D466" t="str">
        <f t="shared" si="7"/>
        <v xml:space="preserve"> IBP DOCTORAL LOGISTIC</v>
      </c>
    </row>
    <row r="467" spans="1:4">
      <c r="A467" s="14" t="s">
        <v>1403</v>
      </c>
      <c r="B467" s="14" t="s">
        <v>2926</v>
      </c>
      <c r="C467" s="14" t="s">
        <v>1404</v>
      </c>
      <c r="D467" t="str">
        <f t="shared" si="7"/>
        <v xml:space="preserve"> IBP DOCTORAL CONSERVATION ECOLOGY</v>
      </c>
    </row>
    <row r="468" spans="1:4">
      <c r="A468" s="14" t="s">
        <v>1405</v>
      </c>
      <c r="B468" s="14" t="s">
        <v>2929</v>
      </c>
      <c r="C468" s="14" t="s">
        <v>1406</v>
      </c>
      <c r="D468" t="str">
        <f t="shared" si="7"/>
        <v xml:space="preserve"> IBP DOCTORAL NATURAL MANAGEMENT</v>
      </c>
    </row>
    <row r="469" spans="1:4">
      <c r="A469" s="14" t="s">
        <v>1407</v>
      </c>
      <c r="B469" s="14" t="s">
        <v>2930</v>
      </c>
      <c r="C469" s="14" t="s">
        <v>1408</v>
      </c>
      <c r="D469" t="str">
        <f t="shared" si="7"/>
        <v xml:space="preserve"> IBP MASTER LEARNING INNOVATION</v>
      </c>
    </row>
    <row r="470" spans="1:4">
      <c r="A470" s="14" t="s">
        <v>1409</v>
      </c>
      <c r="B470" s="14" t="s">
        <v>2924</v>
      </c>
      <c r="C470" s="14" t="s">
        <v>1410</v>
      </c>
      <c r="D470" t="str">
        <f t="shared" si="7"/>
        <v xml:space="preserve"> IBP BACHELOR  COMPUTER ENGINEERING</v>
      </c>
    </row>
    <row r="471" spans="1:4">
      <c r="A471" s="14" t="s">
        <v>1411</v>
      </c>
      <c r="B471" s="14" t="s">
        <v>2701</v>
      </c>
      <c r="C471" s="14" t="s">
        <v>1412</v>
      </c>
      <c r="D471" t="str">
        <f t="shared" si="7"/>
        <v xml:space="preserve"> BIE MASTER (M.SC.)</v>
      </c>
    </row>
    <row r="472" spans="1:4">
      <c r="A472" s="14" t="s">
        <v>1413</v>
      </c>
      <c r="B472" s="14" t="s">
        <v>2910</v>
      </c>
      <c r="C472" s="14" t="s">
        <v>1414</v>
      </c>
      <c r="D472" t="str">
        <f t="shared" si="7"/>
        <v xml:space="preserve"> EXCHANGE DOCTORAL</v>
      </c>
    </row>
    <row r="473" spans="1:4">
      <c r="A473" s="14" t="s">
        <v>1415</v>
      </c>
      <c r="B473" s="14" t="s">
        <v>2652</v>
      </c>
      <c r="C473" s="14" t="s">
        <v>207</v>
      </c>
      <c r="D473" t="str">
        <f t="shared" si="7"/>
        <v xml:space="preserve"> ACROSS UNIVERSITY</v>
      </c>
    </row>
    <row r="474" spans="1:4">
      <c r="A474" s="14" t="s">
        <v>1416</v>
      </c>
      <c r="B474" s="14" t="s">
        <v>2653</v>
      </c>
      <c r="C474" s="14" t="s">
        <v>1417</v>
      </c>
      <c r="D474" t="str">
        <f t="shared" si="7"/>
        <v xml:space="preserve"> ACROSS UNIVERSITY</v>
      </c>
    </row>
    <row r="475" spans="1:4">
      <c r="A475" s="14" t="s">
        <v>1418</v>
      </c>
      <c r="B475" s="14" t="s">
        <v>2911</v>
      </c>
      <c r="C475" s="14" t="s">
        <v>208</v>
      </c>
      <c r="D475" t="str">
        <f t="shared" si="7"/>
        <v xml:space="preserve"> EXTERNAL</v>
      </c>
    </row>
    <row r="476" spans="1:4">
      <c r="A476" s="14" t="s">
        <v>1419</v>
      </c>
      <c r="B476" s="14" t="s">
        <v>2963</v>
      </c>
      <c r="C476" s="14" t="s">
        <v>1420</v>
      </c>
      <c r="D476" t="str">
        <f t="shared" si="7"/>
        <v xml:space="preserve"> ISE_M</v>
      </c>
    </row>
    <row r="477" spans="1:4">
      <c r="A477" s="14" t="s">
        <v>1421</v>
      </c>
      <c r="B477" s="14" t="s">
        <v>3123</v>
      </c>
      <c r="C477" s="14" t="s">
        <v>1422</v>
      </c>
      <c r="D477" t="str">
        <f t="shared" si="7"/>
        <v xml:space="preserve"> PRE_EXC</v>
      </c>
    </row>
    <row r="478" spans="1:4">
      <c r="A478" s="14" t="s">
        <v>1423</v>
      </c>
      <c r="B478" s="14" t="s">
        <v>3035</v>
      </c>
      <c r="C478" s="14" t="s">
        <v>510</v>
      </c>
      <c r="D478" t="str">
        <f t="shared" si="7"/>
        <v xml:space="preserve"> MEE_EXC</v>
      </c>
    </row>
    <row r="479" spans="1:4">
      <c r="A479" s="14" t="s">
        <v>1424</v>
      </c>
      <c r="B479" s="14" t="s">
        <v>2654</v>
      </c>
      <c r="C479" s="14" t="s">
        <v>1425</v>
      </c>
      <c r="D479" t="str">
        <f t="shared" si="7"/>
        <v xml:space="preserve"> ACROSS UNIVERSITY (International Program)</v>
      </c>
    </row>
    <row r="480" spans="1:4">
      <c r="A480" s="14" t="s">
        <v>1426</v>
      </c>
      <c r="B480" s="14" t="s">
        <v>2813</v>
      </c>
      <c r="C480" s="14" t="s">
        <v>1427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4" t="s">
        <v>1428</v>
      </c>
      <c r="B481" s="14" t="s">
        <v>2680</v>
      </c>
      <c r="C481" s="14" t="s">
        <v>1429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4" t="s">
        <v>1430</v>
      </c>
      <c r="B482" s="14" t="s">
        <v>2677</v>
      </c>
      <c r="C482" s="14" t="s">
        <v>1431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4" t="s">
        <v>1432</v>
      </c>
      <c r="B483" s="14" t="s">
        <v>2811</v>
      </c>
      <c r="C483" s="14" t="s">
        <v>1433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4" t="s">
        <v>1434</v>
      </c>
      <c r="B484" s="14" t="s">
        <v>2688</v>
      </c>
      <c r="C484" s="14" t="s">
        <v>1435</v>
      </c>
      <c r="D484" t="str">
        <f t="shared" si="7"/>
        <v xml:space="preserve"> Bachelor of Science Program in Statistics ปริญญาตรี 4 ปี</v>
      </c>
    </row>
    <row r="485" spans="1:4">
      <c r="A485" s="14" t="s">
        <v>1436</v>
      </c>
      <c r="B485" s="14" t="s">
        <v>3015</v>
      </c>
      <c r="C485" s="14" t="s">
        <v>1437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4" t="s">
        <v>1438</v>
      </c>
      <c r="B486" s="14" t="s">
        <v>3000</v>
      </c>
      <c r="C486" s="14" t="s">
        <v>1439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4" t="s">
        <v>1440</v>
      </c>
      <c r="B487" s="14" t="s">
        <v>2690</v>
      </c>
      <c r="C487" s="14" t="s">
        <v>1441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4" t="s">
        <v>1442</v>
      </c>
      <c r="B488" s="14" t="s">
        <v>2689</v>
      </c>
      <c r="C488" s="14" t="s">
        <v>1443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4" t="s">
        <v>1444</v>
      </c>
      <c r="B489" s="14" t="s">
        <v>3001</v>
      </c>
      <c r="C489" s="14" t="s">
        <v>1445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4" t="s">
        <v>1446</v>
      </c>
      <c r="B490" s="14" t="s">
        <v>2693</v>
      </c>
      <c r="C490" s="14" t="s">
        <v>1447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4" t="s">
        <v>1448</v>
      </c>
      <c r="B491" s="14" t="s">
        <v>3010</v>
      </c>
      <c r="C491" s="14" t="s">
        <v>1449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4" t="s">
        <v>1450</v>
      </c>
      <c r="B492" s="14" t="s">
        <v>2692</v>
      </c>
      <c r="C492" s="14" t="s">
        <v>1451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4" t="s">
        <v>1452</v>
      </c>
      <c r="B493" s="14" t="s">
        <v>2691</v>
      </c>
      <c r="C493" s="14" t="s">
        <v>1453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4" t="s">
        <v>1454</v>
      </c>
      <c r="B494" s="14" t="s">
        <v>2684</v>
      </c>
      <c r="C494" s="14" t="s">
        <v>1455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4" t="s">
        <v>1456</v>
      </c>
      <c r="B495" s="14" t="s">
        <v>3005</v>
      </c>
      <c r="C495" s="14" t="s">
        <v>1457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4" t="s">
        <v>1458</v>
      </c>
      <c r="B496" s="14" t="s">
        <v>3007</v>
      </c>
      <c r="C496" s="14" t="s">
        <v>1459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4" t="s">
        <v>1460</v>
      </c>
      <c r="B497" s="14" t="s">
        <v>3012</v>
      </c>
      <c r="C497" s="14" t="s">
        <v>1461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4" t="s">
        <v>1462</v>
      </c>
      <c r="B498" s="14" t="s">
        <v>3016</v>
      </c>
      <c r="C498" s="14" t="s">
        <v>1463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4" t="s">
        <v>1464</v>
      </c>
      <c r="B499" s="14" t="s">
        <v>3009</v>
      </c>
      <c r="C499" s="14" t="s">
        <v>1465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4" t="s">
        <v>1466</v>
      </c>
      <c r="B500" s="14" t="s">
        <v>2808</v>
      </c>
      <c r="C500" s="14" t="s">
        <v>1467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4" t="s">
        <v>1468</v>
      </c>
      <c r="B501" s="14" t="s">
        <v>2807</v>
      </c>
      <c r="C501" s="14" t="s">
        <v>1469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4" t="s">
        <v>1470</v>
      </c>
      <c r="B502" s="14" t="s">
        <v>2997</v>
      </c>
      <c r="C502" s="14" t="s">
        <v>1471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4" t="s">
        <v>1472</v>
      </c>
      <c r="B503" s="14" t="s">
        <v>2676</v>
      </c>
      <c r="C503" s="14" t="s">
        <v>1473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4" t="s">
        <v>1474</v>
      </c>
      <c r="B504" s="14" t="s">
        <v>2675</v>
      </c>
      <c r="C504" s="14" t="s">
        <v>1475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4" t="s">
        <v>1476</v>
      </c>
      <c r="B505" s="14" t="s">
        <v>3004</v>
      </c>
      <c r="C505" s="14" t="s">
        <v>1477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4" t="s">
        <v>1478</v>
      </c>
      <c r="B506" s="14" t="s">
        <v>3008</v>
      </c>
      <c r="C506" s="14" t="s">
        <v>1479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4" t="s">
        <v>1480</v>
      </c>
      <c r="B507" s="14" t="s">
        <v>2672</v>
      </c>
      <c r="C507" s="14" t="s">
        <v>1481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4" t="s">
        <v>1482</v>
      </c>
      <c r="B508" s="14" t="s">
        <v>3013</v>
      </c>
      <c r="C508" s="14" t="s">
        <v>1483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4" t="s">
        <v>1484</v>
      </c>
      <c r="B509" s="14" t="s">
        <v>2996</v>
      </c>
      <c r="C509" s="14" t="s">
        <v>1485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4" t="s">
        <v>1486</v>
      </c>
      <c r="B510" s="14" t="s">
        <v>2685</v>
      </c>
      <c r="C510" s="14" t="s">
        <v>1487</v>
      </c>
      <c r="D510" t="str">
        <f t="shared" si="7"/>
        <v xml:space="preserve"> Bachelor of Science Program in Information Technology ปริญญาตรี 4 ปี</v>
      </c>
    </row>
    <row r="511" spans="1:4">
      <c r="A511" s="14" t="s">
        <v>1488</v>
      </c>
      <c r="B511" s="14" t="s">
        <v>2678</v>
      </c>
      <c r="C511" s="14" t="s">
        <v>1489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4" t="s">
        <v>1490</v>
      </c>
      <c r="B512" s="14" t="s">
        <v>2809</v>
      </c>
      <c r="C512" s="14" t="s">
        <v>1491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4" t="s">
        <v>1492</v>
      </c>
      <c r="B513" s="14" t="s">
        <v>2694</v>
      </c>
      <c r="C513" s="14" t="s">
        <v>1493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4" t="s">
        <v>1494</v>
      </c>
      <c r="B514" s="14" t="s">
        <v>2696</v>
      </c>
      <c r="C514" s="14" t="s">
        <v>1495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4" t="s">
        <v>1496</v>
      </c>
      <c r="B515" s="14" t="s">
        <v>2695</v>
      </c>
      <c r="C515" s="14" t="s">
        <v>1497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4" t="s">
        <v>1498</v>
      </c>
      <c r="B516" s="14" t="s">
        <v>2679</v>
      </c>
      <c r="C516" s="14" t="s">
        <v>1499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4" t="s">
        <v>1500</v>
      </c>
      <c r="B517" s="14" t="s">
        <v>3006</v>
      </c>
      <c r="C517" s="14" t="s">
        <v>1501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4" t="s">
        <v>1502</v>
      </c>
      <c r="B518" s="14" t="s">
        <v>2810</v>
      </c>
      <c r="C518" s="14" t="s">
        <v>1503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4" t="s">
        <v>1504</v>
      </c>
      <c r="B519" s="14" t="s">
        <v>3003</v>
      </c>
      <c r="C519" s="14" t="s">
        <v>1505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4" t="s">
        <v>1506</v>
      </c>
      <c r="B520" s="14" t="s">
        <v>2673</v>
      </c>
      <c r="C520" s="14" t="s">
        <v>1507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4" t="s">
        <v>1508</v>
      </c>
      <c r="B521" s="14" t="s">
        <v>2998</v>
      </c>
      <c r="C521" s="14" t="s">
        <v>1509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4" t="s">
        <v>1510</v>
      </c>
      <c r="B522" s="14" t="s">
        <v>3014</v>
      </c>
      <c r="C522" s="14" t="s">
        <v>1511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4" t="s">
        <v>1512</v>
      </c>
      <c r="B523" s="14" t="s">
        <v>2812</v>
      </c>
      <c r="C523" s="14" t="s">
        <v>1513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4" t="s">
        <v>1514</v>
      </c>
      <c r="B524" s="14" t="s">
        <v>2681</v>
      </c>
      <c r="C524" s="14" t="s">
        <v>1515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4" t="s">
        <v>1516</v>
      </c>
      <c r="B525" s="14" t="s">
        <v>2686</v>
      </c>
      <c r="C525" s="14" t="s">
        <v>1517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4" t="s">
        <v>1518</v>
      </c>
      <c r="B526" s="14" t="s">
        <v>2687</v>
      </c>
      <c r="C526" s="14" t="s">
        <v>1519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4" t="s">
        <v>1520</v>
      </c>
      <c r="B527" s="14" t="s">
        <v>2683</v>
      </c>
      <c r="C527" s="14" t="s">
        <v>1521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4" t="s">
        <v>1522</v>
      </c>
      <c r="B528" s="14" t="s">
        <v>2999</v>
      </c>
      <c r="C528" s="14" t="s">
        <v>1523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4" t="s">
        <v>1524</v>
      </c>
      <c r="B529" s="14" t="s">
        <v>3011</v>
      </c>
      <c r="C529" s="14" t="s">
        <v>1525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4" t="s">
        <v>1526</v>
      </c>
      <c r="B530" s="14" t="s">
        <v>3002</v>
      </c>
      <c r="C530" s="14" t="s">
        <v>1527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4" t="s">
        <v>1528</v>
      </c>
      <c r="B531" s="14" t="s">
        <v>2682</v>
      </c>
      <c r="C531" s="14" t="s">
        <v>1529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36</v>
      </c>
      <c r="B532" t="s">
        <v>36</v>
      </c>
      <c r="C532" t="s">
        <v>36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28515625" style="18" bestFit="1" customWidth="1"/>
    <col min="2" max="2" width="25.7109375" style="18" bestFit="1" customWidth="1"/>
    <col min="3" max="3" width="26" style="18" bestFit="1" customWidth="1"/>
    <col min="4" max="4" width="23.28515625" style="18" bestFit="1" customWidth="1"/>
    <col min="5" max="5" width="23.7109375" style="18" bestFit="1" customWidth="1"/>
    <col min="6" max="16384" width="8.7109375" style="18"/>
  </cols>
  <sheetData>
    <row r="1" spans="1:5">
      <c r="A1" s="21" t="s">
        <v>2038</v>
      </c>
      <c r="B1" s="17" t="s">
        <v>1530</v>
      </c>
      <c r="C1" s="17" t="s">
        <v>1531</v>
      </c>
      <c r="D1" s="17" t="s">
        <v>1532</v>
      </c>
      <c r="E1" s="17" t="s">
        <v>1533</v>
      </c>
    </row>
    <row r="2" spans="1:5">
      <c r="A2" s="22" t="s">
        <v>2234</v>
      </c>
      <c r="B2" s="19" t="s">
        <v>1930</v>
      </c>
      <c r="C2" s="19" t="s">
        <v>1931</v>
      </c>
      <c r="D2" s="19" t="s">
        <v>1546</v>
      </c>
      <c r="E2" s="19" t="s">
        <v>1547</v>
      </c>
    </row>
    <row r="3" spans="1:5">
      <c r="A3" s="22" t="s">
        <v>2039</v>
      </c>
      <c r="B3" s="19" t="s">
        <v>1534</v>
      </c>
      <c r="C3" s="19" t="s">
        <v>1535</v>
      </c>
      <c r="D3" s="20" t="s">
        <v>1536</v>
      </c>
      <c r="E3" s="20" t="s">
        <v>1537</v>
      </c>
    </row>
    <row r="4" spans="1:5">
      <c r="A4" s="22" t="s">
        <v>2112</v>
      </c>
      <c r="B4" s="19" t="s">
        <v>1689</v>
      </c>
      <c r="C4" s="19" t="s">
        <v>1690</v>
      </c>
      <c r="D4" s="19" t="s">
        <v>1540</v>
      </c>
      <c r="E4" s="19" t="s">
        <v>1541</v>
      </c>
    </row>
    <row r="5" spans="1:5">
      <c r="A5" s="22" t="s">
        <v>2040</v>
      </c>
      <c r="B5" s="19" t="s">
        <v>1538</v>
      </c>
      <c r="C5" s="19" t="s">
        <v>1539</v>
      </c>
      <c r="D5" s="20" t="s">
        <v>1540</v>
      </c>
      <c r="E5" s="20" t="s">
        <v>1541</v>
      </c>
    </row>
    <row r="6" spans="1:5">
      <c r="A6" s="22" t="s">
        <v>2042</v>
      </c>
      <c r="B6" s="19" t="s">
        <v>1544</v>
      </c>
      <c r="C6" s="19" t="s">
        <v>1545</v>
      </c>
      <c r="D6" s="20" t="s">
        <v>1546</v>
      </c>
      <c r="E6" s="20" t="s">
        <v>1547</v>
      </c>
    </row>
    <row r="7" spans="1:5">
      <c r="A7" s="22" t="s">
        <v>2043</v>
      </c>
      <c r="B7" s="19" t="s">
        <v>1548</v>
      </c>
      <c r="C7" s="19" t="s">
        <v>1549</v>
      </c>
      <c r="D7" s="19" t="s">
        <v>1550</v>
      </c>
      <c r="E7" s="19" t="s">
        <v>1551</v>
      </c>
    </row>
    <row r="8" spans="1:5">
      <c r="A8" s="22" t="s">
        <v>2044</v>
      </c>
      <c r="B8" s="19" t="s">
        <v>1552</v>
      </c>
      <c r="C8" s="19" t="s">
        <v>1553</v>
      </c>
      <c r="D8" s="20" t="s">
        <v>1540</v>
      </c>
      <c r="E8" s="20" t="s">
        <v>1541</v>
      </c>
    </row>
    <row r="9" spans="1:5">
      <c r="A9" s="22" t="s">
        <v>2045</v>
      </c>
      <c r="B9" s="19" t="s">
        <v>1554</v>
      </c>
      <c r="C9" s="19" t="s">
        <v>1555</v>
      </c>
      <c r="D9" s="20" t="s">
        <v>1546</v>
      </c>
      <c r="E9" s="20" t="s">
        <v>1547</v>
      </c>
    </row>
    <row r="10" spans="1:5">
      <c r="A10" s="22" t="s">
        <v>2228</v>
      </c>
      <c r="B10" s="19" t="s">
        <v>1918</v>
      </c>
      <c r="C10" s="19" t="s">
        <v>1919</v>
      </c>
      <c r="D10" s="19" t="s">
        <v>1558</v>
      </c>
      <c r="E10" s="19" t="s">
        <v>1559</v>
      </c>
    </row>
    <row r="11" spans="1:5">
      <c r="A11" s="22" t="s">
        <v>2041</v>
      </c>
      <c r="B11" s="19" t="s">
        <v>1542</v>
      </c>
      <c r="C11" s="19" t="s">
        <v>1543</v>
      </c>
      <c r="D11" s="19" t="s">
        <v>1542</v>
      </c>
      <c r="E11" s="19" t="s">
        <v>1543</v>
      </c>
    </row>
    <row r="12" spans="1:5">
      <c r="A12" s="22" t="s">
        <v>2046</v>
      </c>
      <c r="B12" s="19" t="s">
        <v>1556</v>
      </c>
      <c r="C12" s="19" t="s">
        <v>1557</v>
      </c>
      <c r="D12" s="20" t="s">
        <v>1558</v>
      </c>
      <c r="E12" s="20" t="s">
        <v>1559</v>
      </c>
    </row>
    <row r="13" spans="1:5">
      <c r="A13" s="22" t="s">
        <v>2048</v>
      </c>
      <c r="B13" s="19" t="s">
        <v>1562</v>
      </c>
      <c r="C13" s="19" t="s">
        <v>1563</v>
      </c>
      <c r="D13" s="20" t="s">
        <v>1564</v>
      </c>
      <c r="E13" s="20" t="s">
        <v>1565</v>
      </c>
    </row>
    <row r="14" spans="1:5">
      <c r="A14" s="22" t="s">
        <v>2054</v>
      </c>
      <c r="B14" s="19" t="s">
        <v>1574</v>
      </c>
      <c r="C14" s="19" t="s">
        <v>1575</v>
      </c>
      <c r="D14" s="20" t="s">
        <v>1536</v>
      </c>
      <c r="E14" s="20" t="s">
        <v>1537</v>
      </c>
    </row>
    <row r="15" spans="1:5">
      <c r="A15" s="22" t="s">
        <v>2191</v>
      </c>
      <c r="B15" s="19" t="s">
        <v>1844</v>
      </c>
      <c r="C15" s="19" t="s">
        <v>1845</v>
      </c>
      <c r="D15" s="19" t="s">
        <v>1558</v>
      </c>
      <c r="E15" s="19" t="s">
        <v>1559</v>
      </c>
    </row>
    <row r="16" spans="1:5">
      <c r="A16" s="22" t="s">
        <v>2049</v>
      </c>
      <c r="B16" s="19" t="s">
        <v>1550</v>
      </c>
      <c r="C16" s="19" t="s">
        <v>1551</v>
      </c>
      <c r="D16" s="20" t="s">
        <v>1550</v>
      </c>
      <c r="E16" s="20" t="s">
        <v>1551</v>
      </c>
    </row>
    <row r="17" spans="1:5">
      <c r="A17" s="22" t="s">
        <v>2050</v>
      </c>
      <c r="B17" s="19" t="s">
        <v>1566</v>
      </c>
      <c r="C17" s="19" t="s">
        <v>1567</v>
      </c>
      <c r="D17" s="20" t="s">
        <v>1540</v>
      </c>
      <c r="E17" s="20" t="s">
        <v>1541</v>
      </c>
    </row>
    <row r="18" spans="1:5">
      <c r="A18" s="22" t="s">
        <v>2047</v>
      </c>
      <c r="B18" s="19" t="s">
        <v>1560</v>
      </c>
      <c r="C18" s="19" t="s">
        <v>1561</v>
      </c>
      <c r="D18" s="20" t="s">
        <v>1536</v>
      </c>
      <c r="E18" s="20" t="s">
        <v>1537</v>
      </c>
    </row>
    <row r="19" spans="1:5">
      <c r="A19" s="22" t="s">
        <v>2051</v>
      </c>
      <c r="B19" s="19" t="s">
        <v>1568</v>
      </c>
      <c r="C19" s="19" t="s">
        <v>1569</v>
      </c>
      <c r="D19" s="20" t="s">
        <v>1558</v>
      </c>
      <c r="E19" s="20" t="s">
        <v>1559</v>
      </c>
    </row>
    <row r="20" spans="1:5">
      <c r="A20" s="22" t="s">
        <v>2052</v>
      </c>
      <c r="B20" s="19" t="s">
        <v>1570</v>
      </c>
      <c r="C20" s="19" t="s">
        <v>1571</v>
      </c>
      <c r="D20" s="20" t="s">
        <v>1536</v>
      </c>
      <c r="E20" s="20" t="s">
        <v>1537</v>
      </c>
    </row>
    <row r="21" spans="1:5">
      <c r="A21" s="22" t="s">
        <v>2053</v>
      </c>
      <c r="B21" s="19" t="s">
        <v>1572</v>
      </c>
      <c r="C21" s="19" t="s">
        <v>1573</v>
      </c>
      <c r="D21" s="20" t="s">
        <v>1536</v>
      </c>
      <c r="E21" s="20" t="s">
        <v>1537</v>
      </c>
    </row>
    <row r="22" spans="1:5">
      <c r="A22" s="22" t="s">
        <v>2055</v>
      </c>
      <c r="B22" s="19" t="s">
        <v>1576</v>
      </c>
      <c r="C22" s="19" t="s">
        <v>1577</v>
      </c>
      <c r="D22" s="20" t="s">
        <v>1558</v>
      </c>
      <c r="E22" s="20" t="s">
        <v>1559</v>
      </c>
    </row>
    <row r="23" spans="1:5">
      <c r="A23" s="22" t="s">
        <v>2072</v>
      </c>
      <c r="B23" s="19" t="s">
        <v>1609</v>
      </c>
      <c r="C23" s="19" t="s">
        <v>1610</v>
      </c>
      <c r="D23" s="20" t="s">
        <v>1540</v>
      </c>
      <c r="E23" s="20" t="s">
        <v>1541</v>
      </c>
    </row>
    <row r="24" spans="1:5">
      <c r="A24" s="22" t="s">
        <v>2056</v>
      </c>
      <c r="B24" s="19" t="s">
        <v>1578</v>
      </c>
      <c r="C24" s="19" t="s">
        <v>1579</v>
      </c>
      <c r="D24" s="20" t="s">
        <v>1540</v>
      </c>
      <c r="E24" s="20" t="s">
        <v>1541</v>
      </c>
    </row>
    <row r="25" spans="1:5">
      <c r="A25" s="22" t="s">
        <v>2064</v>
      </c>
      <c r="B25" s="19" t="s">
        <v>1594</v>
      </c>
      <c r="C25" s="19" t="s">
        <v>1595</v>
      </c>
      <c r="D25" s="20" t="s">
        <v>1558</v>
      </c>
      <c r="E25" s="20" t="s">
        <v>1559</v>
      </c>
    </row>
    <row r="26" spans="1:5">
      <c r="A26" s="22" t="s">
        <v>2097</v>
      </c>
      <c r="B26" s="19" t="s">
        <v>1659</v>
      </c>
      <c r="C26" s="19" t="s">
        <v>1660</v>
      </c>
      <c r="D26" s="20" t="s">
        <v>1546</v>
      </c>
      <c r="E26" s="20" t="s">
        <v>1547</v>
      </c>
    </row>
    <row r="27" spans="1:5">
      <c r="A27" s="22" t="s">
        <v>2057</v>
      </c>
      <c r="B27" s="19" t="s">
        <v>1580</v>
      </c>
      <c r="C27" s="19" t="s">
        <v>1581</v>
      </c>
      <c r="D27" s="20" t="s">
        <v>1558</v>
      </c>
      <c r="E27" s="20" t="s">
        <v>1559</v>
      </c>
    </row>
    <row r="28" spans="1:5">
      <c r="A28" s="22" t="s">
        <v>2058</v>
      </c>
      <c r="B28" s="19" t="s">
        <v>1582</v>
      </c>
      <c r="C28" s="19" t="s">
        <v>1583</v>
      </c>
      <c r="D28" s="20" t="s">
        <v>1536</v>
      </c>
      <c r="E28" s="20" t="s">
        <v>1537</v>
      </c>
    </row>
    <row r="29" spans="1:5">
      <c r="A29" s="22" t="s">
        <v>2059</v>
      </c>
      <c r="B29" s="19" t="s">
        <v>1584</v>
      </c>
      <c r="C29" s="19" t="s">
        <v>1585</v>
      </c>
      <c r="D29" s="20" t="s">
        <v>1564</v>
      </c>
      <c r="E29" s="20" t="s">
        <v>1565</v>
      </c>
    </row>
    <row r="30" spans="1:5" ht="28.5">
      <c r="A30" s="22" t="s">
        <v>2193</v>
      </c>
      <c r="B30" s="19" t="s">
        <v>1848</v>
      </c>
      <c r="C30" s="19" t="s">
        <v>1849</v>
      </c>
      <c r="D30" s="19" t="s">
        <v>1558</v>
      </c>
      <c r="E30" s="19" t="s">
        <v>1559</v>
      </c>
    </row>
    <row r="31" spans="1:5" ht="28.5">
      <c r="A31" s="22" t="s">
        <v>2060</v>
      </c>
      <c r="B31" s="19" t="s">
        <v>1586</v>
      </c>
      <c r="C31" s="19" t="s">
        <v>1587</v>
      </c>
      <c r="D31" s="20" t="s">
        <v>1540</v>
      </c>
      <c r="E31" s="20" t="s">
        <v>1541</v>
      </c>
    </row>
    <row r="32" spans="1:5">
      <c r="A32" s="22" t="s">
        <v>2061</v>
      </c>
      <c r="B32" s="19" t="s">
        <v>1588</v>
      </c>
      <c r="C32" s="19" t="s">
        <v>1589</v>
      </c>
      <c r="D32" s="20" t="s">
        <v>1546</v>
      </c>
      <c r="E32" s="20" t="s">
        <v>1547</v>
      </c>
    </row>
    <row r="33" spans="1:5">
      <c r="A33" s="22" t="s">
        <v>2062</v>
      </c>
      <c r="B33" s="19" t="s">
        <v>1590</v>
      </c>
      <c r="C33" s="19" t="s">
        <v>1591</v>
      </c>
      <c r="D33" s="19" t="s">
        <v>1542</v>
      </c>
      <c r="E33" s="19" t="s">
        <v>1543</v>
      </c>
    </row>
    <row r="34" spans="1:5">
      <c r="A34" s="22" t="s">
        <v>2063</v>
      </c>
      <c r="B34" s="19" t="s">
        <v>1592</v>
      </c>
      <c r="C34" s="19" t="s">
        <v>1593</v>
      </c>
      <c r="D34" s="20" t="s">
        <v>1564</v>
      </c>
      <c r="E34" s="20" t="s">
        <v>1565</v>
      </c>
    </row>
    <row r="35" spans="1:5" ht="28.5">
      <c r="A35" s="22" t="s">
        <v>2065</v>
      </c>
      <c r="B35" s="19" t="s">
        <v>1596</v>
      </c>
      <c r="C35" s="19" t="s">
        <v>1597</v>
      </c>
      <c r="D35" s="19" t="s">
        <v>1536</v>
      </c>
      <c r="E35" s="19" t="s">
        <v>1537</v>
      </c>
    </row>
    <row r="36" spans="1:5">
      <c r="A36" s="22" t="s">
        <v>2067</v>
      </c>
      <c r="B36" s="19" t="s">
        <v>1600</v>
      </c>
      <c r="C36" s="19" t="s">
        <v>1601</v>
      </c>
      <c r="D36" s="19" t="s">
        <v>1558</v>
      </c>
      <c r="E36" s="19" t="s">
        <v>1559</v>
      </c>
    </row>
    <row r="37" spans="1:5">
      <c r="A37" s="22" t="s">
        <v>2068</v>
      </c>
      <c r="B37" s="19" t="s">
        <v>1602</v>
      </c>
      <c r="C37" s="19" t="s">
        <v>1603</v>
      </c>
      <c r="D37" s="20" t="s">
        <v>1536</v>
      </c>
      <c r="E37" s="20" t="s">
        <v>1537</v>
      </c>
    </row>
    <row r="38" spans="1:5">
      <c r="A38" s="22" t="s">
        <v>2069</v>
      </c>
      <c r="B38" s="19" t="s">
        <v>1604</v>
      </c>
      <c r="C38" s="19" t="s">
        <v>1605</v>
      </c>
      <c r="D38" s="20" t="s">
        <v>1540</v>
      </c>
      <c r="E38" s="20" t="s">
        <v>1541</v>
      </c>
    </row>
    <row r="39" spans="1:5">
      <c r="A39" s="22" t="s">
        <v>2280</v>
      </c>
      <c r="B39" s="19" t="s">
        <v>2022</v>
      </c>
      <c r="C39" s="19" t="s">
        <v>2023</v>
      </c>
      <c r="D39" s="19" t="s">
        <v>1546</v>
      </c>
      <c r="E39" s="19" t="s">
        <v>1547</v>
      </c>
    </row>
    <row r="40" spans="1:5">
      <c r="A40" s="22" t="s">
        <v>2071</v>
      </c>
      <c r="B40" s="19" t="s">
        <v>1607</v>
      </c>
      <c r="C40" s="19" t="s">
        <v>1608</v>
      </c>
      <c r="D40" s="20" t="s">
        <v>1546</v>
      </c>
      <c r="E40" s="20" t="s">
        <v>1547</v>
      </c>
    </row>
    <row r="41" spans="1:5">
      <c r="A41" s="22" t="s">
        <v>2076</v>
      </c>
      <c r="B41" s="19" t="s">
        <v>1617</v>
      </c>
      <c r="C41" s="19" t="s">
        <v>1618</v>
      </c>
      <c r="D41" s="19" t="s">
        <v>1546</v>
      </c>
      <c r="E41" s="19" t="s">
        <v>1547</v>
      </c>
    </row>
    <row r="42" spans="1:5">
      <c r="A42" s="22" t="s">
        <v>2073</v>
      </c>
      <c r="B42" s="19" t="s">
        <v>1611</v>
      </c>
      <c r="C42" s="19" t="s">
        <v>1612</v>
      </c>
      <c r="D42" s="20" t="s">
        <v>1536</v>
      </c>
      <c r="E42" s="20" t="s">
        <v>1537</v>
      </c>
    </row>
    <row r="43" spans="1:5">
      <c r="A43" s="22" t="s">
        <v>2074</v>
      </c>
      <c r="B43" s="19" t="s">
        <v>1613</v>
      </c>
      <c r="C43" s="19" t="s">
        <v>1614</v>
      </c>
      <c r="D43" s="20" t="s">
        <v>1546</v>
      </c>
      <c r="E43" s="20" t="s">
        <v>1547</v>
      </c>
    </row>
    <row r="44" spans="1:5">
      <c r="A44" s="22" t="s">
        <v>2075</v>
      </c>
      <c r="B44" s="19" t="s">
        <v>1615</v>
      </c>
      <c r="C44" s="19" t="s">
        <v>1616</v>
      </c>
      <c r="D44" s="20" t="s">
        <v>1558</v>
      </c>
      <c r="E44" s="20" t="s">
        <v>1559</v>
      </c>
    </row>
    <row r="45" spans="1:5">
      <c r="A45" s="22" t="s">
        <v>2077</v>
      </c>
      <c r="B45" s="19" t="s">
        <v>1619</v>
      </c>
      <c r="C45" s="19" t="s">
        <v>1620</v>
      </c>
      <c r="D45" s="19" t="s">
        <v>1558</v>
      </c>
      <c r="E45" s="19" t="s">
        <v>1559</v>
      </c>
    </row>
    <row r="46" spans="1:5" ht="28.5">
      <c r="A46" s="22" t="s">
        <v>2078</v>
      </c>
      <c r="B46" s="19" t="s">
        <v>1621</v>
      </c>
      <c r="C46" s="19" t="s">
        <v>1622</v>
      </c>
      <c r="D46" s="20" t="s">
        <v>1546</v>
      </c>
      <c r="E46" s="20" t="s">
        <v>1547</v>
      </c>
    </row>
    <row r="47" spans="1:5">
      <c r="A47" s="22" t="s">
        <v>2080</v>
      </c>
      <c r="B47" s="19" t="s">
        <v>1625</v>
      </c>
      <c r="C47" s="19" t="s">
        <v>1626</v>
      </c>
      <c r="D47" s="20" t="s">
        <v>1546</v>
      </c>
      <c r="E47" s="20" t="s">
        <v>1547</v>
      </c>
    </row>
    <row r="48" spans="1:5">
      <c r="A48" s="22" t="s">
        <v>2081</v>
      </c>
      <c r="B48" s="19" t="s">
        <v>1627</v>
      </c>
      <c r="C48" s="19" t="s">
        <v>1628</v>
      </c>
      <c r="D48" s="20" t="s">
        <v>1564</v>
      </c>
      <c r="E48" s="20" t="s">
        <v>1565</v>
      </c>
    </row>
    <row r="49" spans="1:5">
      <c r="A49" s="22" t="s">
        <v>2082</v>
      </c>
      <c r="B49" s="19" t="s">
        <v>1629</v>
      </c>
      <c r="C49" s="19" t="s">
        <v>1630</v>
      </c>
      <c r="D49" s="20" t="s">
        <v>1536</v>
      </c>
      <c r="E49" s="20" t="s">
        <v>1537</v>
      </c>
    </row>
    <row r="50" spans="1:5">
      <c r="A50" s="22" t="s">
        <v>2084</v>
      </c>
      <c r="B50" s="19" t="s">
        <v>1633</v>
      </c>
      <c r="C50" s="19" t="s">
        <v>1634</v>
      </c>
      <c r="D50" s="20" t="s">
        <v>1536</v>
      </c>
      <c r="E50" s="20" t="s">
        <v>1537</v>
      </c>
    </row>
    <row r="51" spans="1:5">
      <c r="A51" s="22" t="s">
        <v>2085</v>
      </c>
      <c r="B51" s="19" t="s">
        <v>1635</v>
      </c>
      <c r="C51" s="19" t="s">
        <v>1636</v>
      </c>
      <c r="D51" s="20" t="s">
        <v>1536</v>
      </c>
      <c r="E51" s="20" t="s">
        <v>1537</v>
      </c>
    </row>
    <row r="52" spans="1:5">
      <c r="A52" s="22" t="s">
        <v>2086</v>
      </c>
      <c r="B52" s="19" t="s">
        <v>1637</v>
      </c>
      <c r="C52" s="19" t="s">
        <v>1638</v>
      </c>
      <c r="D52" s="20" t="s">
        <v>1564</v>
      </c>
      <c r="E52" s="20" t="s">
        <v>1565</v>
      </c>
    </row>
    <row r="53" spans="1:5">
      <c r="A53" s="22" t="s">
        <v>2087</v>
      </c>
      <c r="B53" s="19" t="s">
        <v>1639</v>
      </c>
      <c r="C53" s="19" t="s">
        <v>1640</v>
      </c>
      <c r="D53" s="20" t="s">
        <v>1546</v>
      </c>
      <c r="E53" s="20" t="s">
        <v>1547</v>
      </c>
    </row>
    <row r="54" spans="1:5">
      <c r="A54" s="22" t="s">
        <v>2090</v>
      </c>
      <c r="B54" s="19" t="s">
        <v>1645</v>
      </c>
      <c r="C54" s="19" t="s">
        <v>1646</v>
      </c>
      <c r="D54" s="20" t="s">
        <v>1546</v>
      </c>
      <c r="E54" s="20" t="s">
        <v>1547</v>
      </c>
    </row>
    <row r="55" spans="1:5">
      <c r="A55" s="22" t="s">
        <v>2089</v>
      </c>
      <c r="B55" s="19" t="s">
        <v>1643</v>
      </c>
      <c r="C55" s="19" t="s">
        <v>1644</v>
      </c>
      <c r="D55" s="20" t="s">
        <v>1546</v>
      </c>
      <c r="E55" s="20" t="s">
        <v>1547</v>
      </c>
    </row>
    <row r="56" spans="1:5">
      <c r="A56" s="22" t="s">
        <v>2091</v>
      </c>
      <c r="B56" s="19" t="s">
        <v>1647</v>
      </c>
      <c r="C56" s="19" t="s">
        <v>1648</v>
      </c>
      <c r="D56" s="20" t="s">
        <v>1550</v>
      </c>
      <c r="E56" s="20" t="s">
        <v>1551</v>
      </c>
    </row>
    <row r="57" spans="1:5">
      <c r="A57" s="22" t="s">
        <v>2092</v>
      </c>
      <c r="B57" s="19" t="s">
        <v>1649</v>
      </c>
      <c r="C57" s="19" t="s">
        <v>1650</v>
      </c>
      <c r="D57" s="20" t="s">
        <v>1558</v>
      </c>
      <c r="E57" s="20" t="s">
        <v>1559</v>
      </c>
    </row>
    <row r="58" spans="1:5">
      <c r="A58" s="22" t="s">
        <v>2148</v>
      </c>
      <c r="B58" s="19" t="s">
        <v>1760</v>
      </c>
      <c r="C58" s="19" t="s">
        <v>1761</v>
      </c>
      <c r="D58" s="19" t="s">
        <v>1546</v>
      </c>
      <c r="E58" s="19" t="s">
        <v>1547</v>
      </c>
    </row>
    <row r="59" spans="1:5">
      <c r="A59" s="22" t="s">
        <v>2093</v>
      </c>
      <c r="B59" s="19" t="s">
        <v>1651</v>
      </c>
      <c r="C59" s="19" t="s">
        <v>1652</v>
      </c>
      <c r="D59" s="20" t="s">
        <v>1540</v>
      </c>
      <c r="E59" s="20" t="s">
        <v>1541</v>
      </c>
    </row>
    <row r="60" spans="1:5">
      <c r="A60" s="22" t="s">
        <v>2094</v>
      </c>
      <c r="B60" s="19" t="s">
        <v>1653</v>
      </c>
      <c r="C60" s="19" t="s">
        <v>1654</v>
      </c>
      <c r="D60" s="20" t="s">
        <v>1558</v>
      </c>
      <c r="E60" s="20" t="s">
        <v>1559</v>
      </c>
    </row>
    <row r="61" spans="1:5">
      <c r="A61" s="22" t="s">
        <v>2190</v>
      </c>
      <c r="B61" s="19" t="s">
        <v>1842</v>
      </c>
      <c r="C61" s="19" t="s">
        <v>1843</v>
      </c>
      <c r="D61" s="19" t="s">
        <v>1558</v>
      </c>
      <c r="E61" s="19" t="s">
        <v>1559</v>
      </c>
    </row>
    <row r="62" spans="1:5">
      <c r="A62" s="22" t="s">
        <v>2095</v>
      </c>
      <c r="B62" s="19" t="s">
        <v>1655</v>
      </c>
      <c r="C62" s="19" t="s">
        <v>1656</v>
      </c>
      <c r="D62" s="20" t="s">
        <v>1536</v>
      </c>
      <c r="E62" s="20" t="s">
        <v>1537</v>
      </c>
    </row>
    <row r="63" spans="1:5">
      <c r="A63" s="22" t="s">
        <v>2096</v>
      </c>
      <c r="B63" s="19" t="s">
        <v>1657</v>
      </c>
      <c r="C63" s="19" t="s">
        <v>1658</v>
      </c>
      <c r="D63" s="20" t="s">
        <v>1540</v>
      </c>
      <c r="E63" s="20" t="s">
        <v>1541</v>
      </c>
    </row>
    <row r="64" spans="1:5">
      <c r="A64" s="22" t="s">
        <v>2098</v>
      </c>
      <c r="B64" s="19" t="s">
        <v>1661</v>
      </c>
      <c r="C64" s="19" t="s">
        <v>1662</v>
      </c>
      <c r="D64" s="20" t="s">
        <v>1540</v>
      </c>
      <c r="E64" s="20" t="s">
        <v>1541</v>
      </c>
    </row>
    <row r="65" spans="1:5">
      <c r="A65" s="22" t="s">
        <v>2117</v>
      </c>
      <c r="B65" s="19" t="s">
        <v>1698</v>
      </c>
      <c r="C65" s="19" t="s">
        <v>1699</v>
      </c>
      <c r="D65" s="20" t="s">
        <v>1546</v>
      </c>
      <c r="E65" s="20" t="s">
        <v>1547</v>
      </c>
    </row>
    <row r="66" spans="1:5">
      <c r="A66" s="22" t="s">
        <v>2099</v>
      </c>
      <c r="B66" s="19" t="s">
        <v>1663</v>
      </c>
      <c r="C66" s="19" t="s">
        <v>1664</v>
      </c>
      <c r="D66" s="20" t="s">
        <v>1558</v>
      </c>
      <c r="E66" s="20" t="s">
        <v>1559</v>
      </c>
    </row>
    <row r="67" spans="1:5">
      <c r="A67" s="22" t="s">
        <v>2100</v>
      </c>
      <c r="B67" s="19" t="s">
        <v>1665</v>
      </c>
      <c r="C67" s="19" t="s">
        <v>1666</v>
      </c>
      <c r="D67" s="20" t="s">
        <v>1558</v>
      </c>
      <c r="E67" s="20" t="s">
        <v>1559</v>
      </c>
    </row>
    <row r="68" spans="1:5">
      <c r="A68" s="22" t="s">
        <v>2101</v>
      </c>
      <c r="B68" s="19" t="s">
        <v>1667</v>
      </c>
      <c r="C68" s="19" t="s">
        <v>1668</v>
      </c>
      <c r="D68" s="20" t="s">
        <v>1564</v>
      </c>
      <c r="E68" s="20" t="s">
        <v>1565</v>
      </c>
    </row>
    <row r="69" spans="1:5">
      <c r="A69" s="22" t="s">
        <v>2272</v>
      </c>
      <c r="B69" s="19" t="s">
        <v>2006</v>
      </c>
      <c r="C69" s="19" t="s">
        <v>2007</v>
      </c>
      <c r="D69" s="19" t="s">
        <v>1546</v>
      </c>
      <c r="E69" s="19" t="s">
        <v>1547</v>
      </c>
    </row>
    <row r="70" spans="1:5">
      <c r="A70" s="22" t="s">
        <v>2102</v>
      </c>
      <c r="B70" s="19" t="s">
        <v>1669</v>
      </c>
      <c r="C70" s="19" t="s">
        <v>1670</v>
      </c>
      <c r="D70" s="20" t="s">
        <v>1558</v>
      </c>
      <c r="E70" s="20" t="s">
        <v>1559</v>
      </c>
    </row>
    <row r="71" spans="1:5">
      <c r="A71" s="22" t="s">
        <v>2103</v>
      </c>
      <c r="B71" s="19" t="s">
        <v>1671</v>
      </c>
      <c r="C71" s="19" t="s">
        <v>1672</v>
      </c>
      <c r="D71" s="20" t="s">
        <v>1546</v>
      </c>
      <c r="E71" s="20" t="s">
        <v>1547</v>
      </c>
    </row>
    <row r="72" spans="1:5">
      <c r="A72" s="22" t="s">
        <v>2105</v>
      </c>
      <c r="B72" s="19" t="s">
        <v>1675</v>
      </c>
      <c r="C72" s="19" t="s">
        <v>1676</v>
      </c>
      <c r="D72" s="20" t="s">
        <v>1546</v>
      </c>
      <c r="E72" s="20" t="s">
        <v>1547</v>
      </c>
    </row>
    <row r="73" spans="1:5">
      <c r="A73" s="22" t="s">
        <v>2106</v>
      </c>
      <c r="B73" s="19" t="s">
        <v>1677</v>
      </c>
      <c r="C73" s="19" t="s">
        <v>1678</v>
      </c>
      <c r="D73" s="20" t="s">
        <v>1540</v>
      </c>
      <c r="E73" s="20" t="s">
        <v>1541</v>
      </c>
    </row>
    <row r="74" spans="1:5">
      <c r="A74" s="22" t="s">
        <v>2104</v>
      </c>
      <c r="B74" s="19" t="s">
        <v>1673</v>
      </c>
      <c r="C74" s="19" t="s">
        <v>1674</v>
      </c>
      <c r="D74" s="20" t="s">
        <v>1546</v>
      </c>
      <c r="E74" s="20" t="s">
        <v>1547</v>
      </c>
    </row>
    <row r="75" spans="1:5">
      <c r="A75" s="22" t="s">
        <v>2108</v>
      </c>
      <c r="B75" s="19" t="s">
        <v>1681</v>
      </c>
      <c r="C75" s="19" t="s">
        <v>1682</v>
      </c>
      <c r="D75" s="19" t="s">
        <v>1564</v>
      </c>
      <c r="E75" s="19" t="s">
        <v>1565</v>
      </c>
    </row>
    <row r="76" spans="1:5">
      <c r="A76" s="22" t="s">
        <v>2107</v>
      </c>
      <c r="B76" s="19" t="s">
        <v>1679</v>
      </c>
      <c r="C76" s="19" t="s">
        <v>1680</v>
      </c>
      <c r="D76" s="19" t="s">
        <v>1540</v>
      </c>
      <c r="E76" s="19" t="s">
        <v>1541</v>
      </c>
    </row>
    <row r="77" spans="1:5">
      <c r="A77" s="22" t="s">
        <v>2110</v>
      </c>
      <c r="B77" s="19" t="s">
        <v>1685</v>
      </c>
      <c r="C77" s="19" t="s">
        <v>1686</v>
      </c>
      <c r="D77" s="20" t="s">
        <v>1550</v>
      </c>
      <c r="E77" s="20" t="s">
        <v>1551</v>
      </c>
    </row>
    <row r="78" spans="1:5">
      <c r="A78" s="22" t="s">
        <v>2111</v>
      </c>
      <c r="B78" s="19" t="s">
        <v>1687</v>
      </c>
      <c r="C78" s="19" t="s">
        <v>1688</v>
      </c>
      <c r="D78" s="20" t="s">
        <v>1540</v>
      </c>
      <c r="E78" s="20" t="s">
        <v>1541</v>
      </c>
    </row>
    <row r="79" spans="1:5">
      <c r="A79" s="22" t="s">
        <v>2113</v>
      </c>
      <c r="B79" s="19" t="s">
        <v>1691</v>
      </c>
      <c r="C79" s="19" t="s">
        <v>26</v>
      </c>
      <c r="D79" s="20" t="s">
        <v>1540</v>
      </c>
      <c r="E79" s="20" t="s">
        <v>1541</v>
      </c>
    </row>
    <row r="80" spans="1:5">
      <c r="A80" s="22" t="s">
        <v>2114</v>
      </c>
      <c r="B80" s="19" t="s">
        <v>1692</v>
      </c>
      <c r="C80" s="19" t="s">
        <v>1693</v>
      </c>
      <c r="D80" s="19" t="s">
        <v>1564</v>
      </c>
      <c r="E80" s="19" t="s">
        <v>1565</v>
      </c>
    </row>
    <row r="81" spans="1:5">
      <c r="A81" s="22" t="s">
        <v>2115</v>
      </c>
      <c r="B81" s="19" t="s">
        <v>1694</v>
      </c>
      <c r="C81" s="19" t="s">
        <v>1695</v>
      </c>
      <c r="D81" s="19" t="s">
        <v>1550</v>
      </c>
      <c r="E81" s="19" t="s">
        <v>1551</v>
      </c>
    </row>
    <row r="82" spans="1:5" ht="28.5">
      <c r="A82" s="22" t="s">
        <v>2116</v>
      </c>
      <c r="B82" s="19" t="s">
        <v>1696</v>
      </c>
      <c r="C82" s="19" t="s">
        <v>1697</v>
      </c>
      <c r="D82" s="19" t="s">
        <v>1542</v>
      </c>
      <c r="E82" s="19" t="s">
        <v>1543</v>
      </c>
    </row>
    <row r="83" spans="1:5">
      <c r="A83" s="22" t="s">
        <v>2118</v>
      </c>
      <c r="B83" s="19" t="s">
        <v>1700</v>
      </c>
      <c r="C83" s="19" t="s">
        <v>1701</v>
      </c>
      <c r="D83" s="20" t="s">
        <v>1546</v>
      </c>
      <c r="E83" s="20" t="s">
        <v>1547</v>
      </c>
    </row>
    <row r="84" spans="1:5">
      <c r="A84" s="22" t="s">
        <v>2120</v>
      </c>
      <c r="B84" s="19" t="s">
        <v>1704</v>
      </c>
      <c r="C84" s="19" t="s">
        <v>1705</v>
      </c>
      <c r="D84" s="20" t="s">
        <v>1546</v>
      </c>
      <c r="E84" s="20" t="s">
        <v>1547</v>
      </c>
    </row>
    <row r="85" spans="1:5">
      <c r="A85" s="22" t="s">
        <v>2119</v>
      </c>
      <c r="B85" s="19" t="s">
        <v>1702</v>
      </c>
      <c r="C85" s="19" t="s">
        <v>1703</v>
      </c>
      <c r="D85" s="20" t="s">
        <v>1536</v>
      </c>
      <c r="E85" s="20" t="s">
        <v>1537</v>
      </c>
    </row>
    <row r="86" spans="1:5">
      <c r="A86" s="22" t="s">
        <v>2122</v>
      </c>
      <c r="B86" s="19" t="s">
        <v>1708</v>
      </c>
      <c r="C86" s="19" t="s">
        <v>1709</v>
      </c>
      <c r="D86" s="20" t="s">
        <v>1540</v>
      </c>
      <c r="E86" s="20" t="s">
        <v>1541</v>
      </c>
    </row>
    <row r="87" spans="1:5">
      <c r="A87" s="22" t="s">
        <v>2123</v>
      </c>
      <c r="B87" s="19" t="s">
        <v>1710</v>
      </c>
      <c r="C87" s="19" t="s">
        <v>1711</v>
      </c>
      <c r="D87" s="20" t="s">
        <v>1546</v>
      </c>
      <c r="E87" s="20" t="s">
        <v>1547</v>
      </c>
    </row>
    <row r="88" spans="1:5">
      <c r="A88" s="22" t="s">
        <v>2124</v>
      </c>
      <c r="B88" s="19" t="s">
        <v>1712</v>
      </c>
      <c r="C88" s="19" t="s">
        <v>1713</v>
      </c>
      <c r="D88" s="19" t="s">
        <v>1540</v>
      </c>
      <c r="E88" s="19" t="s">
        <v>1541</v>
      </c>
    </row>
    <row r="89" spans="1:5">
      <c r="A89" s="22" t="s">
        <v>2126</v>
      </c>
      <c r="B89" s="19" t="s">
        <v>1716</v>
      </c>
      <c r="C89" s="19" t="s">
        <v>1717</v>
      </c>
      <c r="D89" s="20" t="s">
        <v>1540</v>
      </c>
      <c r="E89" s="20" t="s">
        <v>1541</v>
      </c>
    </row>
    <row r="90" spans="1:5">
      <c r="A90" s="22" t="s">
        <v>2127</v>
      </c>
      <c r="B90" s="19" t="s">
        <v>1718</v>
      </c>
      <c r="C90" s="19" t="s">
        <v>1719</v>
      </c>
      <c r="D90" s="19" t="s">
        <v>1558</v>
      </c>
      <c r="E90" s="19" t="s">
        <v>1559</v>
      </c>
    </row>
    <row r="91" spans="1:5">
      <c r="A91" s="22" t="s">
        <v>2128</v>
      </c>
      <c r="B91" s="19" t="s">
        <v>1720</v>
      </c>
      <c r="C91" s="19" t="s">
        <v>1721</v>
      </c>
      <c r="D91" s="20" t="s">
        <v>1558</v>
      </c>
      <c r="E91" s="20" t="s">
        <v>1559</v>
      </c>
    </row>
    <row r="92" spans="1:5">
      <c r="A92" s="22" t="s">
        <v>2129</v>
      </c>
      <c r="B92" s="19" t="s">
        <v>1722</v>
      </c>
      <c r="C92" s="19" t="s">
        <v>1723</v>
      </c>
      <c r="D92" s="20" t="s">
        <v>1558</v>
      </c>
      <c r="E92" s="20" t="s">
        <v>1559</v>
      </c>
    </row>
    <row r="93" spans="1:5">
      <c r="A93" s="22" t="s">
        <v>2130</v>
      </c>
      <c r="B93" s="19" t="s">
        <v>1724</v>
      </c>
      <c r="C93" s="19" t="s">
        <v>1725</v>
      </c>
      <c r="D93" s="19" t="s">
        <v>1550</v>
      </c>
      <c r="E93" s="19" t="s">
        <v>1551</v>
      </c>
    </row>
    <row r="94" spans="1:5">
      <c r="A94" s="22" t="s">
        <v>2131</v>
      </c>
      <c r="B94" s="19" t="s">
        <v>1726</v>
      </c>
      <c r="C94" s="19" t="s">
        <v>1727</v>
      </c>
      <c r="D94" s="19" t="s">
        <v>1558</v>
      </c>
      <c r="E94" s="19" t="s">
        <v>1559</v>
      </c>
    </row>
    <row r="95" spans="1:5">
      <c r="A95" s="22" t="s">
        <v>2274</v>
      </c>
      <c r="B95" s="19" t="s">
        <v>2010</v>
      </c>
      <c r="C95" s="19" t="s">
        <v>2011</v>
      </c>
      <c r="D95" s="19" t="s">
        <v>1540</v>
      </c>
      <c r="E95" s="19" t="s">
        <v>1541</v>
      </c>
    </row>
    <row r="96" spans="1:5">
      <c r="A96" s="22" t="s">
        <v>2132</v>
      </c>
      <c r="B96" s="19" t="s">
        <v>1728</v>
      </c>
      <c r="C96" s="19" t="s">
        <v>1729</v>
      </c>
      <c r="D96" s="19" t="s">
        <v>1546</v>
      </c>
      <c r="E96" s="19" t="s">
        <v>1547</v>
      </c>
    </row>
    <row r="97" spans="1:5">
      <c r="A97" s="22" t="s">
        <v>2217</v>
      </c>
      <c r="B97" s="19" t="s">
        <v>1896</v>
      </c>
      <c r="C97" s="19" t="s">
        <v>1897</v>
      </c>
      <c r="D97" s="19" t="s">
        <v>1546</v>
      </c>
      <c r="E97" s="19" t="s">
        <v>1547</v>
      </c>
    </row>
    <row r="98" spans="1:5">
      <c r="A98" s="22" t="s">
        <v>2133</v>
      </c>
      <c r="B98" s="19" t="s">
        <v>1730</v>
      </c>
      <c r="C98" s="19" t="s">
        <v>1731</v>
      </c>
      <c r="D98" s="19" t="s">
        <v>1564</v>
      </c>
      <c r="E98" s="19" t="s">
        <v>1565</v>
      </c>
    </row>
    <row r="99" spans="1:5">
      <c r="A99" s="22" t="s">
        <v>2134</v>
      </c>
      <c r="B99" s="19" t="s">
        <v>1732</v>
      </c>
      <c r="C99" s="19" t="s">
        <v>1733</v>
      </c>
      <c r="D99" s="19" t="s">
        <v>1558</v>
      </c>
      <c r="E99" s="19" t="s">
        <v>1559</v>
      </c>
    </row>
    <row r="100" spans="1:5" ht="28.5">
      <c r="A100" s="22" t="s">
        <v>2135</v>
      </c>
      <c r="B100" s="19" t="s">
        <v>1734</v>
      </c>
      <c r="C100" s="19" t="s">
        <v>1735</v>
      </c>
      <c r="D100" s="19" t="s">
        <v>1542</v>
      </c>
      <c r="E100" s="19" t="s">
        <v>1543</v>
      </c>
    </row>
    <row r="101" spans="1:5">
      <c r="A101" s="22" t="s">
        <v>2137</v>
      </c>
      <c r="B101" s="19" t="s">
        <v>1738</v>
      </c>
      <c r="C101" s="19" t="s">
        <v>1739</v>
      </c>
      <c r="D101" s="19" t="s">
        <v>1558</v>
      </c>
      <c r="E101" s="19" t="s">
        <v>1559</v>
      </c>
    </row>
    <row r="102" spans="1:5">
      <c r="A102" s="22" t="s">
        <v>2138</v>
      </c>
      <c r="B102" s="19" t="s">
        <v>1740</v>
      </c>
      <c r="C102" s="19" t="s">
        <v>1741</v>
      </c>
      <c r="D102" s="19" t="s">
        <v>1536</v>
      </c>
      <c r="E102" s="19" t="s">
        <v>1537</v>
      </c>
    </row>
    <row r="103" spans="1:5">
      <c r="A103" s="22" t="s">
        <v>2139</v>
      </c>
      <c r="B103" s="19" t="s">
        <v>1742</v>
      </c>
      <c r="C103" s="19" t="s">
        <v>1743</v>
      </c>
      <c r="D103" s="19" t="s">
        <v>1540</v>
      </c>
      <c r="E103" s="19" t="s">
        <v>1541</v>
      </c>
    </row>
    <row r="104" spans="1:5">
      <c r="A104" s="22" t="s">
        <v>2140</v>
      </c>
      <c r="B104" s="19" t="s">
        <v>1744</v>
      </c>
      <c r="C104" s="19" t="s">
        <v>1745</v>
      </c>
      <c r="D104" s="19" t="s">
        <v>1540</v>
      </c>
      <c r="E104" s="19" t="s">
        <v>1541</v>
      </c>
    </row>
    <row r="105" spans="1:5">
      <c r="A105" s="22" t="s">
        <v>2141</v>
      </c>
      <c r="B105" s="19" t="s">
        <v>1746</v>
      </c>
      <c r="C105" s="19" t="s">
        <v>1747</v>
      </c>
      <c r="D105" s="19" t="s">
        <v>1536</v>
      </c>
      <c r="E105" s="19" t="s">
        <v>1537</v>
      </c>
    </row>
    <row r="106" spans="1:5">
      <c r="A106" s="22" t="s">
        <v>2142</v>
      </c>
      <c r="B106" s="19" t="s">
        <v>1748</v>
      </c>
      <c r="C106" s="19" t="s">
        <v>1749</v>
      </c>
      <c r="D106" s="19" t="s">
        <v>1536</v>
      </c>
      <c r="E106" s="19" t="s">
        <v>1537</v>
      </c>
    </row>
    <row r="107" spans="1:5">
      <c r="A107" s="22" t="s">
        <v>2143</v>
      </c>
      <c r="B107" s="19" t="s">
        <v>1750</v>
      </c>
      <c r="C107" s="19" t="s">
        <v>1751</v>
      </c>
      <c r="D107" s="19" t="s">
        <v>1536</v>
      </c>
      <c r="E107" s="19" t="s">
        <v>1537</v>
      </c>
    </row>
    <row r="108" spans="1:5">
      <c r="A108" s="22" t="s">
        <v>2144</v>
      </c>
      <c r="B108" s="19" t="s">
        <v>1752</v>
      </c>
      <c r="C108" s="19" t="s">
        <v>1753</v>
      </c>
      <c r="D108" s="19" t="s">
        <v>1536</v>
      </c>
      <c r="E108" s="19" t="s">
        <v>1537</v>
      </c>
    </row>
    <row r="109" spans="1:5">
      <c r="A109" s="22" t="s">
        <v>2145</v>
      </c>
      <c r="B109" s="19" t="s">
        <v>1754</v>
      </c>
      <c r="C109" s="19" t="s">
        <v>1755</v>
      </c>
      <c r="D109" s="19" t="s">
        <v>1540</v>
      </c>
      <c r="E109" s="19" t="s">
        <v>1541</v>
      </c>
    </row>
    <row r="110" spans="1:5">
      <c r="A110" s="22" t="s">
        <v>2276</v>
      </c>
      <c r="B110" s="19" t="s">
        <v>2014</v>
      </c>
      <c r="C110" s="19" t="s">
        <v>2015</v>
      </c>
      <c r="D110" s="19" t="s">
        <v>1540</v>
      </c>
      <c r="E110" s="19" t="s">
        <v>1541</v>
      </c>
    </row>
    <row r="111" spans="1:5">
      <c r="A111" s="22" t="s">
        <v>2146</v>
      </c>
      <c r="B111" s="19" t="s">
        <v>1756</v>
      </c>
      <c r="C111" s="19" t="s">
        <v>1757</v>
      </c>
      <c r="D111" s="19" t="s">
        <v>1536</v>
      </c>
      <c r="E111" s="19" t="s">
        <v>1537</v>
      </c>
    </row>
    <row r="112" spans="1:5">
      <c r="A112" s="22" t="s">
        <v>2147</v>
      </c>
      <c r="B112" s="19" t="s">
        <v>1758</v>
      </c>
      <c r="C112" s="19" t="s">
        <v>1759</v>
      </c>
      <c r="D112" s="19" t="s">
        <v>1540</v>
      </c>
      <c r="E112" s="19" t="s">
        <v>1541</v>
      </c>
    </row>
    <row r="113" spans="1:5">
      <c r="A113" s="22" t="s">
        <v>2149</v>
      </c>
      <c r="B113" s="19" t="s">
        <v>1762</v>
      </c>
      <c r="C113" s="19" t="s">
        <v>1763</v>
      </c>
      <c r="D113" s="19" t="s">
        <v>1558</v>
      </c>
      <c r="E113" s="19" t="s">
        <v>1559</v>
      </c>
    </row>
    <row r="114" spans="1:5">
      <c r="A114" s="22" t="s">
        <v>2150</v>
      </c>
      <c r="B114" s="19" t="s">
        <v>1764</v>
      </c>
      <c r="C114" s="19" t="s">
        <v>45</v>
      </c>
      <c r="D114" s="19" t="s">
        <v>1536</v>
      </c>
      <c r="E114" s="19" t="s">
        <v>1537</v>
      </c>
    </row>
    <row r="115" spans="1:5">
      <c r="A115" s="22" t="s">
        <v>2275</v>
      </c>
      <c r="B115" s="19" t="s">
        <v>2012</v>
      </c>
      <c r="C115" s="19" t="s">
        <v>2013</v>
      </c>
      <c r="D115" s="19" t="s">
        <v>1540</v>
      </c>
      <c r="E115" s="19" t="s">
        <v>1541</v>
      </c>
    </row>
    <row r="116" spans="1:5">
      <c r="A116" s="22" t="s">
        <v>2152</v>
      </c>
      <c r="B116" s="19" t="s">
        <v>1767</v>
      </c>
      <c r="C116" s="19" t="s">
        <v>1768</v>
      </c>
      <c r="D116" s="19" t="s">
        <v>1536</v>
      </c>
      <c r="E116" s="19" t="s">
        <v>1537</v>
      </c>
    </row>
    <row r="117" spans="1:5">
      <c r="A117" s="22" t="s">
        <v>2151</v>
      </c>
      <c r="B117" s="19" t="s">
        <v>1765</v>
      </c>
      <c r="C117" s="19" t="s">
        <v>1766</v>
      </c>
      <c r="D117" s="19" t="s">
        <v>1536</v>
      </c>
      <c r="E117" s="19" t="s">
        <v>1537</v>
      </c>
    </row>
    <row r="118" spans="1:5">
      <c r="A118" s="22" t="s">
        <v>2153</v>
      </c>
      <c r="B118" s="19" t="s">
        <v>1769</v>
      </c>
      <c r="C118" s="19" t="s">
        <v>1770</v>
      </c>
      <c r="D118" s="19" t="s">
        <v>1546</v>
      </c>
      <c r="E118" s="19" t="s">
        <v>1547</v>
      </c>
    </row>
    <row r="119" spans="1:5">
      <c r="A119" s="22" t="s">
        <v>2125</v>
      </c>
      <c r="B119" s="19" t="s">
        <v>1714</v>
      </c>
      <c r="C119" s="19" t="s">
        <v>1715</v>
      </c>
      <c r="D119" s="20" t="s">
        <v>1550</v>
      </c>
      <c r="E119" s="20" t="s">
        <v>1551</v>
      </c>
    </row>
    <row r="120" spans="1:5">
      <c r="A120" s="22" t="s">
        <v>2154</v>
      </c>
      <c r="B120" s="19" t="s">
        <v>1771</v>
      </c>
      <c r="C120" s="19" t="s">
        <v>1772</v>
      </c>
      <c r="D120" s="19" t="s">
        <v>1536</v>
      </c>
      <c r="E120" s="19" t="s">
        <v>1537</v>
      </c>
    </row>
    <row r="121" spans="1:5">
      <c r="A121" s="22" t="s">
        <v>2155</v>
      </c>
      <c r="B121" s="19" t="s">
        <v>1773</v>
      </c>
      <c r="C121" s="19" t="s">
        <v>1774</v>
      </c>
      <c r="D121" s="19" t="s">
        <v>1536</v>
      </c>
      <c r="E121" s="19" t="s">
        <v>1537</v>
      </c>
    </row>
    <row r="122" spans="1:5">
      <c r="A122" s="22" t="s">
        <v>2156</v>
      </c>
      <c r="B122" s="19" t="s">
        <v>1775</v>
      </c>
      <c r="C122" s="19" t="s">
        <v>1776</v>
      </c>
      <c r="D122" s="19" t="s">
        <v>1536</v>
      </c>
      <c r="E122" s="19" t="s">
        <v>1537</v>
      </c>
    </row>
    <row r="123" spans="1:5">
      <c r="A123" s="22" t="s">
        <v>2157</v>
      </c>
      <c r="B123" s="19" t="s">
        <v>1777</v>
      </c>
      <c r="C123" s="19" t="s">
        <v>1778</v>
      </c>
      <c r="D123" s="19" t="s">
        <v>1536</v>
      </c>
      <c r="E123" s="19" t="s">
        <v>1537</v>
      </c>
    </row>
    <row r="124" spans="1:5">
      <c r="A124" s="22" t="s">
        <v>2158</v>
      </c>
      <c r="B124" s="19" t="s">
        <v>1779</v>
      </c>
      <c r="C124" s="19" t="s">
        <v>1780</v>
      </c>
      <c r="D124" s="20" t="s">
        <v>1536</v>
      </c>
      <c r="E124" s="20" t="s">
        <v>1537</v>
      </c>
    </row>
    <row r="125" spans="1:5">
      <c r="A125" s="22" t="s">
        <v>2161</v>
      </c>
      <c r="B125" s="19" t="s">
        <v>1785</v>
      </c>
      <c r="C125" s="19" t="s">
        <v>1786</v>
      </c>
      <c r="D125" s="20" t="s">
        <v>1540</v>
      </c>
      <c r="E125" s="20" t="s">
        <v>1541</v>
      </c>
    </row>
    <row r="126" spans="1:5">
      <c r="A126" s="22" t="s">
        <v>2159</v>
      </c>
      <c r="B126" s="19" t="s">
        <v>1781</v>
      </c>
      <c r="C126" s="19" t="s">
        <v>1782</v>
      </c>
      <c r="D126" s="20" t="s">
        <v>1536</v>
      </c>
      <c r="E126" s="20" t="s">
        <v>1537</v>
      </c>
    </row>
    <row r="127" spans="1:5">
      <c r="A127" s="22" t="s">
        <v>2160</v>
      </c>
      <c r="B127" s="19" t="s">
        <v>1783</v>
      </c>
      <c r="C127" s="19" t="s">
        <v>1784</v>
      </c>
      <c r="D127" s="20" t="s">
        <v>1546</v>
      </c>
      <c r="E127" s="20" t="s">
        <v>1547</v>
      </c>
    </row>
    <row r="128" spans="1:5">
      <c r="A128" s="22" t="s">
        <v>2162</v>
      </c>
      <c r="B128" s="19" t="s">
        <v>1787</v>
      </c>
      <c r="C128" s="19" t="s">
        <v>1788</v>
      </c>
      <c r="D128" s="20" t="s">
        <v>1546</v>
      </c>
      <c r="E128" s="20" t="s">
        <v>1547</v>
      </c>
    </row>
    <row r="129" spans="1:5">
      <c r="A129" s="22" t="s">
        <v>2163</v>
      </c>
      <c r="B129" s="19" t="s">
        <v>1789</v>
      </c>
      <c r="C129" s="19" t="s">
        <v>1790</v>
      </c>
      <c r="D129" s="20" t="s">
        <v>1546</v>
      </c>
      <c r="E129" s="20" t="s">
        <v>1547</v>
      </c>
    </row>
    <row r="130" spans="1:5">
      <c r="A130" s="22" t="s">
        <v>2164</v>
      </c>
      <c r="B130" s="19" t="s">
        <v>1791</v>
      </c>
      <c r="C130" s="19" t="s">
        <v>1792</v>
      </c>
      <c r="D130" s="20" t="s">
        <v>1540</v>
      </c>
      <c r="E130" s="20" t="s">
        <v>1541</v>
      </c>
    </row>
    <row r="131" spans="1:5">
      <c r="A131" s="22" t="s">
        <v>2165</v>
      </c>
      <c r="B131" s="19" t="s">
        <v>1793</v>
      </c>
      <c r="C131" s="19" t="s">
        <v>1794</v>
      </c>
      <c r="D131" s="20" t="s">
        <v>1540</v>
      </c>
      <c r="E131" s="20" t="s">
        <v>1541</v>
      </c>
    </row>
    <row r="132" spans="1:5">
      <c r="A132" s="22" t="s">
        <v>2166</v>
      </c>
      <c r="B132" s="19" t="s">
        <v>1795</v>
      </c>
      <c r="C132" s="19" t="s">
        <v>1796</v>
      </c>
      <c r="D132" s="20" t="s">
        <v>1540</v>
      </c>
      <c r="E132" s="20" t="s">
        <v>1541</v>
      </c>
    </row>
    <row r="133" spans="1:5">
      <c r="A133" s="22" t="s">
        <v>2167</v>
      </c>
      <c r="B133" s="19" t="s">
        <v>1797</v>
      </c>
      <c r="C133" s="19" t="s">
        <v>1798</v>
      </c>
      <c r="D133" s="19" t="s">
        <v>1536</v>
      </c>
      <c r="E133" s="19" t="s">
        <v>1537</v>
      </c>
    </row>
    <row r="134" spans="1:5">
      <c r="A134" s="22" t="s">
        <v>2271</v>
      </c>
      <c r="B134" s="19" t="s">
        <v>2004</v>
      </c>
      <c r="C134" s="19" t="s">
        <v>2005</v>
      </c>
      <c r="D134" s="19" t="s">
        <v>1540</v>
      </c>
      <c r="E134" s="19" t="s">
        <v>1541</v>
      </c>
    </row>
    <row r="135" spans="1:5">
      <c r="A135" s="22" t="s">
        <v>2168</v>
      </c>
      <c r="B135" s="19" t="s">
        <v>1799</v>
      </c>
      <c r="C135" s="19" t="s">
        <v>1800</v>
      </c>
      <c r="D135" s="19" t="s">
        <v>1546</v>
      </c>
      <c r="E135" s="19" t="s">
        <v>1547</v>
      </c>
    </row>
    <row r="136" spans="1:5">
      <c r="A136" s="22" t="s">
        <v>2169</v>
      </c>
      <c r="B136" s="19" t="s">
        <v>1801</v>
      </c>
      <c r="C136" s="19" t="s">
        <v>1802</v>
      </c>
      <c r="D136" s="19" t="s">
        <v>1546</v>
      </c>
      <c r="E136" s="19" t="s">
        <v>1547</v>
      </c>
    </row>
    <row r="137" spans="1:5">
      <c r="A137" s="22" t="s">
        <v>2170</v>
      </c>
      <c r="B137" s="19" t="s">
        <v>1803</v>
      </c>
      <c r="C137" s="19" t="s">
        <v>28</v>
      </c>
      <c r="D137" s="19" t="s">
        <v>1536</v>
      </c>
      <c r="E137" s="19" t="s">
        <v>1537</v>
      </c>
    </row>
    <row r="138" spans="1:5">
      <c r="A138" s="22" t="s">
        <v>2171</v>
      </c>
      <c r="B138" s="19" t="s">
        <v>1804</v>
      </c>
      <c r="C138" s="19" t="s">
        <v>1805</v>
      </c>
      <c r="D138" s="20" t="s">
        <v>1536</v>
      </c>
      <c r="E138" s="20" t="s">
        <v>1537</v>
      </c>
    </row>
    <row r="139" spans="1:5">
      <c r="A139" s="22" t="s">
        <v>2172</v>
      </c>
      <c r="B139" s="19" t="s">
        <v>1806</v>
      </c>
      <c r="C139" s="19" t="s">
        <v>1807</v>
      </c>
      <c r="D139" s="20" t="s">
        <v>1546</v>
      </c>
      <c r="E139" s="20" t="s">
        <v>1547</v>
      </c>
    </row>
    <row r="140" spans="1:5">
      <c r="A140" s="22" t="s">
        <v>2173</v>
      </c>
      <c r="B140" s="19" t="s">
        <v>1808</v>
      </c>
      <c r="C140" s="19" t="s">
        <v>1809</v>
      </c>
      <c r="D140" s="20" t="s">
        <v>1540</v>
      </c>
      <c r="E140" s="20" t="s">
        <v>1541</v>
      </c>
    </row>
    <row r="141" spans="1:5">
      <c r="A141" s="22" t="s">
        <v>2206</v>
      </c>
      <c r="B141" s="19" t="s">
        <v>1874</v>
      </c>
      <c r="C141" s="19" t="s">
        <v>1875</v>
      </c>
      <c r="D141" s="19" t="s">
        <v>1550</v>
      </c>
      <c r="E141" s="19" t="s">
        <v>1551</v>
      </c>
    </row>
    <row r="142" spans="1:5">
      <c r="A142" s="22" t="s">
        <v>2174</v>
      </c>
      <c r="B142" s="19" t="s">
        <v>1810</v>
      </c>
      <c r="C142" s="19" t="s">
        <v>1811</v>
      </c>
      <c r="D142" s="19" t="s">
        <v>1558</v>
      </c>
      <c r="E142" s="19" t="s">
        <v>1559</v>
      </c>
    </row>
    <row r="143" spans="1:5">
      <c r="A143" s="22" t="s">
        <v>2175</v>
      </c>
      <c r="B143" s="19" t="s">
        <v>1812</v>
      </c>
      <c r="C143" s="19" t="s">
        <v>1813</v>
      </c>
      <c r="D143" s="20" t="s">
        <v>1546</v>
      </c>
      <c r="E143" s="20" t="s">
        <v>1547</v>
      </c>
    </row>
    <row r="144" spans="1:5">
      <c r="A144" s="22" t="s">
        <v>2176</v>
      </c>
      <c r="B144" s="19" t="s">
        <v>1814</v>
      </c>
      <c r="C144" s="19" t="s">
        <v>1815</v>
      </c>
      <c r="D144" s="20" t="s">
        <v>1546</v>
      </c>
      <c r="E144" s="20" t="s">
        <v>1547</v>
      </c>
    </row>
    <row r="145" spans="1:5">
      <c r="A145" s="22" t="s">
        <v>2088</v>
      </c>
      <c r="B145" s="19" t="s">
        <v>1641</v>
      </c>
      <c r="C145" s="19" t="s">
        <v>1642</v>
      </c>
      <c r="D145" s="19" t="s">
        <v>1546</v>
      </c>
      <c r="E145" s="19" t="s">
        <v>1547</v>
      </c>
    </row>
    <row r="146" spans="1:5">
      <c r="A146" s="22" t="s">
        <v>2177</v>
      </c>
      <c r="B146" s="19" t="s">
        <v>1816</v>
      </c>
      <c r="C146" s="19" t="s">
        <v>1817</v>
      </c>
      <c r="D146" s="20" t="s">
        <v>1558</v>
      </c>
      <c r="E146" s="20" t="s">
        <v>1559</v>
      </c>
    </row>
    <row r="147" spans="1:5">
      <c r="A147" s="22" t="s">
        <v>2205</v>
      </c>
      <c r="B147" s="19" t="s">
        <v>1872</v>
      </c>
      <c r="C147" s="19" t="s">
        <v>1873</v>
      </c>
      <c r="D147" s="19" t="s">
        <v>1550</v>
      </c>
      <c r="E147" s="19" t="s">
        <v>1551</v>
      </c>
    </row>
    <row r="148" spans="1:5">
      <c r="A148" s="22" t="s">
        <v>2180</v>
      </c>
      <c r="B148" s="19" t="s">
        <v>1822</v>
      </c>
      <c r="C148" s="19" t="s">
        <v>1823</v>
      </c>
      <c r="D148" s="20" t="s">
        <v>1540</v>
      </c>
      <c r="E148" s="20" t="s">
        <v>1541</v>
      </c>
    </row>
    <row r="149" spans="1:5">
      <c r="A149" s="22" t="s">
        <v>2178</v>
      </c>
      <c r="B149" s="19" t="s">
        <v>1818</v>
      </c>
      <c r="C149" s="19" t="s">
        <v>1819</v>
      </c>
      <c r="D149" s="20" t="s">
        <v>1540</v>
      </c>
      <c r="E149" s="20" t="s">
        <v>1541</v>
      </c>
    </row>
    <row r="150" spans="1:5">
      <c r="A150" s="22" t="s">
        <v>2179</v>
      </c>
      <c r="B150" s="19" t="s">
        <v>1820</v>
      </c>
      <c r="C150" s="19" t="s">
        <v>1821</v>
      </c>
      <c r="D150" s="20" t="s">
        <v>1536</v>
      </c>
      <c r="E150" s="20" t="s">
        <v>1537</v>
      </c>
    </row>
    <row r="151" spans="1:5">
      <c r="A151" s="22" t="s">
        <v>2181</v>
      </c>
      <c r="B151" s="19" t="s">
        <v>1824</v>
      </c>
      <c r="C151" s="19" t="s">
        <v>1825</v>
      </c>
      <c r="D151" s="19" t="s">
        <v>1540</v>
      </c>
      <c r="E151" s="19" t="s">
        <v>1541</v>
      </c>
    </row>
    <row r="152" spans="1:5">
      <c r="A152" s="22" t="s">
        <v>2182</v>
      </c>
      <c r="B152" s="19" t="s">
        <v>1826</v>
      </c>
      <c r="C152" s="19" t="s">
        <v>1827</v>
      </c>
      <c r="D152" s="19" t="s">
        <v>1558</v>
      </c>
      <c r="E152" s="19" t="s">
        <v>1559</v>
      </c>
    </row>
    <row r="153" spans="1:5">
      <c r="A153" s="22" t="s">
        <v>2183</v>
      </c>
      <c r="B153" s="19" t="s">
        <v>1828</v>
      </c>
      <c r="C153" s="19" t="s">
        <v>1829</v>
      </c>
      <c r="D153" s="20" t="s">
        <v>1546</v>
      </c>
      <c r="E153" s="20" t="s">
        <v>1547</v>
      </c>
    </row>
    <row r="154" spans="1:5">
      <c r="A154" s="22" t="s">
        <v>2184</v>
      </c>
      <c r="B154" s="19" t="s">
        <v>1830</v>
      </c>
      <c r="C154" s="19" t="s">
        <v>1831</v>
      </c>
      <c r="D154" s="20" t="s">
        <v>1546</v>
      </c>
      <c r="E154" s="20" t="s">
        <v>1547</v>
      </c>
    </row>
    <row r="155" spans="1:5">
      <c r="A155" s="22" t="s">
        <v>2070</v>
      </c>
      <c r="B155" s="19" t="s">
        <v>1606</v>
      </c>
      <c r="C155" s="19" t="s">
        <v>46</v>
      </c>
      <c r="D155" s="20" t="s">
        <v>1536</v>
      </c>
      <c r="E155" s="20" t="s">
        <v>1537</v>
      </c>
    </row>
    <row r="157" spans="1:5">
      <c r="A157" s="22" t="s">
        <v>2186</v>
      </c>
      <c r="B157" s="19" t="s">
        <v>1834</v>
      </c>
      <c r="C157" s="19" t="s">
        <v>1835</v>
      </c>
      <c r="D157" s="20" t="s">
        <v>1546</v>
      </c>
      <c r="E157" s="20" t="s">
        <v>1547</v>
      </c>
    </row>
    <row r="158" spans="1:5">
      <c r="A158" s="22" t="s">
        <v>2187</v>
      </c>
      <c r="B158" s="19" t="s">
        <v>1836</v>
      </c>
      <c r="C158" s="19" t="s">
        <v>1837</v>
      </c>
      <c r="D158" s="20" t="s">
        <v>1550</v>
      </c>
      <c r="E158" s="20" t="s">
        <v>1551</v>
      </c>
    </row>
    <row r="159" spans="1:5">
      <c r="A159" s="22" t="s">
        <v>2188</v>
      </c>
      <c r="B159" s="19" t="s">
        <v>1838</v>
      </c>
      <c r="C159" s="19" t="s">
        <v>1839</v>
      </c>
      <c r="D159" s="20" t="s">
        <v>1536</v>
      </c>
      <c r="E159" s="20" t="s">
        <v>1537</v>
      </c>
    </row>
    <row r="160" spans="1:5">
      <c r="A160" s="22" t="s">
        <v>2189</v>
      </c>
      <c r="B160" s="19" t="s">
        <v>1840</v>
      </c>
      <c r="C160" s="19" t="s">
        <v>1841</v>
      </c>
      <c r="D160" s="20" t="s">
        <v>1540</v>
      </c>
      <c r="E160" s="20" t="s">
        <v>1541</v>
      </c>
    </row>
    <row r="161" spans="1:5">
      <c r="A161" s="22" t="s">
        <v>2194</v>
      </c>
      <c r="B161" s="19" t="s">
        <v>1850</v>
      </c>
      <c r="C161" s="19" t="s">
        <v>1851</v>
      </c>
      <c r="D161" s="19" t="s">
        <v>1550</v>
      </c>
      <c r="E161" s="19" t="s">
        <v>1551</v>
      </c>
    </row>
    <row r="162" spans="1:5">
      <c r="A162" s="22" t="s">
        <v>2196</v>
      </c>
      <c r="B162" s="19" t="s">
        <v>1854</v>
      </c>
      <c r="C162" s="19" t="s">
        <v>1855</v>
      </c>
      <c r="D162" s="19" t="s">
        <v>1550</v>
      </c>
      <c r="E162" s="19" t="s">
        <v>1551</v>
      </c>
    </row>
    <row r="163" spans="1:5">
      <c r="A163" s="22" t="s">
        <v>2197</v>
      </c>
      <c r="B163" s="19" t="s">
        <v>1856</v>
      </c>
      <c r="C163" s="19" t="s">
        <v>1857</v>
      </c>
      <c r="D163" s="19" t="s">
        <v>1558</v>
      </c>
      <c r="E163" s="19" t="s">
        <v>1559</v>
      </c>
    </row>
    <row r="164" spans="1:5">
      <c r="A164" s="22" t="s">
        <v>2198</v>
      </c>
      <c r="B164" s="19" t="s">
        <v>1858</v>
      </c>
      <c r="C164" s="19" t="s">
        <v>1859</v>
      </c>
      <c r="D164" s="19" t="s">
        <v>1546</v>
      </c>
      <c r="E164" s="19" t="s">
        <v>1547</v>
      </c>
    </row>
    <row r="165" spans="1:5">
      <c r="A165" s="22" t="s">
        <v>2199</v>
      </c>
      <c r="B165" s="19" t="s">
        <v>1860</v>
      </c>
      <c r="C165" s="19" t="s">
        <v>1861</v>
      </c>
      <c r="D165" s="19" t="s">
        <v>1546</v>
      </c>
      <c r="E165" s="19" t="s">
        <v>1547</v>
      </c>
    </row>
    <row r="166" spans="1:5">
      <c r="A166" s="22" t="s">
        <v>2200</v>
      </c>
      <c r="B166" s="19" t="s">
        <v>1862</v>
      </c>
      <c r="C166" s="19" t="s">
        <v>1863</v>
      </c>
      <c r="D166" s="19" t="s">
        <v>1550</v>
      </c>
      <c r="E166" s="19" t="s">
        <v>1551</v>
      </c>
    </row>
    <row r="167" spans="1:5">
      <c r="A167" s="22" t="s">
        <v>2201</v>
      </c>
      <c r="B167" s="19" t="s">
        <v>1864</v>
      </c>
      <c r="C167" s="19" t="s">
        <v>1865</v>
      </c>
      <c r="D167" s="19" t="s">
        <v>1550</v>
      </c>
      <c r="E167" s="19" t="s">
        <v>1551</v>
      </c>
    </row>
    <row r="168" spans="1:5" ht="28.5">
      <c r="A168" s="22" t="s">
        <v>2203</v>
      </c>
      <c r="B168" s="19" t="s">
        <v>1868</v>
      </c>
      <c r="C168" s="19" t="s">
        <v>1869</v>
      </c>
      <c r="D168" s="19" t="s">
        <v>1550</v>
      </c>
      <c r="E168" s="19" t="s">
        <v>1551</v>
      </c>
    </row>
    <row r="169" spans="1:5">
      <c r="A169" s="22" t="s">
        <v>2202</v>
      </c>
      <c r="B169" s="19" t="s">
        <v>1866</v>
      </c>
      <c r="C169" s="19" t="s">
        <v>1867</v>
      </c>
      <c r="D169" s="19" t="s">
        <v>1540</v>
      </c>
      <c r="E169" s="19" t="s">
        <v>1541</v>
      </c>
    </row>
    <row r="170" spans="1:5">
      <c r="A170" s="22" t="s">
        <v>2185</v>
      </c>
      <c r="B170" s="19" t="s">
        <v>1832</v>
      </c>
      <c r="C170" s="19" t="s">
        <v>1833</v>
      </c>
      <c r="D170" s="20" t="s">
        <v>1536</v>
      </c>
      <c r="E170" s="20" t="s">
        <v>1537</v>
      </c>
    </row>
    <row r="171" spans="1:5">
      <c r="A171" s="22" t="s">
        <v>2208</v>
      </c>
      <c r="B171" s="19" t="s">
        <v>1878</v>
      </c>
      <c r="C171" s="19" t="s">
        <v>1879</v>
      </c>
      <c r="D171" s="19" t="s">
        <v>1536</v>
      </c>
      <c r="E171" s="19" t="s">
        <v>1537</v>
      </c>
    </row>
    <row r="172" spans="1:5">
      <c r="A172" s="22" t="s">
        <v>2207</v>
      </c>
      <c r="B172" s="19" t="s">
        <v>1876</v>
      </c>
      <c r="C172" s="19" t="s">
        <v>1877</v>
      </c>
      <c r="D172" s="19" t="s">
        <v>1550</v>
      </c>
      <c r="E172" s="19" t="s">
        <v>1551</v>
      </c>
    </row>
    <row r="173" spans="1:5">
      <c r="A173" s="22" t="s">
        <v>2209</v>
      </c>
      <c r="B173" s="19" t="s">
        <v>1880</v>
      </c>
      <c r="C173" s="19" t="s">
        <v>1881</v>
      </c>
      <c r="D173" s="19" t="s">
        <v>1558</v>
      </c>
      <c r="E173" s="19" t="s">
        <v>1559</v>
      </c>
    </row>
    <row r="174" spans="1:5">
      <c r="A174" s="22" t="s">
        <v>2210</v>
      </c>
      <c r="B174" s="19" t="s">
        <v>1882</v>
      </c>
      <c r="C174" s="19" t="s">
        <v>1883</v>
      </c>
      <c r="D174" s="19" t="s">
        <v>1550</v>
      </c>
      <c r="E174" s="19" t="s">
        <v>1551</v>
      </c>
    </row>
    <row r="175" spans="1:5">
      <c r="A175" s="22" t="s">
        <v>2211</v>
      </c>
      <c r="B175" s="19" t="s">
        <v>1884</v>
      </c>
      <c r="C175" s="19" t="s">
        <v>1885</v>
      </c>
      <c r="D175" s="19" t="s">
        <v>1564</v>
      </c>
      <c r="E175" s="19" t="s">
        <v>1565</v>
      </c>
    </row>
    <row r="176" spans="1:5">
      <c r="A176" s="22" t="s">
        <v>2212</v>
      </c>
      <c r="B176" s="19" t="s">
        <v>1886</v>
      </c>
      <c r="C176" s="19" t="s">
        <v>1887</v>
      </c>
      <c r="D176" s="19" t="s">
        <v>1564</v>
      </c>
      <c r="E176" s="19" t="s">
        <v>1565</v>
      </c>
    </row>
    <row r="177" spans="1:5">
      <c r="A177" s="22" t="s">
        <v>2213</v>
      </c>
      <c r="B177" s="19" t="s">
        <v>1888</v>
      </c>
      <c r="C177" s="19" t="s">
        <v>1889</v>
      </c>
      <c r="D177" s="20" t="s">
        <v>1536</v>
      </c>
      <c r="E177" s="20" t="s">
        <v>1537</v>
      </c>
    </row>
    <row r="178" spans="1:5">
      <c r="A178" s="22" t="s">
        <v>2214</v>
      </c>
      <c r="B178" s="19" t="s">
        <v>1890</v>
      </c>
      <c r="C178" s="19" t="s">
        <v>1891</v>
      </c>
      <c r="D178" s="19" t="s">
        <v>1550</v>
      </c>
      <c r="E178" s="19" t="s">
        <v>1551</v>
      </c>
    </row>
    <row r="179" spans="1:5">
      <c r="A179" s="22" t="s">
        <v>2215</v>
      </c>
      <c r="B179" s="19" t="s">
        <v>1892</v>
      </c>
      <c r="C179" s="19" t="s">
        <v>1893</v>
      </c>
      <c r="D179" s="20" t="s">
        <v>1540</v>
      </c>
      <c r="E179" s="20" t="s">
        <v>1541</v>
      </c>
    </row>
    <row r="180" spans="1:5">
      <c r="A180" s="22" t="s">
        <v>2216</v>
      </c>
      <c r="B180" s="19" t="s">
        <v>1894</v>
      </c>
      <c r="C180" s="19" t="s">
        <v>1895</v>
      </c>
      <c r="D180" s="20" t="s">
        <v>1540</v>
      </c>
      <c r="E180" s="20" t="s">
        <v>1541</v>
      </c>
    </row>
    <row r="181" spans="1:5">
      <c r="A181" s="22" t="s">
        <v>2219</v>
      </c>
      <c r="B181" s="19" t="s">
        <v>1900</v>
      </c>
      <c r="C181" s="19" t="s">
        <v>1901</v>
      </c>
      <c r="D181" s="19" t="s">
        <v>1558</v>
      </c>
      <c r="E181" s="19" t="s">
        <v>1559</v>
      </c>
    </row>
    <row r="182" spans="1:5">
      <c r="A182" s="22" t="s">
        <v>2220</v>
      </c>
      <c r="B182" s="19" t="s">
        <v>1902</v>
      </c>
      <c r="C182" s="19" t="s">
        <v>1903</v>
      </c>
      <c r="D182" s="19" t="s">
        <v>1536</v>
      </c>
      <c r="E182" s="19" t="s">
        <v>1537</v>
      </c>
    </row>
    <row r="183" spans="1:5">
      <c r="A183" s="22" t="s">
        <v>2221</v>
      </c>
      <c r="B183" s="19" t="s">
        <v>1904</v>
      </c>
      <c r="C183" s="19" t="s">
        <v>1905</v>
      </c>
      <c r="D183" s="19" t="s">
        <v>1546</v>
      </c>
      <c r="E183" s="19" t="s">
        <v>1547</v>
      </c>
    </row>
    <row r="184" spans="1:5">
      <c r="A184" s="22" t="s">
        <v>2222</v>
      </c>
      <c r="B184" s="19" t="s">
        <v>1906</v>
      </c>
      <c r="C184" s="19" t="s">
        <v>1907</v>
      </c>
      <c r="D184" s="19" t="s">
        <v>1540</v>
      </c>
      <c r="E184" s="19" t="s">
        <v>1541</v>
      </c>
    </row>
    <row r="185" spans="1:5">
      <c r="A185" s="22" t="s">
        <v>2223</v>
      </c>
      <c r="B185" s="19" t="s">
        <v>1908</v>
      </c>
      <c r="C185" s="19" t="s">
        <v>1909</v>
      </c>
      <c r="D185" s="19" t="s">
        <v>1540</v>
      </c>
      <c r="E185" s="19" t="s">
        <v>1541</v>
      </c>
    </row>
    <row r="186" spans="1:5">
      <c r="A186" s="22" t="s">
        <v>2224</v>
      </c>
      <c r="B186" s="19" t="s">
        <v>1910</v>
      </c>
      <c r="C186" s="19" t="s">
        <v>1911</v>
      </c>
      <c r="D186" s="19" t="s">
        <v>1546</v>
      </c>
      <c r="E186" s="19" t="s">
        <v>1547</v>
      </c>
    </row>
    <row r="187" spans="1:5">
      <c r="A187" s="22" t="s">
        <v>2225</v>
      </c>
      <c r="B187" s="19" t="s">
        <v>1912</v>
      </c>
      <c r="C187" s="19" t="s">
        <v>1913</v>
      </c>
      <c r="D187" s="19" t="s">
        <v>1558</v>
      </c>
      <c r="E187" s="19" t="s">
        <v>1559</v>
      </c>
    </row>
    <row r="188" spans="1:5" ht="28.5">
      <c r="A188" s="22" t="s">
        <v>2226</v>
      </c>
      <c r="B188" s="19" t="s">
        <v>1914</v>
      </c>
      <c r="C188" s="19" t="s">
        <v>1915</v>
      </c>
      <c r="D188" s="19" t="s">
        <v>1546</v>
      </c>
      <c r="E188" s="19" t="s">
        <v>1547</v>
      </c>
    </row>
    <row r="189" spans="1:5">
      <c r="A189" s="22" t="s">
        <v>2227</v>
      </c>
      <c r="B189" s="19" t="s">
        <v>1916</v>
      </c>
      <c r="C189" s="19" t="s">
        <v>1917</v>
      </c>
      <c r="D189" s="19" t="s">
        <v>1558</v>
      </c>
      <c r="E189" s="19" t="s">
        <v>1559</v>
      </c>
    </row>
    <row r="190" spans="1:5">
      <c r="A190" s="22" t="s">
        <v>2229</v>
      </c>
      <c r="B190" s="19" t="s">
        <v>1920</v>
      </c>
      <c r="C190" s="19" t="s">
        <v>1921</v>
      </c>
      <c r="D190" s="19" t="s">
        <v>1558</v>
      </c>
      <c r="E190" s="19" t="s">
        <v>1559</v>
      </c>
    </row>
    <row r="191" spans="1:5">
      <c r="A191" s="22" t="s">
        <v>2230</v>
      </c>
      <c r="B191" s="19" t="s">
        <v>1922</v>
      </c>
      <c r="C191" s="19" t="s">
        <v>1923</v>
      </c>
      <c r="D191" s="19" t="s">
        <v>1558</v>
      </c>
      <c r="E191" s="19" t="s">
        <v>1559</v>
      </c>
    </row>
    <row r="192" spans="1:5" ht="28.5">
      <c r="A192" s="22" t="s">
        <v>2231</v>
      </c>
      <c r="B192" s="19" t="s">
        <v>1924</v>
      </c>
      <c r="C192" s="19" t="s">
        <v>1925</v>
      </c>
      <c r="D192" s="19" t="s">
        <v>1558</v>
      </c>
      <c r="E192" s="19" t="s">
        <v>1559</v>
      </c>
    </row>
    <row r="193" spans="1:5" ht="28.5">
      <c r="A193" s="22" t="s">
        <v>2232</v>
      </c>
      <c r="B193" s="19" t="s">
        <v>1926</v>
      </c>
      <c r="C193" s="19" t="s">
        <v>1927</v>
      </c>
      <c r="D193" s="19" t="s">
        <v>1558</v>
      </c>
      <c r="E193" s="19" t="s">
        <v>1559</v>
      </c>
    </row>
    <row r="194" spans="1:5">
      <c r="A194" s="22" t="s">
        <v>2285</v>
      </c>
      <c r="B194" s="19" t="s">
        <v>2032</v>
      </c>
      <c r="C194" s="19" t="s">
        <v>2033</v>
      </c>
      <c r="D194" s="20" t="s">
        <v>1550</v>
      </c>
      <c r="E194" s="20" t="s">
        <v>1551</v>
      </c>
    </row>
    <row r="195" spans="1:5">
      <c r="A195" s="22" t="s">
        <v>2233</v>
      </c>
      <c r="B195" s="19" t="s">
        <v>1928</v>
      </c>
      <c r="C195" s="19" t="s">
        <v>1929</v>
      </c>
      <c r="D195" s="19" t="s">
        <v>1540</v>
      </c>
      <c r="E195" s="19" t="s">
        <v>1541</v>
      </c>
    </row>
    <row r="196" spans="1:5">
      <c r="A196" s="22" t="s">
        <v>2235</v>
      </c>
      <c r="B196" s="19" t="s">
        <v>1932</v>
      </c>
      <c r="C196" s="19" t="s">
        <v>1933</v>
      </c>
      <c r="D196" s="19" t="s">
        <v>1536</v>
      </c>
      <c r="E196" s="19" t="s">
        <v>1537</v>
      </c>
    </row>
    <row r="197" spans="1:5">
      <c r="A197" s="22" t="s">
        <v>2236</v>
      </c>
      <c r="B197" s="19" t="s">
        <v>1934</v>
      </c>
      <c r="C197" s="19" t="s">
        <v>1935</v>
      </c>
      <c r="D197" s="19" t="s">
        <v>1546</v>
      </c>
      <c r="E197" s="19" t="s">
        <v>1547</v>
      </c>
    </row>
    <row r="198" spans="1:5">
      <c r="A198" s="22" t="s">
        <v>2237</v>
      </c>
      <c r="B198" s="19" t="s">
        <v>1936</v>
      </c>
      <c r="C198" s="19" t="s">
        <v>1937</v>
      </c>
      <c r="D198" s="19" t="s">
        <v>1540</v>
      </c>
      <c r="E198" s="19" t="s">
        <v>1541</v>
      </c>
    </row>
    <row r="199" spans="1:5">
      <c r="A199" s="22" t="s">
        <v>2238</v>
      </c>
      <c r="B199" s="19" t="s">
        <v>1938</v>
      </c>
      <c r="C199" s="19" t="s">
        <v>1939</v>
      </c>
      <c r="D199" s="19" t="s">
        <v>1546</v>
      </c>
      <c r="E199" s="19" t="s">
        <v>1547</v>
      </c>
    </row>
    <row r="200" spans="1:5">
      <c r="A200" s="22" t="s">
        <v>2239</v>
      </c>
      <c r="B200" s="19" t="s">
        <v>1940</v>
      </c>
      <c r="C200" s="19" t="s">
        <v>1941</v>
      </c>
      <c r="D200" s="19" t="s">
        <v>1546</v>
      </c>
      <c r="E200" s="19" t="s">
        <v>1547</v>
      </c>
    </row>
    <row r="201" spans="1:5">
      <c r="A201" s="22" t="s">
        <v>2240</v>
      </c>
      <c r="B201" s="19" t="s">
        <v>1942</v>
      </c>
      <c r="C201" s="19" t="s">
        <v>1943</v>
      </c>
      <c r="D201" s="19" t="s">
        <v>1536</v>
      </c>
      <c r="E201" s="19" t="s">
        <v>1537</v>
      </c>
    </row>
    <row r="202" spans="1:5">
      <c r="A202" s="22" t="s">
        <v>2192</v>
      </c>
      <c r="B202" s="19" t="s">
        <v>1846</v>
      </c>
      <c r="C202" s="19" t="s">
        <v>1847</v>
      </c>
      <c r="D202" s="19" t="s">
        <v>1558</v>
      </c>
      <c r="E202" s="19" t="s">
        <v>1559</v>
      </c>
    </row>
    <row r="203" spans="1:5">
      <c r="A203" s="22" t="s">
        <v>2241</v>
      </c>
      <c r="B203" s="19" t="s">
        <v>1944</v>
      </c>
      <c r="C203" s="19" t="s">
        <v>1945</v>
      </c>
      <c r="D203" s="19" t="s">
        <v>1540</v>
      </c>
      <c r="E203" s="19" t="s">
        <v>1541</v>
      </c>
    </row>
    <row r="204" spans="1:5">
      <c r="A204" s="22" t="s">
        <v>2243</v>
      </c>
      <c r="B204" s="19" t="s">
        <v>1948</v>
      </c>
      <c r="C204" s="19" t="s">
        <v>1949</v>
      </c>
      <c r="D204" s="19" t="s">
        <v>1540</v>
      </c>
      <c r="E204" s="19" t="s">
        <v>1541</v>
      </c>
    </row>
    <row r="205" spans="1:5">
      <c r="A205" s="22" t="s">
        <v>2066</v>
      </c>
      <c r="B205" s="19" t="s">
        <v>1598</v>
      </c>
      <c r="C205" s="19" t="s">
        <v>1599</v>
      </c>
      <c r="D205" s="20" t="s">
        <v>1550</v>
      </c>
      <c r="E205" s="20" t="s">
        <v>1551</v>
      </c>
    </row>
    <row r="206" spans="1:5">
      <c r="A206" s="22" t="s">
        <v>2244</v>
      </c>
      <c r="B206" s="19" t="s">
        <v>1950</v>
      </c>
      <c r="C206" s="19" t="s">
        <v>1951</v>
      </c>
      <c r="D206" s="19" t="s">
        <v>1546</v>
      </c>
      <c r="E206" s="19" t="s">
        <v>1547</v>
      </c>
    </row>
    <row r="207" spans="1:5">
      <c r="A207" s="22" t="s">
        <v>2245</v>
      </c>
      <c r="B207" s="19" t="s">
        <v>1952</v>
      </c>
      <c r="C207" s="19" t="s">
        <v>1953</v>
      </c>
      <c r="D207" s="19" t="s">
        <v>1546</v>
      </c>
      <c r="E207" s="19" t="s">
        <v>1547</v>
      </c>
    </row>
    <row r="208" spans="1:5" ht="28.5">
      <c r="A208" s="22" t="s">
        <v>2109</v>
      </c>
      <c r="B208" s="19" t="s">
        <v>1683</v>
      </c>
      <c r="C208" s="19" t="s">
        <v>1684</v>
      </c>
      <c r="D208" s="19" t="s">
        <v>1542</v>
      </c>
      <c r="E208" s="19" t="s">
        <v>1543</v>
      </c>
    </row>
    <row r="209" spans="1:5">
      <c r="A209" s="22" t="s">
        <v>2248</v>
      </c>
      <c r="B209" s="19" t="s">
        <v>1958</v>
      </c>
      <c r="C209" s="19" t="s">
        <v>1959</v>
      </c>
      <c r="D209" s="19" t="s">
        <v>1546</v>
      </c>
      <c r="E209" s="19" t="s">
        <v>1547</v>
      </c>
    </row>
    <row r="210" spans="1:5">
      <c r="A210" s="22" t="s">
        <v>2247</v>
      </c>
      <c r="B210" s="19" t="s">
        <v>1956</v>
      </c>
      <c r="C210" s="19" t="s">
        <v>1957</v>
      </c>
      <c r="D210" s="19" t="s">
        <v>1540</v>
      </c>
      <c r="E210" s="19" t="s">
        <v>1541</v>
      </c>
    </row>
    <row r="211" spans="1:5">
      <c r="A211" s="22" t="s">
        <v>2079</v>
      </c>
      <c r="B211" s="19" t="s">
        <v>1623</v>
      </c>
      <c r="C211" s="19" t="s">
        <v>1624</v>
      </c>
      <c r="D211" s="20" t="s">
        <v>1536</v>
      </c>
      <c r="E211" s="20" t="s">
        <v>1537</v>
      </c>
    </row>
    <row r="212" spans="1:5">
      <c r="A212" s="22" t="s">
        <v>2121</v>
      </c>
      <c r="B212" s="19" t="s">
        <v>1706</v>
      </c>
      <c r="C212" s="19" t="s">
        <v>1707</v>
      </c>
      <c r="D212" s="19" t="s">
        <v>1536</v>
      </c>
      <c r="E212" s="19" t="s">
        <v>1537</v>
      </c>
    </row>
    <row r="213" spans="1:5">
      <c r="A213" s="22" t="s">
        <v>2249</v>
      </c>
      <c r="B213" s="19" t="s">
        <v>1960</v>
      </c>
      <c r="C213" s="19" t="s">
        <v>1961</v>
      </c>
      <c r="D213" s="19" t="s">
        <v>1546</v>
      </c>
      <c r="E213" s="19" t="s">
        <v>1547</v>
      </c>
    </row>
    <row r="214" spans="1:5">
      <c r="A214" s="22" t="s">
        <v>2251</v>
      </c>
      <c r="B214" s="19" t="s">
        <v>1964</v>
      </c>
      <c r="C214" s="19" t="s">
        <v>1965</v>
      </c>
      <c r="D214" s="19" t="s">
        <v>1564</v>
      </c>
      <c r="E214" s="19" t="s">
        <v>1565</v>
      </c>
    </row>
    <row r="215" spans="1:5">
      <c r="A215" s="22" t="s">
        <v>2252</v>
      </c>
      <c r="B215" s="19" t="s">
        <v>1966</v>
      </c>
      <c r="C215" s="19" t="s">
        <v>1967</v>
      </c>
      <c r="D215" s="19" t="s">
        <v>1540</v>
      </c>
      <c r="E215" s="19" t="s">
        <v>1541</v>
      </c>
    </row>
    <row r="216" spans="1:5">
      <c r="A216" s="22" t="s">
        <v>2253</v>
      </c>
      <c r="B216" s="19" t="s">
        <v>1968</v>
      </c>
      <c r="C216" s="19" t="s">
        <v>1969</v>
      </c>
      <c r="D216" s="20" t="s">
        <v>1546</v>
      </c>
      <c r="E216" s="20" t="s">
        <v>1547</v>
      </c>
    </row>
    <row r="217" spans="1:5">
      <c r="A217" s="22" t="s">
        <v>2254</v>
      </c>
      <c r="B217" s="19" t="s">
        <v>1970</v>
      </c>
      <c r="C217" s="19" t="s">
        <v>1971</v>
      </c>
      <c r="D217" s="20" t="s">
        <v>1540</v>
      </c>
      <c r="E217" s="20" t="s">
        <v>1541</v>
      </c>
    </row>
    <row r="218" spans="1:5">
      <c r="A218" s="22" t="s">
        <v>2255</v>
      </c>
      <c r="B218" s="19" t="s">
        <v>1972</v>
      </c>
      <c r="C218" s="19" t="s">
        <v>1973</v>
      </c>
      <c r="D218" s="19" t="s">
        <v>1540</v>
      </c>
      <c r="E218" s="19" t="s">
        <v>1541</v>
      </c>
    </row>
    <row r="219" spans="1:5">
      <c r="A219" s="22" t="s">
        <v>2256</v>
      </c>
      <c r="B219" s="19" t="s">
        <v>1974</v>
      </c>
      <c r="C219" s="19" t="s">
        <v>1975</v>
      </c>
      <c r="D219" s="19" t="s">
        <v>1536</v>
      </c>
      <c r="E219" s="19" t="s">
        <v>1537</v>
      </c>
    </row>
    <row r="220" spans="1:5">
      <c r="A220" s="22" t="s">
        <v>2083</v>
      </c>
      <c r="B220" s="19" t="s">
        <v>1631</v>
      </c>
      <c r="C220" s="19" t="s">
        <v>1632</v>
      </c>
      <c r="D220" s="20" t="s">
        <v>1536</v>
      </c>
      <c r="E220" s="20" t="s">
        <v>1537</v>
      </c>
    </row>
    <row r="221" spans="1:5">
      <c r="A221" s="22" t="s">
        <v>2257</v>
      </c>
      <c r="B221" s="19" t="s">
        <v>1976</v>
      </c>
      <c r="C221" s="19" t="s">
        <v>1977</v>
      </c>
      <c r="D221" s="20" t="s">
        <v>1536</v>
      </c>
      <c r="E221" s="20" t="s">
        <v>1537</v>
      </c>
    </row>
    <row r="222" spans="1:5">
      <c r="A222" s="22" t="s">
        <v>2277</v>
      </c>
      <c r="B222" s="19" t="s">
        <v>2016</v>
      </c>
      <c r="C222" s="19" t="s">
        <v>2017</v>
      </c>
      <c r="D222" s="19" t="s">
        <v>1546</v>
      </c>
      <c r="E222" s="19" t="s">
        <v>1547</v>
      </c>
    </row>
    <row r="223" spans="1:5">
      <c r="A223" s="22" t="s">
        <v>2258</v>
      </c>
      <c r="B223" s="19" t="s">
        <v>1978</v>
      </c>
      <c r="C223" s="19" t="s">
        <v>1979</v>
      </c>
      <c r="D223" s="20" t="s">
        <v>1536</v>
      </c>
      <c r="E223" s="20" t="s">
        <v>1537</v>
      </c>
    </row>
    <row r="224" spans="1:5">
      <c r="A224" s="22" t="s">
        <v>2218</v>
      </c>
      <c r="B224" s="19" t="s">
        <v>1898</v>
      </c>
      <c r="C224" s="19" t="s">
        <v>1899</v>
      </c>
      <c r="D224" s="19" t="s">
        <v>1536</v>
      </c>
      <c r="E224" s="19" t="s">
        <v>1537</v>
      </c>
    </row>
    <row r="225" spans="1:5">
      <c r="A225" s="22" t="s">
        <v>2259</v>
      </c>
      <c r="B225" s="19" t="s">
        <v>1980</v>
      </c>
      <c r="C225" s="19" t="s">
        <v>1981</v>
      </c>
      <c r="D225" s="20" t="s">
        <v>1546</v>
      </c>
      <c r="E225" s="20" t="s">
        <v>1547</v>
      </c>
    </row>
    <row r="226" spans="1:5">
      <c r="A226" s="22" t="s">
        <v>2260</v>
      </c>
      <c r="B226" s="19" t="s">
        <v>1982</v>
      </c>
      <c r="C226" s="19" t="s">
        <v>1983</v>
      </c>
      <c r="D226" s="19" t="s">
        <v>1550</v>
      </c>
      <c r="E226" s="19" t="s">
        <v>1551</v>
      </c>
    </row>
    <row r="227" spans="1:5">
      <c r="A227" s="22" t="s">
        <v>2261</v>
      </c>
      <c r="B227" s="19" t="s">
        <v>1984</v>
      </c>
      <c r="C227" s="19" t="s">
        <v>1985</v>
      </c>
      <c r="D227" s="20" t="s">
        <v>1550</v>
      </c>
      <c r="E227" s="20" t="s">
        <v>1551</v>
      </c>
    </row>
    <row r="228" spans="1:5">
      <c r="A228" s="22" t="s">
        <v>2262</v>
      </c>
      <c r="B228" s="19" t="s">
        <v>1986</v>
      </c>
      <c r="C228" s="19" t="s">
        <v>1987</v>
      </c>
      <c r="D228" s="19" t="s">
        <v>1564</v>
      </c>
      <c r="E228" s="19" t="s">
        <v>1565</v>
      </c>
    </row>
    <row r="229" spans="1:5">
      <c r="A229" s="22" t="s">
        <v>2264</v>
      </c>
      <c r="B229" s="19" t="s">
        <v>1990</v>
      </c>
      <c r="C229" s="19" t="s">
        <v>1991</v>
      </c>
      <c r="D229" s="19" t="s">
        <v>1546</v>
      </c>
      <c r="E229" s="19" t="s">
        <v>1547</v>
      </c>
    </row>
    <row r="230" spans="1:5">
      <c r="A230" s="22" t="s">
        <v>2265</v>
      </c>
      <c r="B230" s="19" t="s">
        <v>1992</v>
      </c>
      <c r="C230" s="19" t="s">
        <v>1993</v>
      </c>
      <c r="D230" s="19" t="s">
        <v>1536</v>
      </c>
      <c r="E230" s="19" t="s">
        <v>1537</v>
      </c>
    </row>
    <row r="231" spans="1:5">
      <c r="A231" s="22" t="s">
        <v>2266</v>
      </c>
      <c r="B231" s="19" t="s">
        <v>1994</v>
      </c>
      <c r="C231" s="19" t="s">
        <v>1995</v>
      </c>
      <c r="D231" s="19" t="s">
        <v>1536</v>
      </c>
      <c r="E231" s="19" t="s">
        <v>1537</v>
      </c>
    </row>
    <row r="232" spans="1:5" ht="28.5">
      <c r="A232" s="22" t="s">
        <v>2267</v>
      </c>
      <c r="B232" s="19" t="s">
        <v>1996</v>
      </c>
      <c r="C232" s="19" t="s">
        <v>1997</v>
      </c>
      <c r="D232" s="19" t="s">
        <v>1558</v>
      </c>
      <c r="E232" s="19" t="s">
        <v>1559</v>
      </c>
    </row>
    <row r="233" spans="1:5">
      <c r="A233" s="22" t="s">
        <v>2268</v>
      </c>
      <c r="B233" s="19" t="s">
        <v>1998</v>
      </c>
      <c r="C233" s="19" t="s">
        <v>1999</v>
      </c>
      <c r="D233" s="19" t="s">
        <v>1550</v>
      </c>
      <c r="E233" s="19" t="s">
        <v>1551</v>
      </c>
    </row>
    <row r="234" spans="1:5">
      <c r="A234" s="22" t="s">
        <v>2269</v>
      </c>
      <c r="B234" s="19" t="s">
        <v>2000</v>
      </c>
      <c r="C234" s="19" t="s">
        <v>2001</v>
      </c>
      <c r="D234" s="19" t="s">
        <v>1546</v>
      </c>
      <c r="E234" s="19" t="s">
        <v>1547</v>
      </c>
    </row>
    <row r="235" spans="1:5">
      <c r="A235" s="22" t="s">
        <v>2270</v>
      </c>
      <c r="B235" s="19" t="s">
        <v>2002</v>
      </c>
      <c r="C235" s="19" t="s">
        <v>2003</v>
      </c>
      <c r="D235" s="19" t="s">
        <v>1540</v>
      </c>
      <c r="E235" s="19" t="s">
        <v>1541</v>
      </c>
    </row>
    <row r="236" spans="1:5">
      <c r="A236" s="22" t="s">
        <v>2263</v>
      </c>
      <c r="B236" s="19" t="s">
        <v>1988</v>
      </c>
      <c r="C236" s="19" t="s">
        <v>1989</v>
      </c>
      <c r="D236" s="19" t="s">
        <v>1536</v>
      </c>
      <c r="E236" s="19" t="s">
        <v>1537</v>
      </c>
    </row>
    <row r="237" spans="1:5">
      <c r="A237" s="22" t="s">
        <v>2273</v>
      </c>
      <c r="B237" s="19" t="s">
        <v>2008</v>
      </c>
      <c r="C237" s="19" t="s">
        <v>2009</v>
      </c>
      <c r="D237" s="19" t="s">
        <v>1540</v>
      </c>
      <c r="E237" s="19" t="s">
        <v>1541</v>
      </c>
    </row>
    <row r="238" spans="1:5" ht="28.5">
      <c r="A238" s="22" t="s">
        <v>2204</v>
      </c>
      <c r="B238" s="19" t="s">
        <v>1870</v>
      </c>
      <c r="C238" s="19" t="s">
        <v>1871</v>
      </c>
      <c r="D238" s="19" t="s">
        <v>1550</v>
      </c>
      <c r="E238" s="19" t="s">
        <v>1551</v>
      </c>
    </row>
    <row r="239" spans="1:5">
      <c r="A239" s="22" t="s">
        <v>2278</v>
      </c>
      <c r="B239" s="19" t="s">
        <v>2018</v>
      </c>
      <c r="C239" s="19" t="s">
        <v>2019</v>
      </c>
      <c r="D239" s="19" t="s">
        <v>1558</v>
      </c>
      <c r="E239" s="19" t="s">
        <v>1559</v>
      </c>
    </row>
    <row r="240" spans="1:5">
      <c r="A240" s="22" t="s">
        <v>2281</v>
      </c>
      <c r="B240" s="19" t="s">
        <v>2024</v>
      </c>
      <c r="C240" s="19" t="s">
        <v>2025</v>
      </c>
      <c r="D240" s="20" t="s">
        <v>1564</v>
      </c>
      <c r="E240" s="20" t="s">
        <v>1565</v>
      </c>
    </row>
    <row r="241" spans="1:5" ht="28.5">
      <c r="A241" s="22" t="s">
        <v>2279</v>
      </c>
      <c r="B241" s="19" t="s">
        <v>2020</v>
      </c>
      <c r="C241" s="19" t="s">
        <v>2021</v>
      </c>
      <c r="D241" s="19" t="s">
        <v>1558</v>
      </c>
      <c r="E241" s="19" t="s">
        <v>1559</v>
      </c>
    </row>
    <row r="242" spans="1:5">
      <c r="A242" s="22" t="s">
        <v>2282</v>
      </c>
      <c r="B242" s="19" t="s">
        <v>2026</v>
      </c>
      <c r="C242" s="19" t="s">
        <v>2027</v>
      </c>
      <c r="D242" s="20" t="s">
        <v>1536</v>
      </c>
      <c r="E242" s="20" t="s">
        <v>1537</v>
      </c>
    </row>
    <row r="243" spans="1:5">
      <c r="A243" s="22" t="s">
        <v>2195</v>
      </c>
      <c r="B243" s="19" t="s">
        <v>1852</v>
      </c>
      <c r="C243" s="19" t="s">
        <v>1853</v>
      </c>
      <c r="D243" s="19" t="s">
        <v>1550</v>
      </c>
      <c r="E243" s="19" t="s">
        <v>1551</v>
      </c>
    </row>
    <row r="244" spans="1:5">
      <c r="A244" s="22" t="s">
        <v>2136</v>
      </c>
      <c r="B244" s="19" t="s">
        <v>1736</v>
      </c>
      <c r="C244" s="19" t="s">
        <v>1737</v>
      </c>
      <c r="D244" s="19" t="s">
        <v>1540</v>
      </c>
      <c r="E244" s="19" t="s">
        <v>1541</v>
      </c>
    </row>
    <row r="245" spans="1:5">
      <c r="A245" s="22" t="s">
        <v>2283</v>
      </c>
      <c r="B245" s="19" t="s">
        <v>2028</v>
      </c>
      <c r="C245" s="19" t="s">
        <v>2029</v>
      </c>
      <c r="D245" s="20" t="s">
        <v>1564</v>
      </c>
      <c r="E245" s="20" t="s">
        <v>1565</v>
      </c>
    </row>
    <row r="246" spans="1:5">
      <c r="A246" s="22" t="s">
        <v>2242</v>
      </c>
      <c r="B246" s="19" t="s">
        <v>1946</v>
      </c>
      <c r="C246" s="19" t="s">
        <v>1947</v>
      </c>
      <c r="D246" s="19" t="s">
        <v>1536</v>
      </c>
      <c r="E246" s="19" t="s">
        <v>1537</v>
      </c>
    </row>
    <row r="247" spans="1:5" ht="28.5">
      <c r="A247" s="22" t="s">
        <v>2284</v>
      </c>
      <c r="B247" s="19" t="s">
        <v>2030</v>
      </c>
      <c r="C247" s="19" t="s">
        <v>2031</v>
      </c>
      <c r="D247" s="19" t="s">
        <v>1550</v>
      </c>
      <c r="E247" s="19" t="s">
        <v>1551</v>
      </c>
    </row>
    <row r="248" spans="1:5">
      <c r="A248" s="22" t="s">
        <v>2250</v>
      </c>
      <c r="B248" s="19" t="s">
        <v>1962</v>
      </c>
      <c r="C248" s="19" t="s">
        <v>1963</v>
      </c>
      <c r="D248" s="19" t="s">
        <v>1546</v>
      </c>
      <c r="E248" s="19" t="s">
        <v>1547</v>
      </c>
    </row>
    <row r="249" spans="1:5">
      <c r="A249" s="22" t="s">
        <v>2286</v>
      </c>
      <c r="B249" s="19" t="s">
        <v>2034</v>
      </c>
      <c r="C249" s="19" t="s">
        <v>2035</v>
      </c>
      <c r="D249" s="20" t="s">
        <v>1536</v>
      </c>
      <c r="E249" s="20" t="s">
        <v>1537</v>
      </c>
    </row>
    <row r="250" spans="1:5">
      <c r="A250" s="22" t="s">
        <v>2287</v>
      </c>
      <c r="B250" s="19" t="s">
        <v>2036</v>
      </c>
      <c r="C250" s="19" t="s">
        <v>2037</v>
      </c>
      <c r="D250" s="19" t="s">
        <v>1546</v>
      </c>
      <c r="E250" s="19" t="s">
        <v>1547</v>
      </c>
    </row>
    <row r="251" spans="1:5">
      <c r="A251" s="22" t="s">
        <v>2246</v>
      </c>
      <c r="B251" s="19" t="s">
        <v>1954</v>
      </c>
      <c r="C251" s="19" t="s">
        <v>1955</v>
      </c>
      <c r="D251" s="19" t="s">
        <v>1546</v>
      </c>
      <c r="E251" s="19" t="s">
        <v>1547</v>
      </c>
    </row>
    <row r="252" spans="1:5">
      <c r="A252" s="26" t="s">
        <v>36</v>
      </c>
      <c r="B252" s="26" t="s">
        <v>36</v>
      </c>
      <c r="C252" s="26" t="s">
        <v>36</v>
      </c>
      <c r="D252" s="26" t="s">
        <v>36</v>
      </c>
      <c r="E252" s="26" t="s">
        <v>36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00"/>
  <sheetViews>
    <sheetView workbookViewId="0">
      <selection activeCell="A9" sqref="A9"/>
    </sheetView>
  </sheetViews>
  <sheetFormatPr defaultRowHeight="15"/>
  <cols>
    <col min="1" max="1" width="26.7109375" bestFit="1" customWidth="1"/>
  </cols>
  <sheetData>
    <row r="1" spans="1:1">
      <c r="A1" s="17" t="s">
        <v>2290</v>
      </c>
    </row>
    <row r="2" spans="1:1" ht="16.5">
      <c r="A2" s="23" t="s">
        <v>2291</v>
      </c>
    </row>
    <row r="3" spans="1:1">
      <c r="A3" s="23" t="s">
        <v>2292</v>
      </c>
    </row>
    <row r="4" spans="1:1">
      <c r="A4" s="23" t="s">
        <v>2293</v>
      </c>
    </row>
    <row r="5" spans="1:1">
      <c r="A5" s="23" t="s">
        <v>2474</v>
      </c>
    </row>
    <row r="6" spans="1:1">
      <c r="A6" s="19" t="s">
        <v>2294</v>
      </c>
    </row>
    <row r="7" spans="1:1">
      <c r="A7" s="19" t="s">
        <v>2295</v>
      </c>
    </row>
    <row r="8" spans="1:1">
      <c r="A8" s="23" t="s">
        <v>2296</v>
      </c>
    </row>
    <row r="9" spans="1:1">
      <c r="A9" s="19" t="s">
        <v>2297</v>
      </c>
    </row>
    <row r="10" spans="1:1">
      <c r="A10" s="23" t="s">
        <v>2299</v>
      </c>
    </row>
    <row r="11" spans="1:1">
      <c r="A11" s="19" t="s">
        <v>2305</v>
      </c>
    </row>
    <row r="12" spans="1:1">
      <c r="A12" s="23" t="s">
        <v>2300</v>
      </c>
    </row>
    <row r="13" spans="1:1">
      <c r="A13" s="23" t="s">
        <v>2301</v>
      </c>
    </row>
    <row r="14" spans="1:1">
      <c r="A14" s="19" t="s">
        <v>2298</v>
      </c>
    </row>
    <row r="15" spans="1:1">
      <c r="A15" s="19" t="s">
        <v>2302</v>
      </c>
    </row>
    <row r="16" spans="1:1">
      <c r="A16" s="19" t="s">
        <v>2303</v>
      </c>
    </row>
    <row r="17" spans="1:1">
      <c r="A17" s="23" t="s">
        <v>2304</v>
      </c>
    </row>
    <row r="18" spans="1:1">
      <c r="A18" s="19" t="s">
        <v>2306</v>
      </c>
    </row>
    <row r="19" spans="1:1">
      <c r="A19" s="23" t="s">
        <v>2319</v>
      </c>
    </row>
    <row r="20" spans="1:1">
      <c r="A20" s="23" t="s">
        <v>2307</v>
      </c>
    </row>
    <row r="21" spans="1:1">
      <c r="A21" s="19" t="s">
        <v>2313</v>
      </c>
    </row>
    <row r="22" spans="1:1">
      <c r="A22" s="19" t="s">
        <v>2339</v>
      </c>
    </row>
    <row r="23" spans="1:1">
      <c r="A23" s="19" t="s">
        <v>2308</v>
      </c>
    </row>
    <row r="24" spans="1:1">
      <c r="A24" s="19" t="s">
        <v>2427</v>
      </c>
    </row>
    <row r="25" spans="1:1">
      <c r="A25" s="23" t="s">
        <v>2309</v>
      </c>
    </row>
    <row r="26" spans="1:1">
      <c r="A26" s="19" t="s">
        <v>2310</v>
      </c>
    </row>
    <row r="27" spans="1:1">
      <c r="A27" s="23" t="s">
        <v>2311</v>
      </c>
    </row>
    <row r="28" spans="1:1">
      <c r="A28" s="23" t="s">
        <v>2312</v>
      </c>
    </row>
    <row r="29" spans="1:1">
      <c r="A29" s="19" t="s">
        <v>2315</v>
      </c>
    </row>
    <row r="30" spans="1:1">
      <c r="A30" s="23" t="s">
        <v>2316</v>
      </c>
    </row>
    <row r="31" spans="1:1">
      <c r="A31" s="19" t="s">
        <v>2475</v>
      </c>
    </row>
    <row r="32" spans="1:1">
      <c r="A32" s="19" t="s">
        <v>2317</v>
      </c>
    </row>
    <row r="33" spans="1:1">
      <c r="A33" s="19" t="s">
        <v>2318</v>
      </c>
    </row>
    <row r="34" spans="1:1">
      <c r="A34" s="24" t="s">
        <v>2323</v>
      </c>
    </row>
    <row r="35" spans="1:1">
      <c r="A35" s="23" t="s">
        <v>2320</v>
      </c>
    </row>
    <row r="36" spans="1:1">
      <c r="A36" s="19" t="s">
        <v>2321</v>
      </c>
    </row>
    <row r="37" spans="1:1">
      <c r="A37" s="23" t="s">
        <v>2322</v>
      </c>
    </row>
    <row r="38" spans="1:1">
      <c r="A38" s="19" t="s">
        <v>2324</v>
      </c>
    </row>
    <row r="39" spans="1:1">
      <c r="A39" s="19" t="s">
        <v>2326</v>
      </c>
    </row>
    <row r="40" spans="1:1">
      <c r="A40" s="23" t="s">
        <v>2327</v>
      </c>
    </row>
    <row r="41" spans="1:1">
      <c r="A41" s="23" t="s">
        <v>2328</v>
      </c>
    </row>
    <row r="42" spans="1:1">
      <c r="A42" s="23" t="s">
        <v>2330</v>
      </c>
    </row>
    <row r="43" spans="1:1">
      <c r="A43" s="19" t="s">
        <v>2331</v>
      </c>
    </row>
    <row r="44" spans="1:1">
      <c r="A44" s="23" t="s">
        <v>2333</v>
      </c>
    </row>
    <row r="45" spans="1:1">
      <c r="A45" s="23" t="s">
        <v>2332</v>
      </c>
    </row>
    <row r="46" spans="1:1">
      <c r="A46" s="19" t="s">
        <v>2334</v>
      </c>
    </row>
    <row r="47" spans="1:1">
      <c r="A47" s="23" t="s">
        <v>2335</v>
      </c>
    </row>
    <row r="48" spans="1:1">
      <c r="A48" s="23" t="s">
        <v>2336</v>
      </c>
    </row>
    <row r="49" spans="1:1">
      <c r="A49" s="23" t="s">
        <v>2337</v>
      </c>
    </row>
    <row r="50" spans="1:1">
      <c r="A50" s="23" t="s">
        <v>2338</v>
      </c>
    </row>
    <row r="51" spans="1:1">
      <c r="A51" s="23" t="s">
        <v>2340</v>
      </c>
    </row>
    <row r="52" spans="1:1">
      <c r="A52" s="19" t="s">
        <v>2350</v>
      </c>
    </row>
    <row r="53" spans="1:1">
      <c r="A53" s="19" t="s">
        <v>2341</v>
      </c>
    </row>
    <row r="54" spans="1:1">
      <c r="A54" s="19" t="s">
        <v>2341</v>
      </c>
    </row>
    <row r="55" spans="1:1">
      <c r="A55" s="23" t="s">
        <v>2410</v>
      </c>
    </row>
    <row r="56" spans="1:1">
      <c r="A56" s="23" t="s">
        <v>2342</v>
      </c>
    </row>
    <row r="57" spans="1:1">
      <c r="A57" s="23" t="s">
        <v>2472</v>
      </c>
    </row>
    <row r="58" spans="1:1">
      <c r="A58" s="19" t="s">
        <v>2464</v>
      </c>
    </row>
    <row r="59" spans="1:1">
      <c r="A59" s="19" t="s">
        <v>2344</v>
      </c>
    </row>
    <row r="60" spans="1:1">
      <c r="A60" s="23" t="s">
        <v>2346</v>
      </c>
    </row>
    <row r="61" spans="1:1">
      <c r="A61" s="23" t="s">
        <v>2347</v>
      </c>
    </row>
    <row r="62" spans="1:1">
      <c r="A62" s="23" t="s">
        <v>2345</v>
      </c>
    </row>
    <row r="63" spans="1:1">
      <c r="A63" s="23" t="s">
        <v>2348</v>
      </c>
    </row>
    <row r="64" spans="1:1">
      <c r="A64" s="23" t="s">
        <v>2424</v>
      </c>
    </row>
    <row r="65" spans="1:1">
      <c r="A65" s="23" t="s">
        <v>2349</v>
      </c>
    </row>
    <row r="66" spans="1:1">
      <c r="A66" s="23" t="s">
        <v>23</v>
      </c>
    </row>
    <row r="67" spans="1:1">
      <c r="A67" s="19" t="s">
        <v>2351</v>
      </c>
    </row>
    <row r="68" spans="1:1">
      <c r="A68" s="19" t="s">
        <v>2353</v>
      </c>
    </row>
    <row r="69" spans="1:1">
      <c r="A69" s="23" t="s">
        <v>2352</v>
      </c>
    </row>
    <row r="70" spans="1:1">
      <c r="A70" s="23" t="s">
        <v>2354</v>
      </c>
    </row>
    <row r="71" spans="1:1">
      <c r="A71" s="23" t="s">
        <v>2355</v>
      </c>
    </row>
    <row r="72" spans="1:1">
      <c r="A72" s="23" t="s">
        <v>2357</v>
      </c>
    </row>
    <row r="73" spans="1:1">
      <c r="A73" s="19" t="s">
        <v>2358</v>
      </c>
    </row>
    <row r="74" spans="1:1">
      <c r="A74" s="23" t="s">
        <v>2359</v>
      </c>
    </row>
    <row r="75" spans="1:1">
      <c r="A75" s="19" t="s">
        <v>2360</v>
      </c>
    </row>
    <row r="76" spans="1:1">
      <c r="A76" s="19" t="s">
        <v>2361</v>
      </c>
    </row>
    <row r="77" spans="1:1">
      <c r="A77" s="19" t="s">
        <v>2362</v>
      </c>
    </row>
    <row r="78" spans="1:1">
      <c r="A78" s="19" t="s">
        <v>2364</v>
      </c>
    </row>
    <row r="79" spans="1:1">
      <c r="A79" s="23" t="s">
        <v>2365</v>
      </c>
    </row>
    <row r="80" spans="1:1">
      <c r="A80" s="23" t="s">
        <v>2366</v>
      </c>
    </row>
    <row r="81" spans="1:1">
      <c r="A81" s="19" t="s">
        <v>2356</v>
      </c>
    </row>
    <row r="82" spans="1:1">
      <c r="A82" s="23" t="s">
        <v>2367</v>
      </c>
    </row>
    <row r="83" spans="1:1">
      <c r="A83" s="23" t="s">
        <v>15</v>
      </c>
    </row>
    <row r="84" spans="1:1">
      <c r="A84" s="23" t="s">
        <v>2368</v>
      </c>
    </row>
    <row r="85" spans="1:1">
      <c r="A85" s="23" t="s">
        <v>2369</v>
      </c>
    </row>
    <row r="86" spans="1:1">
      <c r="A86" s="23" t="s">
        <v>2370</v>
      </c>
    </row>
    <row r="87" spans="1:1">
      <c r="A87" s="23" t="s">
        <v>2371</v>
      </c>
    </row>
    <row r="88" spans="1:1">
      <c r="A88" s="23" t="s">
        <v>2372</v>
      </c>
    </row>
    <row r="89" spans="1:1">
      <c r="A89" s="23" t="s">
        <v>2373</v>
      </c>
    </row>
    <row r="90" spans="1:1">
      <c r="A90" s="23" t="s">
        <v>2374</v>
      </c>
    </row>
    <row r="91" spans="1:1">
      <c r="A91" s="23" t="s">
        <v>31</v>
      </c>
    </row>
    <row r="92" spans="1:1">
      <c r="A92" s="23" t="s">
        <v>2376</v>
      </c>
    </row>
    <row r="93" spans="1:1" ht="16.5">
      <c r="A93" s="23" t="s">
        <v>2375</v>
      </c>
    </row>
    <row r="94" spans="1:1">
      <c r="A94" s="23" t="s">
        <v>2377</v>
      </c>
    </row>
    <row r="95" spans="1:1">
      <c r="A95" s="19" t="s">
        <v>2433</v>
      </c>
    </row>
    <row r="96" spans="1:1">
      <c r="A96" s="23" t="s">
        <v>2380</v>
      </c>
    </row>
    <row r="97" spans="1:1">
      <c r="A97" s="19" t="s">
        <v>2381</v>
      </c>
    </row>
    <row r="98" spans="1:1" ht="16.5">
      <c r="A98" s="23" t="s">
        <v>2382</v>
      </c>
    </row>
    <row r="99" spans="1:1">
      <c r="A99" s="23" t="s">
        <v>2385</v>
      </c>
    </row>
    <row r="100" spans="1:1">
      <c r="A100" s="23" t="s">
        <v>2383</v>
      </c>
    </row>
    <row r="101" spans="1:1">
      <c r="A101" s="19" t="s">
        <v>2386</v>
      </c>
    </row>
    <row r="102" spans="1:1">
      <c r="A102" s="23" t="s">
        <v>2387</v>
      </c>
    </row>
    <row r="103" spans="1:1">
      <c r="A103" s="19" t="s">
        <v>2388</v>
      </c>
    </row>
    <row r="104" spans="1:1">
      <c r="A104" s="23" t="s">
        <v>2389</v>
      </c>
    </row>
    <row r="105" spans="1:1">
      <c r="A105" s="19" t="s">
        <v>2390</v>
      </c>
    </row>
    <row r="106" spans="1:1">
      <c r="A106" s="19" t="s">
        <v>2471</v>
      </c>
    </row>
    <row r="107" spans="1:1">
      <c r="A107" s="23" t="s">
        <v>2391</v>
      </c>
    </row>
    <row r="108" spans="1:1">
      <c r="A108" s="19" t="s">
        <v>2392</v>
      </c>
    </row>
    <row r="109" spans="1:1">
      <c r="A109" s="23" t="s">
        <v>27</v>
      </c>
    </row>
    <row r="110" spans="1:1">
      <c r="A110" s="19" t="s">
        <v>2393</v>
      </c>
    </row>
    <row r="111" spans="1:1">
      <c r="A111" s="19" t="s">
        <v>2394</v>
      </c>
    </row>
    <row r="112" spans="1:1">
      <c r="A112" s="19" t="s">
        <v>2395</v>
      </c>
    </row>
    <row r="113" spans="1:1">
      <c r="A113" s="19" t="s">
        <v>2417</v>
      </c>
    </row>
    <row r="114" spans="1:1">
      <c r="A114" s="19" t="s">
        <v>2396</v>
      </c>
    </row>
    <row r="115" spans="1:1">
      <c r="A115" s="19" t="s">
        <v>2397</v>
      </c>
    </row>
    <row r="116" spans="1:1">
      <c r="A116" s="23" t="s">
        <v>2398</v>
      </c>
    </row>
    <row r="117" spans="1:1">
      <c r="A117" s="19" t="s">
        <v>2416</v>
      </c>
    </row>
    <row r="118" spans="1:1">
      <c r="A118" s="19" t="s">
        <v>2401</v>
      </c>
    </row>
    <row r="119" spans="1:1">
      <c r="A119" s="19" t="s">
        <v>2399</v>
      </c>
    </row>
    <row r="120" spans="1:1">
      <c r="A120" s="23" t="s">
        <v>2400</v>
      </c>
    </row>
    <row r="121" spans="1:1">
      <c r="A121" s="19" t="s">
        <v>2402</v>
      </c>
    </row>
    <row r="122" spans="1:1">
      <c r="A122" s="19" t="s">
        <v>2403</v>
      </c>
    </row>
    <row r="123" spans="1:1">
      <c r="A123" s="23" t="s">
        <v>2404</v>
      </c>
    </row>
    <row r="124" spans="1:1">
      <c r="A124" s="19" t="s">
        <v>2384</v>
      </c>
    </row>
    <row r="125" spans="1:1">
      <c r="A125" s="23" t="s">
        <v>2405</v>
      </c>
    </row>
    <row r="126" spans="1:1">
      <c r="A126" s="23" t="s">
        <v>2407</v>
      </c>
    </row>
    <row r="127" spans="1:1">
      <c r="A127" s="19" t="s">
        <v>2408</v>
      </c>
    </row>
    <row r="128" spans="1:1" ht="16.5">
      <c r="A128" s="23" t="s">
        <v>2409</v>
      </c>
    </row>
    <row r="129" spans="1:1">
      <c r="A129" s="23" t="s">
        <v>1855</v>
      </c>
    </row>
    <row r="130" spans="1:1">
      <c r="A130" s="19" t="s">
        <v>2412</v>
      </c>
    </row>
    <row r="131" spans="1:1">
      <c r="A131" s="23" t="s">
        <v>2414</v>
      </c>
    </row>
    <row r="132" spans="1:1">
      <c r="A132" s="19" t="s">
        <v>2413</v>
      </c>
    </row>
    <row r="133" spans="1:1">
      <c r="A133" s="19" t="s">
        <v>2411</v>
      </c>
    </row>
    <row r="134" spans="1:1">
      <c r="A134" s="23" t="s">
        <v>2378</v>
      </c>
    </row>
    <row r="135" spans="1:1">
      <c r="A135" s="23" t="s">
        <v>2415</v>
      </c>
    </row>
    <row r="136" spans="1:1">
      <c r="A136" s="19" t="s">
        <v>2406</v>
      </c>
    </row>
    <row r="137" spans="1:1">
      <c r="A137" s="19" t="s">
        <v>2419</v>
      </c>
    </row>
    <row r="138" spans="1:1">
      <c r="A138" s="19" t="s">
        <v>2418</v>
      </c>
    </row>
    <row r="139" spans="1:1">
      <c r="A139" s="19" t="s">
        <v>2420</v>
      </c>
    </row>
    <row r="140" spans="1:1">
      <c r="A140" s="19" t="s">
        <v>2421</v>
      </c>
    </row>
    <row r="141" spans="1:1">
      <c r="A141" s="23" t="s">
        <v>2422</v>
      </c>
    </row>
    <row r="142" spans="1:1">
      <c r="A142" s="23" t="s">
        <v>2423</v>
      </c>
    </row>
    <row r="143" spans="1:1">
      <c r="A143" s="23" t="s">
        <v>2425</v>
      </c>
    </row>
    <row r="144" spans="1:1">
      <c r="A144" s="23" t="s">
        <v>2426</v>
      </c>
    </row>
    <row r="145" spans="1:1">
      <c r="A145" s="19" t="s">
        <v>2429</v>
      </c>
    </row>
    <row r="146" spans="1:1">
      <c r="A146" s="23" t="s">
        <v>2430</v>
      </c>
    </row>
    <row r="147" spans="1:1">
      <c r="A147" s="23" t="s">
        <v>2431</v>
      </c>
    </row>
    <row r="148" spans="1:1">
      <c r="A148" s="19" t="s">
        <v>2432</v>
      </c>
    </row>
    <row r="149" spans="1:1">
      <c r="A149" s="19" t="s">
        <v>2453</v>
      </c>
    </row>
    <row r="150" spans="1:1">
      <c r="A150" s="19" t="s">
        <v>2434</v>
      </c>
    </row>
    <row r="151" spans="1:1" ht="28.5">
      <c r="A151" s="19" t="s">
        <v>2435</v>
      </c>
    </row>
    <row r="152" spans="1:1">
      <c r="A152" s="19" t="s">
        <v>2343</v>
      </c>
    </row>
    <row r="153" spans="1:1">
      <c r="A153" s="19" t="s">
        <v>2436</v>
      </c>
    </row>
    <row r="154" spans="1:1">
      <c r="A154" s="19" t="s">
        <v>2033</v>
      </c>
    </row>
    <row r="155" spans="1:1">
      <c r="A155" s="19" t="s">
        <v>2437</v>
      </c>
    </row>
    <row r="156" spans="1:1">
      <c r="A156" s="23" t="s">
        <v>2438</v>
      </c>
    </row>
    <row r="157" spans="1:1">
      <c r="A157" s="19" t="s">
        <v>2439</v>
      </c>
    </row>
    <row r="158" spans="1:1">
      <c r="A158" s="23" t="s">
        <v>2440</v>
      </c>
    </row>
    <row r="159" spans="1:1">
      <c r="A159" s="19" t="s">
        <v>2441</v>
      </c>
    </row>
    <row r="160" spans="1:1">
      <c r="A160" s="19" t="s">
        <v>2442</v>
      </c>
    </row>
    <row r="161" spans="1:1">
      <c r="A161" s="23" t="s">
        <v>2443</v>
      </c>
    </row>
    <row r="162" spans="1:1">
      <c r="A162" s="23" t="s">
        <v>2444</v>
      </c>
    </row>
    <row r="163" spans="1:1">
      <c r="A163" s="23" t="s">
        <v>2446</v>
      </c>
    </row>
    <row r="164" spans="1:1">
      <c r="A164" s="19" t="s">
        <v>2314</v>
      </c>
    </row>
    <row r="165" spans="1:1" ht="16.5">
      <c r="A165" s="23" t="s">
        <v>2447</v>
      </c>
    </row>
    <row r="166" spans="1:1">
      <c r="A166" s="23" t="s">
        <v>2448</v>
      </c>
    </row>
    <row r="167" spans="1:1">
      <c r="A167" s="23" t="s">
        <v>2379</v>
      </c>
    </row>
    <row r="168" spans="1:1">
      <c r="A168" s="19" t="s">
        <v>2451</v>
      </c>
    </row>
    <row r="169" spans="1:1">
      <c r="A169" s="23" t="s">
        <v>2450</v>
      </c>
    </row>
    <row r="170" spans="1:1">
      <c r="A170" s="19" t="s">
        <v>2325</v>
      </c>
    </row>
    <row r="171" spans="1:1">
      <c r="A171" s="23" t="s">
        <v>2452</v>
      </c>
    </row>
    <row r="172" spans="1:1">
      <c r="A172" s="19" t="s">
        <v>2454</v>
      </c>
    </row>
    <row r="173" spans="1:1">
      <c r="A173" s="19" t="s">
        <v>2455</v>
      </c>
    </row>
    <row r="174" spans="1:1">
      <c r="A174" s="23" t="s">
        <v>2456</v>
      </c>
    </row>
    <row r="175" spans="1:1">
      <c r="A175" s="23" t="s">
        <v>2457</v>
      </c>
    </row>
    <row r="176" spans="1:1">
      <c r="A176" s="23" t="s">
        <v>2458</v>
      </c>
    </row>
    <row r="177" spans="1:1">
      <c r="A177" s="23" t="s">
        <v>2329</v>
      </c>
    </row>
    <row r="178" spans="1:1">
      <c r="A178" s="19" t="s">
        <v>2459</v>
      </c>
    </row>
    <row r="179" spans="1:1">
      <c r="A179" s="19" t="s">
        <v>2473</v>
      </c>
    </row>
    <row r="180" spans="1:1">
      <c r="A180" s="23" t="s">
        <v>2460</v>
      </c>
    </row>
    <row r="181" spans="1:1">
      <c r="A181" s="19" t="s">
        <v>2428</v>
      </c>
    </row>
    <row r="182" spans="1:1">
      <c r="A182" s="19" t="s">
        <v>2461</v>
      </c>
    </row>
    <row r="183" spans="1:1">
      <c r="A183" s="19" t="s">
        <v>2462</v>
      </c>
    </row>
    <row r="184" spans="1:1" ht="28.5">
      <c r="A184" s="19" t="s">
        <v>2463</v>
      </c>
    </row>
    <row r="185" spans="1:1">
      <c r="A185" s="23" t="s">
        <v>2465</v>
      </c>
    </row>
    <row r="186" spans="1:1">
      <c r="A186" s="23" t="s">
        <v>2466</v>
      </c>
    </row>
    <row r="187" spans="1:1">
      <c r="A187" s="19" t="s">
        <v>2467</v>
      </c>
    </row>
    <row r="188" spans="1:1">
      <c r="A188" s="19" t="s">
        <v>2468</v>
      </c>
    </row>
    <row r="189" spans="1:1">
      <c r="A189" s="23" t="s">
        <v>2469</v>
      </c>
    </row>
    <row r="190" spans="1:1">
      <c r="A190" s="23" t="s">
        <v>2470</v>
      </c>
    </row>
    <row r="191" spans="1:1">
      <c r="A191" s="23" t="s">
        <v>2009</v>
      </c>
    </row>
    <row r="192" spans="1:1">
      <c r="A192" s="23" t="s">
        <v>2476</v>
      </c>
    </row>
    <row r="193" spans="1:1">
      <c r="A193" s="19" t="s">
        <v>2477</v>
      </c>
    </row>
    <row r="194" spans="1:1">
      <c r="A194" s="19" t="s">
        <v>2363</v>
      </c>
    </row>
    <row r="195" spans="1:1">
      <c r="A195" s="23" t="s">
        <v>2478</v>
      </c>
    </row>
    <row r="196" spans="1:1">
      <c r="A196" s="23" t="s">
        <v>2445</v>
      </c>
    </row>
    <row r="197" spans="1:1">
      <c r="A197" s="25" t="s">
        <v>2479</v>
      </c>
    </row>
    <row r="198" spans="1:1">
      <c r="A198" s="23" t="s">
        <v>2480</v>
      </c>
    </row>
    <row r="199" spans="1:1">
      <c r="A199" s="23" t="s">
        <v>2449</v>
      </c>
    </row>
    <row r="200" spans="1:1">
      <c r="A200" s="23" t="s">
        <v>36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19</vt:i4>
      </vt:variant>
    </vt:vector>
  </HeadingPairs>
  <TitlesOfParts>
    <vt:vector size="31" baseType="lpstr">
      <vt:lpstr>Inbound Student</vt:lpstr>
      <vt:lpstr>Title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Type</vt:lpstr>
      <vt:lpstr>Status</vt:lpstr>
      <vt:lpstr>Level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Level</vt:lpstr>
      <vt:lpstr>Nationality</vt:lpstr>
      <vt:lpstr>'Inbound Student'!Print_Area</vt:lpstr>
      <vt:lpstr>Program_Code</vt:lpstr>
      <vt:lpstr>Program_Name_En</vt:lpstr>
      <vt:lpstr>Program_Project_Code</vt:lpstr>
      <vt:lpstr>Program_Project_Name</vt:lpstr>
      <vt:lpstr>Status_Std</vt:lpstr>
      <vt:lpstr>Title</vt:lpstr>
      <vt:lpstr>Type_Of_Std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2017-09-27T07:09:55Z</dcterms:modified>
</cp:coreProperties>
</file>